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/>
  <mc:AlternateContent xmlns:mc="http://schemas.openxmlformats.org/markup-compatibility/2006">
    <mc:Choice Requires="x15">
      <x15ac:absPath xmlns:x15ac="http://schemas.microsoft.com/office/spreadsheetml/2010/11/ac" url="/Volumes/20242025/2025/ALCALDIA/2025/NOVIEMBRE/web PLAN INDICATIVO 2024-2027 /"/>
    </mc:Choice>
  </mc:AlternateContent>
  <xr:revisionPtr revIDLastSave="0" documentId="13_ncr:1_{F06171C2-6FCF-2A4D-A21E-FA57E2DC0D90}" xr6:coauthVersionLast="47" xr6:coauthVersionMax="47" xr10:uidLastSave="{00000000-0000-0000-0000-000000000000}"/>
  <bookViews>
    <workbookView xWindow="4420" yWindow="680" windowWidth="22660" windowHeight="16220" firstSheet="7" activeTab="9" xr2:uid="{00000000-000D-0000-FFFF-FFFF00000000}"/>
  </bookViews>
  <sheets>
    <sheet name="Plan est." sheetId="8" state="hidden" r:id="rId1"/>
    <sheet name="Indicadores de Resultado" sheetId="15" state="hidden" r:id="rId2"/>
    <sheet name="td" sheetId="18" r:id="rId3"/>
    <sheet name="PLURIANUAL" sheetId="19" r:id="rId4"/>
    <sheet name="Hoja1" sheetId="20" r:id="rId5"/>
    <sheet name="Hoja2" sheetId="21" r:id="rId6"/>
    <sheet name="Hoja3" sheetId="22" r:id="rId7"/>
    <sheet name="Hoja4" sheetId="23" r:id="rId8"/>
    <sheet name="Hoja7" sheetId="26" r:id="rId9"/>
    <sheet name="Plan Estratégico Consolid." sheetId="1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123Graph_B" hidden="1">'[2]GIROS SITUAD.FISCAL- 2000'!#REF!</definedName>
    <definedName name="__123Graph_D" hidden="1">'[2]GIROS SITUAD.FISCAL- 2000'!#REF!</definedName>
    <definedName name="__123Graph_F" hidden="1">'[2]GIROS SITUAD.FISCAL- 2000'!#REF!</definedName>
    <definedName name="__123Graph_X" hidden="1">'[2]GIROS SITUAD.FISCAL- 2000'!#REF!</definedName>
    <definedName name="_\a">'[1]CUADRO No 4'!#REF!</definedName>
    <definedName name="_\c">#REF!</definedName>
    <definedName name="_\i">#REF!</definedName>
    <definedName name="_\P">#REF!</definedName>
    <definedName name="_\r">#REF!</definedName>
    <definedName name="_1">#REF!</definedName>
    <definedName name="_1994">'[3]Educa 94-01 miles corrientes'!$M$2</definedName>
    <definedName name="_1995">'[3]Educa 94-01 miles corrientes'!$N$2</definedName>
    <definedName name="_1996">'[3]Educa 94-01 miles corrientes'!$O$2</definedName>
    <definedName name="_1997">'[3]Educa 94-01 miles corrientes'!$P$2</definedName>
    <definedName name="_1998">#REF!</definedName>
    <definedName name="_1999">#REF!</definedName>
    <definedName name="_2">#REF!</definedName>
    <definedName name="_2000">#REF!</definedName>
    <definedName name="_2001">#REF!</definedName>
    <definedName name="_2002">#REF!</definedName>
    <definedName name="_3">#REF!</definedName>
    <definedName name="_4">#REF!</definedName>
    <definedName name="_5">#REF!</definedName>
    <definedName name="_6">#REF!</definedName>
    <definedName name="_7">#REF!</definedName>
    <definedName name="_8">#REF!</definedName>
    <definedName name="_a1">#REF!</definedName>
    <definedName name="_c_12">NA()</definedName>
    <definedName name="_c_15">NA()</definedName>
    <definedName name="_e">NA()</definedName>
    <definedName name="_e_12">NA()</definedName>
    <definedName name="_e_15">NA()</definedName>
    <definedName name="_xlnm._FilterDatabase" localSheetId="1" hidden="1">'Indicadores de Resultado'!$A$1:$I$72</definedName>
    <definedName name="_xlnm._FilterDatabase" localSheetId="0" hidden="1">'Plan est.'!$A$1:$J$364</definedName>
    <definedName name="_xlnm._FilterDatabase" localSheetId="9" hidden="1">'Plan Estratégico Consolid.'!$A$5:$EM$396</definedName>
    <definedName name="_fmi1">[4]PAGOFMI!$A$1:$L$51</definedName>
    <definedName name="_fmi2">[4]PAGOFMI!$P$1:$AA$51</definedName>
    <definedName name="_fmi3">[4]PAGORES!$AC$1:$AN$43</definedName>
    <definedName name="_fmi4">[4]PAGORES!$AP$1:$BA$44</definedName>
    <definedName name="_Int_Iev1GblP" localSheetId="1">'Indicadores de Resultado'!$E$60</definedName>
    <definedName name="_Int_p6KoQmOx" localSheetId="1">'Indicadores de Resultado'!$G$60</definedName>
    <definedName name="_IW1">#REF!</definedName>
    <definedName name="_IW2">#REF!</definedName>
    <definedName name="_j">NA()</definedName>
    <definedName name="_j_12">NA()</definedName>
    <definedName name="_j_15">NA()</definedName>
    <definedName name="_Key1" hidden="1">#REF!</definedName>
    <definedName name="_Order1" hidden="1">255</definedName>
    <definedName name="_Order2" hidden="1">255</definedName>
    <definedName name="_P1">#REF!</definedName>
    <definedName name="_P2">#REF!</definedName>
    <definedName name="_P6_12">NA()</definedName>
    <definedName name="_P6_15">NA()</definedName>
    <definedName name="_Parse_Out" hidden="1">#REF!</definedName>
    <definedName name="_PIB01">[5]SUPUESTOS!#REF!</definedName>
    <definedName name="_PIB02">[6]SUPUESTOS!#REF!</definedName>
    <definedName name="_PIB95">[5]SUPUESTOS!$J$47</definedName>
    <definedName name="_PIB96">[5]SUPUESTOS!$K$47</definedName>
    <definedName name="_PIB97">[7]SUPUESTOS!$L$47</definedName>
    <definedName name="_PIB98">[7]SUPUESTOS!$M$47</definedName>
    <definedName name="_PIB99">[7]SUPUESTOS!$N$47</definedName>
    <definedName name="_RES9397">#REF!</definedName>
    <definedName name="_rez2">'[4]PAGOS VIGENCIA t'!$A$57:$AH$108</definedName>
    <definedName name="_rez3">[4]PAGORES!$A$1:$M$37</definedName>
    <definedName name="_rez4">[4]PAGORES!$O$1:$AN$43</definedName>
    <definedName name="_sgp20091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_Sort" hidden="1">#REF!</definedName>
    <definedName name="_Table1_Out" hidden="1">[8]CARBOCOL!#REF!</definedName>
    <definedName name="_Table2_In2" hidden="1">[9]ANUAL1!#REF!</definedName>
    <definedName name="_Table2_Out" hidden="1">[8]CARBOCOL!#REF!</definedName>
    <definedName name="_TB3">#REF!</definedName>
    <definedName name="_TB4">#REF!</definedName>
    <definedName name="_xlcn.WorksheetConnection_PlanEstratégicoConsolid.C4EC3871" hidden="1">'Plan Estratégico Consolid.'!$C$5:$EC$388</definedName>
    <definedName name="A">#REF!</definedName>
    <definedName name="A_2002">#REF!</definedName>
    <definedName name="A_CAPITAL">[10]Hoja4!$B$3:$O$34</definedName>
    <definedName name="A_DEPTOS">[10]Hoja4!$B$76:$N$108</definedName>
    <definedName name="A_impresión_IM">#REF!</definedName>
    <definedName name="A_MUNPIOS">[10]Hoja4!$B$39:$N$71</definedName>
    <definedName name="AAA">[11]proyecINGRESOS99!$L$1:$T$97</definedName>
    <definedName name="Ajustado">#REF!</definedName>
    <definedName name="ANEXO_No.">#REF!</definedName>
    <definedName name="ANEXO_No._5">#REF!</definedName>
    <definedName name="APIA">[12]Hoja1!$A$8:$B$8</definedName>
    <definedName name="aprnac">[13]GASTOS!#REF!</definedName>
    <definedName name="APROPIACIONES_PAC_Y_REZAGO_1999___2000">#REF!</definedName>
    <definedName name="aprprp">[13]GASTOS!#REF!</definedName>
    <definedName name="ASAS">#REF!</definedName>
    <definedName name="asd">#REF!</definedName>
    <definedName name="asigbas">#REF!</definedName>
    <definedName name="asigbasempu">#REF!</definedName>
    <definedName name="asigbasisten">#REF!</definedName>
    <definedName name="asigbastotal">#REF!</definedName>
    <definedName name="asigmen">#REF!</definedName>
    <definedName name="auxalm">#REF!</definedName>
    <definedName name="AVO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B">[14]LOTERIAS!$B$54:$P$54</definedName>
    <definedName name="basnac">[13]GASTOS!#REF!</definedName>
    <definedName name="basprp">[13]GASTOS!#REF!</definedName>
    <definedName name="bonser">#REF!</definedName>
    <definedName name="BPIN_1">#REF!</definedName>
    <definedName name="BPIN_2">#REF!</definedName>
    <definedName name="BUCARAMANGA">[12]Hoja1!$A$22:$B$22</definedName>
    <definedName name="CARBOCRECIM">#REF!</definedName>
    <definedName name="CARBOPESOS">#REF!</definedName>
    <definedName name="CARBOPIB">#REF!</definedName>
    <definedName name="CARMEN_DE_APICALA">[12]Hoja1!$A$3:$B$3</definedName>
    <definedName name="castigocuadro2">'[15]CUA1-3'!$Y$1:$AD$93</definedName>
    <definedName name="CAT_00">'[16]94-03 Mil Corr '!#REF!</definedName>
    <definedName name="CAT_01">'[16]94-03 Mil Corr '!#REF!</definedName>
    <definedName name="CAT_02">'[16]94-03 Mil Corr '!#REF!</definedName>
    <definedName name="CAT_94">'[16]94-03 Mil Corr '!#REF!</definedName>
    <definedName name="CAT_95">'[16]94-03 Mil Corr '!#REF!</definedName>
    <definedName name="CAT_96">'[16]94-03 Mil Corr '!#REF!</definedName>
    <definedName name="CAT_97">'[16]94-03 Mil Corr '!#REF!</definedName>
    <definedName name="CAT_98">'[16]94-03 Mil Corr '!#REF!</definedName>
    <definedName name="CAT_99">'[16]94-03 Mil Corr '!#REF!</definedName>
    <definedName name="CENSO1964">#REF!</definedName>
    <definedName name="CENSO1973">#REF!</definedName>
    <definedName name="CENSO1985">#REF!</definedName>
    <definedName name="Certificación">#REF!</definedName>
    <definedName name="cierre">#REF!</definedName>
    <definedName name="COB_ACUED_2014">#REF!</definedName>
    <definedName name="Cob_Alc_2014">#REF!</definedName>
    <definedName name="Cob_Aseo_2014">#REF!</definedName>
    <definedName name="Coberts_30NOV_14">#REF!</definedName>
    <definedName name="COD_DEP">#REF!</definedName>
    <definedName name="COD_DEPARTAMENTO">#REF!</definedName>
    <definedName name="COD_MUN">#REF!</definedName>
    <definedName name="codciiu_12">#REF!</definedName>
    <definedName name="codciiu_15">NA()</definedName>
    <definedName name="codciiu_5">#REF!</definedName>
    <definedName name="codciiu_7">#REF!</definedName>
    <definedName name="CodDane">#REF!</definedName>
    <definedName name="codigo">#REF!</definedName>
    <definedName name="CODIGO_DIVIPOLA">#REF!</definedName>
    <definedName name="CODIGOS">#REF!</definedName>
    <definedName name="CODIGOS_1">#REF!</definedName>
    <definedName name="CÓDIGOS_TIPO_DE_FUENTES_DE_FINANCIACIÓN">#REF!</definedName>
    <definedName name="CodOfi">#REF!</definedName>
    <definedName name="CodOfi_12">#REF!</definedName>
    <definedName name="COL_MENU">[17]RESUMEN!#REF!</definedName>
    <definedName name="COLUM00PESOS">#REF!</definedName>
    <definedName name="COLUM00PIB">#REF!</definedName>
    <definedName name="COLUM01PESOS">#REF!</definedName>
    <definedName name="COLUM01PIB">#REF!</definedName>
    <definedName name="COLUM02PESOS">#REF!</definedName>
    <definedName name="COLUM02PIB">#REF!</definedName>
    <definedName name="COLUM03PESOS">#REF!</definedName>
    <definedName name="COLUM03PIB">#REF!</definedName>
    <definedName name="COLUM04PESOS">#REF!</definedName>
    <definedName name="COLUM04PIB">#REF!</definedName>
    <definedName name="COLUM05PESOS">#REF!</definedName>
    <definedName name="COLUM05PIB">#REF!</definedName>
    <definedName name="COLUM06PESOS">#REF!</definedName>
    <definedName name="COLUM06PIB">#REF!</definedName>
    <definedName name="COLUM07PESOS">#REF!</definedName>
    <definedName name="COLUM07PIB">#REF!</definedName>
    <definedName name="COLUM98PESOS">#REF!</definedName>
    <definedName name="COLUM98PIB">#REF!</definedName>
    <definedName name="COLUM99PESOS">#REF!</definedName>
    <definedName name="COLUM99PIB">#REF!</definedName>
    <definedName name="Comisiones">#REF!</definedName>
    <definedName name="Comisiones_Pagadas">#REF!</definedName>
    <definedName name="Comisiones_Porc">#REF!</definedName>
    <definedName name="ComisionesXPagar">#REF!</definedName>
    <definedName name="COMPOSICION_DEL_PRESUPUESTO_DE_RENTAS_DE_LA_NACION">'[11]proyecINGRESOS99 (det)'!$V$98:$AH$145</definedName>
    <definedName name="Compra_ActivosFijos">#REF!</definedName>
    <definedName name="Compras_MP">#REF!</definedName>
    <definedName name="Concepto_MOD">#REF!</definedName>
    <definedName name="CONCEPTORESPONSABLE">#REF!</definedName>
    <definedName name="CONCEPTOS_AMBITO">#REF!</definedName>
    <definedName name="Conceptos_MOD">[18]Gastos_Inversión_2012!#REF!</definedName>
    <definedName name="conceptos_validacion">#REF!</definedName>
    <definedName name="Confis">#REF!</definedName>
    <definedName name="conpln3">#REF!</definedName>
    <definedName name="conpln4">#REF!</definedName>
    <definedName name="conpln5">#REF!</definedName>
    <definedName name="CONTRA2">#REF!</definedName>
    <definedName name="CONVERT">#REF!</definedName>
    <definedName name="copia">#REF!</definedName>
    <definedName name="copia2">#REF!</definedName>
    <definedName name="COVENANTSS">#REF!</definedName>
    <definedName name="COVENANTSS_12">#REF!</definedName>
    <definedName name="CRBLO00_">#REF!</definedName>
    <definedName name="CRBLO93_">#REF!</definedName>
    <definedName name="CRBLO94_">#REF!</definedName>
    <definedName name="CRBLO95_">#REF!</definedName>
    <definedName name="CRBLO96_">#REF!</definedName>
    <definedName name="CRBLO97_">#REF!</definedName>
    <definedName name="CRBLO98_">#REF!</definedName>
    <definedName name="CRBLO99_">#REF!</definedName>
    <definedName name="CRCOMB00_">#REF!</definedName>
    <definedName name="CRCOMB93_">#REF!</definedName>
    <definedName name="CRCOMB94_">#REF!</definedName>
    <definedName name="CRCOMB95_">#REF!</definedName>
    <definedName name="CRCOMB96_">#REF!</definedName>
    <definedName name="CRCOMB97_">#REF!</definedName>
    <definedName name="CRCOMB98_">#REF!</definedName>
    <definedName name="CRCOMB99_">#REF!</definedName>
    <definedName name="CRDEM00_">#REF!</definedName>
    <definedName name="CRDEM93_">#REF!</definedName>
    <definedName name="CRDEM94_">#REF!</definedName>
    <definedName name="CRDEM95_">#REF!</definedName>
    <definedName name="CRDEM96_">#REF!</definedName>
    <definedName name="CRDEM97_">#REF!</definedName>
    <definedName name="CRDEM98_">#REF!</definedName>
    <definedName name="CRDEM99_">#REF!</definedName>
    <definedName name="CREUF00_">#REF!</definedName>
    <definedName name="CREUF93_">#REF!</definedName>
    <definedName name="CREUF94_">#REF!</definedName>
    <definedName name="CREUF95_">#REF!</definedName>
    <definedName name="CREUF96_">#REF!</definedName>
    <definedName name="CREUF97_">#REF!</definedName>
    <definedName name="CREUF98_">#REF!</definedName>
    <definedName name="CREUF99_">#REF!</definedName>
    <definedName name="cruce">#REF!</definedName>
    <definedName name="CRUCE2">#REF!</definedName>
    <definedName name="CRUCE3">#REF!</definedName>
    <definedName name="Cuadro_2b1">[19]RESUOPE!$AE$150:$BB$224</definedName>
    <definedName name="CUADRO_No._1">#REF!</definedName>
    <definedName name="CUADRO_No._10">#REF!</definedName>
    <definedName name="CUADRO_No._12">#REF!</definedName>
    <definedName name="CUADRO_No._13">#REF!</definedName>
    <definedName name="Cuadro_No._1a">[20]Hoja1!$B$3:$E$38</definedName>
    <definedName name="Cuadro_No._1b">[20]Hoja2!$L$3:$O$23</definedName>
    <definedName name="Cuadro_No._1C">[20]Hoja1!$B$50:$E$88</definedName>
    <definedName name="CUADRO_No._2">#REF!</definedName>
    <definedName name="CUADRO_No._3">#REF!</definedName>
    <definedName name="CUADRO_No._4">#REF!</definedName>
    <definedName name="CUADRO_No._5">#REF!</definedName>
    <definedName name="CUADRO_No._6">#REF!</definedName>
    <definedName name="CUADRO_No._6A">#REF!</definedName>
    <definedName name="CUADRO_No._7">#REF!</definedName>
    <definedName name="CUADRO_No._8">#REF!</definedName>
    <definedName name="CUADRO_No._9">#REF!</definedName>
    <definedName name="Cuadro2b">[19]RESUOPE!$B$9:$AB$83</definedName>
    <definedName name="CUAINGRE">#REF!</definedName>
    <definedName name="CUNDAY">[12]Hoja1!$A$4:$B$4</definedName>
    <definedName name="Cwvu.ComparEneMar9697." hidden="1">'[21]Seguimiento CSF'!#REF!,'[21]Seguimiento CSF'!$A$30:$IV$34,'[21]Seguimiento CSF'!$A$104:$IV$104,'[21]Seguimiento CSF'!#REF!,'[21]Seguimiento CSF'!#REF!,'[21]Seguimiento CSF'!$A$124:$IV$125</definedName>
    <definedName name="Cwvu.EneFeb." hidden="1">'[21]Seguimiento CSF'!#REF!,'[21]Seguimiento CSF'!#REF!</definedName>
    <definedName name="Cwvu.EneMar." hidden="1">'[21]Seguimiento CSF'!#REF!,'[21]Seguimiento CSF'!$A$67:$IV$67,'[21]Seguimiento CSF'!#REF!,'[21]Seguimiento CSF'!#REF!</definedName>
    <definedName name="Cwvu.Formato._.Corto." hidden="1">'[21]Seguimiento CSF'!$A$11:$IV$12,'[21]Seguimiento CSF'!#REF!,'[21]Seguimiento CSF'!$A$45:$IV$46,'[21]Seguimiento CSF'!$A$48:$IV$57,'[21]Seguimiento CSF'!$A$61:$IV$63,'[21]Seguimiento CSF'!$A$65:$IV$66,'[21]Seguimiento CSF'!$A$72:$IV$82,'[21]Seguimiento CSF'!$A$89:$IV$92,'[21]Seguimiento CSF'!$A$114:$IV$116,'[21]Seguimiento CSF'!$A$118:$IV$122,'[21]Seguimiento CSF'!$A$129:$IV$132,'[21]Seguimiento CSF'!$A$134:$IV$135</definedName>
    <definedName name="Cwvu.Formato._.Total." hidden="1">'[21]Seguimiento CSF'!#REF!,'[21]Seguimiento CSF'!#REF!,'[21]Seguimiento CSF'!#REF!</definedName>
    <definedName name="d">'[22]Dolares ingresos'!$C$2:$U$48</definedName>
    <definedName name="daqd">#REF!</definedName>
    <definedName name="_xlnm.Database">#REF!</definedName>
    <definedName name="DatosIngresos">#REF!</definedName>
    <definedName name="DBALANCEFMI2">#REF!</definedName>
    <definedName name="DboREGISTRO_LEY_617">#REF!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ebajo98">#REF!</definedName>
    <definedName name="DEPAR_CA">[10]Hoja4!$B$3:$B$34</definedName>
    <definedName name="DEPAR_DEP">[10]Hoja4!$B$76:$B$108</definedName>
    <definedName name="DEPAR_MUN">[10]Hoja4!$B$39:$B$71</definedName>
    <definedName name="DEPTO">#REF!</definedName>
    <definedName name="DEPTO_2002">#REF!</definedName>
    <definedName name="DETALLE_DE_LA_COMPOSICION_DEL_PRESUPUESTO_DE_RENTAS_DE_LA_NACION">[11]proyecINGRESOS99!$A$1:$I$97</definedName>
    <definedName name="DETALLE1996">#REF!</definedName>
    <definedName name="DETALLE1997">#REF!</definedName>
    <definedName name="deuda">#REF!</definedName>
    <definedName name="DEUDA_FLOTANTE_1990_1998">#REF!</definedName>
    <definedName name="dfgfd">#REF!</definedName>
    <definedName name="DIFERCOLUM00">#REF!</definedName>
    <definedName name="DIFERCOLUM01">#REF!</definedName>
    <definedName name="DIFERCOLUM02">#REF!</definedName>
    <definedName name="DIFERCOLUM99">#REF!</definedName>
    <definedName name="dos">#REF!</definedName>
    <definedName name="DOSQUEBRADAS">[12]Hoja1!$A$18:$B$18</definedName>
    <definedName name="DPTOS">#REF!</definedName>
    <definedName name="E">#REF!</definedName>
    <definedName name="ECOPETROLCRECIM">#REF!</definedName>
    <definedName name="ECOPETROLPESOS">#REF!</definedName>
    <definedName name="ECOPETROLPIB">#REF!</definedName>
    <definedName name="EDUCA_00">#REF!</definedName>
    <definedName name="EDUCA_01">#REF!</definedName>
    <definedName name="EDUCA_94">#REF!</definedName>
    <definedName name="EDUCA_95">#REF!</definedName>
    <definedName name="EDUCA_96">#REF!</definedName>
    <definedName name="EDUCA_97">#REF!</definedName>
    <definedName name="EDUCA_98">#REF!</definedName>
    <definedName name="EDUCA_99">#REF!</definedName>
    <definedName name="EGRAFICOS1">#REF!</definedName>
    <definedName name="EGRAFICOS2">#REF!</definedName>
    <definedName name="EGRAFICOS3">#REF!</definedName>
    <definedName name="ejcprp">[13]GASTOS!#REF!</definedName>
    <definedName name="eje">[13]GASTOS!#REF!</definedName>
    <definedName name="ELASTICIDAD_RECAUDO_IVA">#REF!</definedName>
    <definedName name="ELECTRICOCRECIM">#REF!</definedName>
    <definedName name="ELECTRICOPESOS">#REF!</definedName>
    <definedName name="ELECTRICOPIB">#REF!</definedName>
    <definedName name="emppln">#REF!</definedName>
    <definedName name="encima98">#REF!</definedName>
    <definedName name="ENEROP">#REF!</definedName>
    <definedName name="ENERORN">#REF!</definedName>
    <definedName name="ENERORP">#REF!</definedName>
    <definedName name="ESCENARIO__0">#REF!</definedName>
    <definedName name="ESCENARIO__1">#REF!</definedName>
    <definedName name="ESCENARIO_1__Ajustado">#REF!</definedName>
    <definedName name="ESCENARIO_2">#REF!</definedName>
    <definedName name="ESCENARIO_3">#REF!</definedName>
    <definedName name="ESCENARIO_NUEVO">#REF!</definedName>
    <definedName name="estimaciones">#REF!</definedName>
    <definedName name="Excel_BuiltIn__FilterDatabase_3">#REF!</definedName>
    <definedName name="FEBRERON">[23]VIGN!#REF!</definedName>
    <definedName name="FEBREROP">#REF!</definedName>
    <definedName name="FEBRERORN">#REF!</definedName>
    <definedName name="FEBRERORP">#REF!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PPT">#REF!</definedName>
    <definedName name="FLORIDABLANCA_HOSP">[12]Hoja1!$A$19:$B$19</definedName>
    <definedName name="FNCCRECIM">#REF!</definedName>
    <definedName name="FNCPESOS">#REF!</definedName>
    <definedName name="FNCPIB">#REF!</definedName>
    <definedName name="FONPET2000">#REF!</definedName>
    <definedName name="FONPET2001">#REF!</definedName>
    <definedName name="FONPET2002">#REF!</definedName>
    <definedName name="FONPET2003">#REF!</definedName>
    <definedName name="FONPET2004">#REF!</definedName>
    <definedName name="FONPET2005">#REF!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Z_00">'[16]94-03 Mil Corr '!#REF!</definedName>
    <definedName name="FORZ_01_RESERVA">'[16]94-03 Mil Corr '!#REF!</definedName>
    <definedName name="FORZ_94">'[16]94-03 Mil Corr '!#REF!</definedName>
    <definedName name="FORZ_95">'[16]94-03 Mil Corr '!#REF!</definedName>
    <definedName name="FORZ_96">'[16]94-03 Mil Corr '!#REF!</definedName>
    <definedName name="FORZ_97">'[16]94-03 Mil Corr '!#REF!</definedName>
    <definedName name="FORZ_98">'[16]94-03 Mil Corr '!#REF!</definedName>
    <definedName name="FORZ_99">'[16]94-03 Mil Corr '!#REF!</definedName>
    <definedName name="FORZ_PG_02">'[16]94-03 Mil Corr '!#REF!</definedName>
    <definedName name="fun">[13]GASTOS!#REF!</definedName>
    <definedName name="futnac">[13]GASTOS!#REF!</definedName>
    <definedName name="futprp">[13]GASTOS!#REF!</definedName>
    <definedName name="GASOLINA_REGULAR">'[24]MODELO DE GASOLINA'!$A$8:$P$25</definedName>
    <definedName name="gasrep">#REF!</definedName>
    <definedName name="GASTOS_FUNCIONAMIENTO">#REF!</definedName>
    <definedName name="Gastos_generales">#REF!</definedName>
    <definedName name="Gastos_Historicos_diferir">#REF!</definedName>
    <definedName name="GASTOS_OPERACIONALES_DE_ADMON">"GASTOS OP"</definedName>
    <definedName name="gestion">#REF!</definedName>
    <definedName name="GIRON">[12]Hoja1!$A$15:$B$15</definedName>
    <definedName name="GOBIERNOCRECIM">#REF!</definedName>
    <definedName name="GOBIERNOPESOS">#REF!</definedName>
    <definedName name="GOBIERNOPIB">#REF!</definedName>
    <definedName name="GPDI">#REF!</definedName>
    <definedName name="GPDI_12">#REF!</definedName>
    <definedName name="GPDI_15">#REF!</definedName>
    <definedName name="GREFORMASRESUM1">#REF!</definedName>
    <definedName name="GREFORMASRESUM2">#REF!</definedName>
    <definedName name="GREFORMASRESUM3">#REF!</definedName>
    <definedName name="GUAMO">[12]Hoja1!$A$13:$B$13</definedName>
    <definedName name="GUATICA">[12]Hoja1!$A$9:$B$9</definedName>
    <definedName name="HON_EX">#REF!</definedName>
    <definedName name="Honorarios_Contador">#REF!</definedName>
    <definedName name="horext">#REF!</definedName>
    <definedName name="I">#REF!</definedName>
    <definedName name="I732007_12">#REF!</definedName>
    <definedName name="I732008_12">#REF!</definedName>
    <definedName name="I732009_12">#REF!</definedName>
    <definedName name="I732010_12">#REF!</definedName>
    <definedName name="I732011_12">#REF!</definedName>
    <definedName name="I732012_12">#REF!</definedName>
    <definedName name="I732013_12">#REF!</definedName>
    <definedName name="IBC_Adm">#REF!</definedName>
    <definedName name="IBC_Com">#REF!</definedName>
    <definedName name="IBC_Prod">#REF!</definedName>
    <definedName name="ICAcausado">#REF!</definedName>
    <definedName name="ICONONZO">[12]Hoja1!$A$6:$B$6</definedName>
    <definedName name="IDENTIFICACION">#REF!</definedName>
    <definedName name="IN00_">#REF!</definedName>
    <definedName name="IN432007_12">#REF!</definedName>
    <definedName name="IN93_">#REF!</definedName>
    <definedName name="IN94_">#REF!</definedName>
    <definedName name="IN95_">#REF!</definedName>
    <definedName name="IN96_">#REF!</definedName>
    <definedName name="IN97_">#REF!</definedName>
    <definedName name="IN98_">#REF!</definedName>
    <definedName name="IN99_">#REF!</definedName>
    <definedName name="INCGG00_">#REF!</definedName>
    <definedName name="INCGG93_">#REF!</definedName>
    <definedName name="INCGG94_">#REF!</definedName>
    <definedName name="INCGG95_">#REF!</definedName>
    <definedName name="INCGG96_">#REF!</definedName>
    <definedName name="INCGG97_">#REF!</definedName>
    <definedName name="INCGG98_">#REF!</definedName>
    <definedName name="INCGG99_">#REF!</definedName>
    <definedName name="INCSP00_">#REF!</definedName>
    <definedName name="INCSP93_">#REF!</definedName>
    <definedName name="INCSP94_">#REF!</definedName>
    <definedName name="INCSP95_">#REF!</definedName>
    <definedName name="INCSP96_">#REF!</definedName>
    <definedName name="INCSP97_">#REF!</definedName>
    <definedName name="INCSP98_">#REF!</definedName>
    <definedName name="INCSP99_">#REF!</definedName>
    <definedName name="INCTRAN00_">#REF!</definedName>
    <definedName name="INCTRAN93_">#REF!</definedName>
    <definedName name="INCTRAN94_">#REF!</definedName>
    <definedName name="INCTRAN95_">#REF!</definedName>
    <definedName name="INCTRAN96_">#REF!</definedName>
    <definedName name="INCTRAN97_">#REF!</definedName>
    <definedName name="INCTRAN98_">#REF!</definedName>
    <definedName name="INCTRAN99_">#REF!</definedName>
    <definedName name="Ind_resultado">#REF!</definedName>
    <definedName name="ind_resultado_comp">#REF!</definedName>
    <definedName name="ingapr">#REF!</definedName>
    <definedName name="ingbas">#REF!</definedName>
    <definedName name="ingest">#REF!</definedName>
    <definedName name="ingprg">#REF!</definedName>
    <definedName name="ingresos">#REF!</definedName>
    <definedName name="INGRESOS_DE_LA_NACION__1996_REAL__1997_ESTIMACION_Y_1998_PROYECCION">#REF!</definedName>
    <definedName name="INGRESOS_SGR">#REF!</definedName>
    <definedName name="ingresos97">#REF!</definedName>
    <definedName name="ingsol">#REF!</definedName>
    <definedName name="InteresesCausado">#REF!</definedName>
    <definedName name="INTYCOM00_">[14]SUPUESTOS!$O$70</definedName>
    <definedName name="INTYCOM94_">[14]SUPUESTOS!$I$70</definedName>
    <definedName name="INTYCOM95_">[14]SUPUESTOS!$J$70</definedName>
    <definedName name="INTYCOM96_">[14]SUPUESTOS!$K$70</definedName>
    <definedName name="INTYCOM97_">[14]SUPUESTOS!$L$70</definedName>
    <definedName name="INTYCOM98_">[14]SUPUESTOS!$M$70</definedName>
    <definedName name="INTYCOM99_">[14]SUPUESTOS!$N$70</definedName>
    <definedName name="Inv_A.Diferidos">#REF!</definedName>
    <definedName name="Inv_A.Intangibles">#REF!</definedName>
    <definedName name="Inv_Computo">#REF!</definedName>
    <definedName name="Inv_Edificaciones">#REF!</definedName>
    <definedName name="Inv_Equipos_Red">#REF!</definedName>
    <definedName name="Inv_Herramientas">#REF!</definedName>
    <definedName name="Inv_Maquinaria">#REF!</definedName>
    <definedName name="INV_MP">#REF!</definedName>
    <definedName name="Inv_Muebles">#REF!</definedName>
    <definedName name="INV_PP">#REF!</definedName>
    <definedName name="INV_PT">#REF!</definedName>
    <definedName name="Inv_Terreno">#REF!</definedName>
    <definedName name="Inversiones_sinKTO">#REF!</definedName>
    <definedName name="ipc_anual">#REF!</definedName>
    <definedName name="IPC_Cop">#REF!</definedName>
    <definedName name="IPC_Cop1">#REF!</definedName>
    <definedName name="IPC_Cop2">#REF!</definedName>
    <definedName name="IPC_Cop3">#REF!</definedName>
    <definedName name="IPC_Cop4">#REF!</definedName>
    <definedName name="IPC_Cop5">#REF!</definedName>
    <definedName name="IPC_Cop6">#REF!</definedName>
    <definedName name="IW1_1">#REF!</definedName>
    <definedName name="IW2_2">#REF!</definedName>
    <definedName name="KBALANCEVSFMI">#REF!</definedName>
    <definedName name="Kilometros_a_Vender_Producto1">#REF!</definedName>
    <definedName name="Kilometros_a_Vender_Producto2">#REF!</definedName>
    <definedName name="Kilometros_a_Vender_Producto3">#REF!</definedName>
    <definedName name="kkkk">'[1]CUADRO No 4'!#REF!</definedName>
    <definedName name="LA_CELIA">[12]Hoja1!$A$5:$B$5</definedName>
    <definedName name="LA_VIRGINIA">[12]Hoja1!$A$17:$B$17</definedName>
    <definedName name="leasing">#REF!</definedName>
    <definedName name="LEPCliente">#REF!</definedName>
    <definedName name="LEPCliente_12">#REF!</definedName>
    <definedName name="LIBRE_00">#REF!</definedName>
    <definedName name="LIBRE_01_RESERVA">#REF!</definedName>
    <definedName name="LIBRE_02">#REF!</definedName>
    <definedName name="LIBRE_94">#REF!</definedName>
    <definedName name="LIBRE_95">#REF!</definedName>
    <definedName name="LIBRE_96">#REF!</definedName>
    <definedName name="LIBRE_97">#REF!</definedName>
    <definedName name="LIBRE_98">#REF!</definedName>
    <definedName name="LIBRE_99">#REF!</definedName>
    <definedName name="liqui">#REF!</definedName>
    <definedName name="liquidacion97">'[25]LIQUI-TRANSF'!#REF!</definedName>
    <definedName name="Lista_nombresDepto">#REF!</definedName>
    <definedName name="LPORTADASECTOR">#REF!</definedName>
    <definedName name="M">[26]Datos!$F$34</definedName>
    <definedName name="MACRO">#REF!</definedName>
    <definedName name="MARSELLA">[12]Hoja1!$A$11:$B$11</definedName>
    <definedName name="MARZON">[23]VIGN!#REF!</definedName>
    <definedName name="MARZOP">#REF!</definedName>
    <definedName name="MARZORN">#REF!</definedName>
    <definedName name="MARZORP">#REF!</definedName>
    <definedName name="MATANZA">[12]Hoja1!$A$2:$B$2</definedName>
    <definedName name="MaxMoraSis_12">#REF!</definedName>
    <definedName name="MaxMoraSis_15">NA()</definedName>
    <definedName name="MaxMoraSis_5">#REF!</definedName>
    <definedName name="MaxMoraSis_7">#REF!</definedName>
    <definedName name="melgar">#REF!</definedName>
    <definedName name="melgar_15">#REF!</definedName>
    <definedName name="MENSAJE_15">NA()</definedName>
    <definedName name="MENSAJE2_15">NA()</definedName>
    <definedName name="Meta_Comisión">#REF!</definedName>
    <definedName name="METROCRECIM">#REF!</definedName>
    <definedName name="METROPESOS">#REF!</definedName>
    <definedName name="METROPIB">#REF!</definedName>
    <definedName name="MGA_1">#REF!</definedName>
    <definedName name="MGA_2">#REF!</definedName>
    <definedName name="MGA_C">#REF!</definedName>
    <definedName name="MINISTRO">'[27]CUA1-3'!#REF!</definedName>
    <definedName name="MISTRATO">[12]Hoja1!$A$10:$B$10</definedName>
    <definedName name="mnc">#REF!</definedName>
    <definedName name="mnct">#REF!</definedName>
    <definedName name="MOD_Prod1">#REF!</definedName>
    <definedName name="MOD_Prod2">#REF!</definedName>
    <definedName name="MOD_Prod3">#REF!</definedName>
    <definedName name="MOD_Prod4">#REF!</definedName>
    <definedName name="MOD_Prod5">#REF!</definedName>
    <definedName name="MOD_Prod6">#REF!</definedName>
    <definedName name="MOD_Prod7">#REF!</definedName>
    <definedName name="Moneda">#REF!</definedName>
    <definedName name="msc">#REF!</definedName>
    <definedName name="msct">#REF!</definedName>
    <definedName name="MUNICIPIO">#REF!</definedName>
    <definedName name="NACION">#REF!</definedName>
    <definedName name="NBI_MPIO">#REF!</definedName>
    <definedName name="nivel">#REF!</definedName>
    <definedName name="No.concejales">#REF!</definedName>
    <definedName name="NO282007_12">#REF!</definedName>
    <definedName name="NOINCLUIDCRECIM">#REF!</definedName>
    <definedName name="NOINCLUIPESOS">#REF!</definedName>
    <definedName name="nom_departamento">#REF!</definedName>
    <definedName name="nombre_5">#REF!</definedName>
    <definedName name="nombre_7">#REF!</definedName>
    <definedName name="Nombre_Empresa">#REF!</definedName>
    <definedName name="nombre_municipios">#REF!</definedName>
    <definedName name="Nombre_Producto1">#REF!</definedName>
    <definedName name="Nombre_Producto2">#REF!</definedName>
    <definedName name="Nombre_Producto3">#REF!</definedName>
    <definedName name="Nombre_Producto4">#REF!</definedName>
    <definedName name="Nombre_Producto5">#REF!</definedName>
    <definedName name="Nombre_Producto6">#REF!</definedName>
    <definedName name="Nombre_Producto7">#REF!</definedName>
    <definedName name="nomniv">#REF!</definedName>
    <definedName name="NOVDEUDAFLOTANTE">#REF!</definedName>
    <definedName name="NOVEVOLREZAGO">#REF!</definedName>
    <definedName name="NroID">#REF!</definedName>
    <definedName name="NroID_12">#REF!</definedName>
    <definedName name="NUEVA">'[28]planta base'!$C$504:$AA$803</definedName>
    <definedName name="OE97B">#REF!</definedName>
    <definedName name="OEPROY97">#REF!</definedName>
    <definedName name="Oficinas_5">#REF!</definedName>
    <definedName name="Oficinas_7">#REF!</definedName>
    <definedName name="Oficinas2_5">#REF!</definedName>
    <definedName name="Oficinas2_7">#REF!</definedName>
    <definedName name="OL.Adm_Causada">#REF!</definedName>
    <definedName name="OL.Adm_Pagadas">#REF!</definedName>
    <definedName name="OL.AdmxPagar">#REF!</definedName>
    <definedName name="OL.Com_Causada">#REF!</definedName>
    <definedName name="OL.Com_Pagadas">#REF!</definedName>
    <definedName name="OL.ComxPagar">#REF!</definedName>
    <definedName name="OL.Prod_Causada">#REF!</definedName>
    <definedName name="OL.Prod_Pagadas">#REF!</definedName>
    <definedName name="OL.ProdxPagar">#REF!</definedName>
    <definedName name="opetesore00">#REF!</definedName>
    <definedName name="opetesore98">#REF!</definedName>
    <definedName name="opetesore99">#REF!</definedName>
    <definedName name="OT542007_12">#REF!</definedName>
    <definedName name="Otros_Ingresos">#REF!</definedName>
    <definedName name="OtrosImp">#REF!</definedName>
    <definedName name="P">'[22]Pesos ingresos'!$C$2:$U$111</definedName>
    <definedName name="P9_MILLONES">#REF!,#REF!,#REF!,#REF!,#REF!,#REF!</definedName>
    <definedName name="Pago_Capital">#REF!</definedName>
    <definedName name="Pago_Dividendo">#REF!</definedName>
    <definedName name="Pago_Proveedores">#REF!</definedName>
    <definedName name="PAGOPROM00_">#REF!</definedName>
    <definedName name="PAGOPROM93_">#REF!</definedName>
    <definedName name="PAGOPROM94_">#REF!</definedName>
    <definedName name="PAGOPROM95_">#REF!</definedName>
    <definedName name="PAGOPROM96_">#REF!</definedName>
    <definedName name="PAGOPROM97_">#REF!</definedName>
    <definedName name="PAGOPROM98_">#REF!</definedName>
    <definedName name="PAGOPROM99_">#REF!</definedName>
    <definedName name="Participación_Deuda">#REF!</definedName>
    <definedName name="PARTICIPACIONES_1997___2000">'[27]CUA1-3'!#REF!</definedName>
    <definedName name="PARTMUN00_">[14]SUPUESTOS!$O$6</definedName>
    <definedName name="PARTMUN93_">[14]SUPUESTOS!$H$6</definedName>
    <definedName name="PARTMUN94_">[14]SUPUESTOS!$I$6</definedName>
    <definedName name="PARTMUN95_">[14]SUPUESTOS!$J$6</definedName>
    <definedName name="PARTMUN96_">[14]SUPUESTOS!$K$6</definedName>
    <definedName name="PARTMUN97_">[14]SUPUESTOS!$L$6</definedName>
    <definedName name="PARTMUN98_">[14]SUPUESTOS!$M$6</definedName>
    <definedName name="PARTMUN99_">[14]SUPUESTOS!$N$6</definedName>
    <definedName name="Pcpta_00">[29]Pob!#REF!</definedName>
    <definedName name="Pcpta_01">[29]Pob!#REF!</definedName>
    <definedName name="Pcpta_02">[29]Pob!#REF!</definedName>
    <definedName name="Pcpta_99">[29]Pob!#REF!</definedName>
    <definedName name="PEREIRA">[12]Hoja1!$A$21:$B$21</definedName>
    <definedName name="Período_Amortización">#REF!</definedName>
    <definedName name="Período_Diferir">#REF!</definedName>
    <definedName name="PERNOTEC00_">#REF!</definedName>
    <definedName name="PERNOTEC93_">#REF!</definedName>
    <definedName name="PERNOTEC94_">#REF!</definedName>
    <definedName name="PERNOTEC95_">#REF!</definedName>
    <definedName name="PERNOTEC96_">#REF!</definedName>
    <definedName name="PERNOTEC97_">#REF!</definedName>
    <definedName name="PERNOTEC98_">#REF!</definedName>
    <definedName name="PERNOTEC99_">#REF!</definedName>
    <definedName name="PEROTRA00_">#REF!</definedName>
    <definedName name="PEROTRA93_">#REF!</definedName>
    <definedName name="PEROTRA94_">#REF!</definedName>
    <definedName name="PEROTRA95_">#REF!</definedName>
    <definedName name="PEROTRA96_">#REF!</definedName>
    <definedName name="PEROTRA97_">#REF!</definedName>
    <definedName name="PEROTRA98_">#REF!</definedName>
    <definedName name="PEROTRA99_">#REF!</definedName>
    <definedName name="PERTRANS00_">#REF!</definedName>
    <definedName name="PERTRANS93_">#REF!</definedName>
    <definedName name="PERTRANS94_">#REF!</definedName>
    <definedName name="PERTRANS95_">#REF!</definedName>
    <definedName name="PERTRANS96_">#REF!</definedName>
    <definedName name="PERTRANS97_">#REF!</definedName>
    <definedName name="PERTRANS98_">#REF!</definedName>
    <definedName name="PERTRANS99_">#REF!</definedName>
    <definedName name="PIB">#REF!</definedName>
    <definedName name="PIB_vAR">#REF!</definedName>
    <definedName name="PIB00">[6]SUPUESTOS!$O$47</definedName>
    <definedName name="PIB00_">[14]SUPUESTOS!$O$19</definedName>
    <definedName name="PIB93_">[14]SUPUESTOS!$H$19</definedName>
    <definedName name="PIB94_">[14]SUPUESTOS!$I$19</definedName>
    <definedName name="PIB95_">[14]SUPUESTOS!$J$19</definedName>
    <definedName name="PIB96_">[14]SUPUESTOS!$K$19</definedName>
    <definedName name="PIB97_">[14]SUPUESTOS!$L$19</definedName>
    <definedName name="PIB98_">[14]SUPUESTOS!$M$19</definedName>
    <definedName name="PIB99_">[14]SUPUESTOS!$N$19</definedName>
    <definedName name="PICN_00_REAF_98">#REF!</definedName>
    <definedName name="PICN_01_RESERVA">#REF!</definedName>
    <definedName name="PICN_94">#REF!</definedName>
    <definedName name="PICN_95">#REF!</definedName>
    <definedName name="PICN_96">#REF!</definedName>
    <definedName name="PICN_97">#REF!</definedName>
    <definedName name="PICN_98">#REF!</definedName>
    <definedName name="PICN_99_REF_97">#REF!</definedName>
    <definedName name="Plano">#REF!</definedName>
    <definedName name="PLAZO">#REF!</definedName>
    <definedName name="Porc_Devoluciones">#REF!</definedName>
    <definedName name="PORC_LIBRE_00">'[16]94-03 Mil Corr '!#REF!</definedName>
    <definedName name="PORC_LIBRE_01">'[16]94-03 Mil Corr '!#REF!</definedName>
    <definedName name="PORC_LIBRE_02">'[16]94-03 Mil Corr '!#REF!</definedName>
    <definedName name="PORC_LIBRE_94">'[16]94-03 Mil Corr '!#REF!</definedName>
    <definedName name="PORC_LIBRE_95">'[16]94-03 Mil Corr '!#REF!</definedName>
    <definedName name="PORC_LIBRE_96">'[16]94-03 Mil Corr '!#REF!</definedName>
    <definedName name="PORC_LIBRE_97">'[16]94-03 Mil Corr '!#REF!</definedName>
    <definedName name="PORC_LIBRE_98">'[16]94-03 Mil Corr '!#REF!</definedName>
    <definedName name="PORC_LIBRE_99">'[16]94-03 Mil Corr '!#REF!</definedName>
    <definedName name="Porc_Ventas_a_Crédito">#REF!</definedName>
    <definedName name="Porc.CIF_Totales">#REF!</definedName>
    <definedName name="Porcentaje_km_Muertos">#REF!</definedName>
    <definedName name="PORCENTAJE_RIESGO">#REF!</definedName>
    <definedName name="PorcotrosImp">#REF!</definedName>
    <definedName name="PP">#REF!</definedName>
    <definedName name="PPP">#REF!</definedName>
    <definedName name="PPPP">#REF!</definedName>
    <definedName name="PPPPP">#REF!</definedName>
    <definedName name="PPTO97">#REF!</definedName>
    <definedName name="Precio_CompraMP1">#REF!</definedName>
    <definedName name="Precio_CompraMP2">#REF!</definedName>
    <definedName name="Precio_CompraMP3">#REF!</definedName>
    <definedName name="Precio_CompraMP4">#REF!</definedName>
    <definedName name="Precio_CompraMP5">#REF!</definedName>
    <definedName name="Precio_CompraMP6">#REF!</definedName>
    <definedName name="Precio_CompraMP7">#REF!</definedName>
    <definedName name="Precio_de_Kilometros_Producto1">#REF!</definedName>
    <definedName name="Precio_de_Kilometros_Producto2">#REF!</definedName>
    <definedName name="Precio_de_Kilometros_Producto3">#REF!</definedName>
    <definedName name="Precio_de_Venta_Producto4">#REF!</definedName>
    <definedName name="Precio_de_Venta_Producto5">#REF!</definedName>
    <definedName name="Precio_de_Venta_Producto6">#REF!</definedName>
    <definedName name="Precio_de_Venta_Producto7">#REF!</definedName>
    <definedName name="Prest_SocialxPagaradm">#REF!</definedName>
    <definedName name="Prest_SocialxPagarcom">#REF!</definedName>
    <definedName name="Prest_SocialxPagarProd">#REF!</definedName>
    <definedName name="Prest.SocialCausadaAdm">#REF!</definedName>
    <definedName name="Prest.SocialCausadacom">#REF!</definedName>
    <definedName name="Prest.SocialCausadaProd">#REF!</definedName>
    <definedName name="Prest.xPagarAdm">#REF!</definedName>
    <definedName name="Prest.xPagarCom">#REF!</definedName>
    <definedName name="Prest.xPagarProd">#REF!</definedName>
    <definedName name="Prestación">#REF!</definedName>
    <definedName name="Prestaciones_SocialesPagadAdm">#REF!</definedName>
    <definedName name="Prestaciones_SocialesPagadCom">#REF!</definedName>
    <definedName name="Prestaciones_SocialesPagadProd">#REF!</definedName>
    <definedName name="PRESUPUESTO__1998">#REF!</definedName>
    <definedName name="prgnac">[13]GASTOS!#REF!</definedName>
    <definedName name="prgprp">[13]GASTOS!#REF!</definedName>
    <definedName name="primant">#REF!</definedName>
    <definedName name="primnav">#REF!</definedName>
    <definedName name="primser">#REF!</definedName>
    <definedName name="primtec">#REF!</definedName>
    <definedName name="primvac">#REF!</definedName>
    <definedName name="_xlnm.Print_Area" localSheetId="0">'Plan est.'!$A$1:$J$303</definedName>
    <definedName name="_xlnm.Print_Titles" localSheetId="0">'Plan est.'!$1:$1</definedName>
    <definedName name="PROCESO">#REF!</definedName>
    <definedName name="PROPIOS">#REF!</definedName>
    <definedName name="Proveedores">#REF!</definedName>
    <definedName name="Provisión_Cartera">#REF!</definedName>
    <definedName name="Provisión_de_Cartera">#REF!</definedName>
    <definedName name="Provisión_Impuestos">#REF!</definedName>
    <definedName name="prynac">[13]GASTOS!#REF!</definedName>
    <definedName name="pryprp">[13]GASTOS!#REF!</definedName>
    <definedName name="pyd">'[22]P+D ingresos'!$C$1:$U$111</definedName>
    <definedName name="PYG_BALANCE_MILLONES">#REF!,#REF!</definedName>
    <definedName name="QUINCHIA">[12]Hoja1!$A$14:$B$14</definedName>
    <definedName name="rango_gtias_5">#REF!</definedName>
    <definedName name="rango_gtias_7">#REF!</definedName>
    <definedName name="Rango_Oficinas2_12">#REF!</definedName>
    <definedName name="rango1">#REF!</definedName>
    <definedName name="RDECISESTADO">#REF!</definedName>
    <definedName name="RDECISESTADO_12">#REF!</definedName>
    <definedName name="RDECISESTADO_15">#REF!</definedName>
    <definedName name="RDPTO">#REF!</definedName>
    <definedName name="re">#REF!</definedName>
    <definedName name="RECALCULO">[17]RESUMEN!#REF!</definedName>
    <definedName name="RECAPRO00_">#REF!</definedName>
    <definedName name="RECAPRO93_">#REF!</definedName>
    <definedName name="RECAPRO94_">#REF!</definedName>
    <definedName name="RECAPRO95_">#REF!</definedName>
    <definedName name="RECAPRO96_">#REF!</definedName>
    <definedName name="RECAPRO97_">#REF!</definedName>
    <definedName name="RECAPRO98_">#REF!</definedName>
    <definedName name="RECAPRO99_">#REF!</definedName>
    <definedName name="Recaudo_Cartera">#REF!</definedName>
    <definedName name="recing">#REF!</definedName>
    <definedName name="recnac">[13]GASTOS!#REF!</definedName>
    <definedName name="recprp">[13]GASTOS!#REF!</definedName>
    <definedName name="reg">[13]GASTOS!#REF!</definedName>
    <definedName name="REGALIAS00_">[14]SUPUESTOS!$O$74</definedName>
    <definedName name="REGALIAS93_">[14]SUPUESTOS!$H$74</definedName>
    <definedName name="REGALIAS94_">[14]SUPUESTOS!$I$74</definedName>
    <definedName name="REGALIAS95_">[14]SUPUESTOS!$J$74</definedName>
    <definedName name="REGALIAS96_">[14]SUPUESTOS!$K$74</definedName>
    <definedName name="REGALIAS97_">[14]SUPUESTOS!$L$74</definedName>
    <definedName name="REGALIAS98_">[14]SUPUESTOS!$M$74</definedName>
    <definedName name="REGALIAS99_">[14]SUPUESTOS!$N$74</definedName>
    <definedName name="REGIONALCRECIM">#REF!</definedName>
    <definedName name="REGIONALPESOS">#REF!</definedName>
    <definedName name="REGIONALPIB">#REF!</definedName>
    <definedName name="RELACION_12">NA()</definedName>
    <definedName name="RELACION_15">NA()</definedName>
    <definedName name="Rep_ing_02">[29]Pob!#REF!</definedName>
    <definedName name="RepLegal">#REF!</definedName>
    <definedName name="RepLegal_12">#REF!</definedName>
    <definedName name="reporte_departamento">#REF!</definedName>
    <definedName name="REQUERIDOS">'[25]LIQUI-TRANSF'!#REF!</definedName>
    <definedName name="RESTO">#REF!</definedName>
    <definedName name="RESTOCRECIM">#REF!</definedName>
    <definedName name="RESTOPESOS">#REF!</definedName>
    <definedName name="RESTOPIB">#REF!</definedName>
    <definedName name="RESUMEN">#REF!</definedName>
    <definedName name="RESUMIDO">#REF!</definedName>
    <definedName name="rezago">#REF!</definedName>
    <definedName name="RLIMCREDITO">#REF!</definedName>
    <definedName name="RLIMCREDITO_12">#REF!</definedName>
    <definedName name="RLIMCREDITO_15">#REF!</definedName>
    <definedName name="Rwvu.ComparEneMar9697." hidden="1">'[21]Seguimiento CSF'!$L$1:$N$65536,'[21]Seguimiento CSF'!$R$1:$BU$65536</definedName>
    <definedName name="Rwvu.EneFeb." hidden="1">'[21]Seguimiento CSF'!$L$1:$N$65536,'[21]Seguimiento CSF'!$Q$1:$AD$65536</definedName>
    <definedName name="Rwvu.Formato._.Corto." hidden="1">'[21]Seguimiento CSF'!$L$1:$N$65536,'[21]Seguimiento CSF'!$R$1:$AD$65536,'[21]Seguimiento CSF'!$AH$1:$AY$65536,'[21]Seguimiento CSF'!$BA$1:$BH$65536,'[21]Seguimiento CSF'!$BJ$1:$BQ$65536,'[21]Seguimiento CSF'!$BS$1:$CF$65536</definedName>
    <definedName name="Rwvu.OPEF._.96." hidden="1">'[21]Resumen OPEF'!$E$1:$J$65536,'[21]Resumen OPEF'!$M$1:$Q$65536</definedName>
    <definedName name="Rwvu.OPEF._.97." hidden="1">'[21]Resumen OPEF'!$C$1:$C$65536,'[21]Resumen OPEF'!#REF!,'[21]Resumen OPEF'!$K$1:$Q$65536</definedName>
    <definedName name="sal">[28]tablas!$D$1:$H$814</definedName>
    <definedName name="SALDAÑA">[12]Hoja1!$A$7:$B$7</definedName>
    <definedName name="Saldo_Activo_Diferido">#REF!</definedName>
    <definedName name="Saldo_Amortización">#REF!</definedName>
    <definedName name="Saldo_Comisiones">#REF!</definedName>
    <definedName name="Saldo_Crédito_Hist">#REF!</definedName>
    <definedName name="Saldo_Crédito_Tesoreria">#REF!</definedName>
    <definedName name="Saldo_CréditoCP">#REF!</definedName>
    <definedName name="Saldo_CréditoLP">#REF!</definedName>
    <definedName name="SALDO_PPT">#REF!</definedName>
    <definedName name="SALDO_TES">#REF!</definedName>
    <definedName name="SALIR">[17]RESUMEN!#REF!</definedName>
    <definedName name="SANTA_MARTA">[12]Hoja1!$A$20:$B$20</definedName>
    <definedName name="SANTA_ROSA_DE_CABAL">[12]Hoja1!$A$16:$B$16</definedName>
    <definedName name="SAS">#REF!</definedName>
    <definedName name="SASASAS">#REF!</definedName>
    <definedName name="sdasc">#REF!</definedName>
    <definedName name="SE682007_12">#REF!</definedName>
    <definedName name="SE682008_12">#REF!</definedName>
    <definedName name="SE682009_12">#REF!</definedName>
    <definedName name="SE682010_12">#REF!</definedName>
    <definedName name="SE682011_12">#REF!</definedName>
    <definedName name="SE682012_12">#REF!</definedName>
    <definedName name="SE682013_12">#REF!</definedName>
    <definedName name="secing">#REF!</definedName>
    <definedName name="Sectores_de_inversión">#REF!</definedName>
    <definedName name="Seg.Soc_AñoANT">#REF!</definedName>
    <definedName name="Seg.Soc_AñoANT_ADM">#REF!</definedName>
    <definedName name="Seg.Soc_AñoANT_Com">#REF!</definedName>
    <definedName name="Seg.Social_PagadaAdm">#REF!</definedName>
    <definedName name="Seg.Social_Pagadacom">#REF!</definedName>
    <definedName name="Seg.Social_PagadaProd.">#REF!</definedName>
    <definedName name="Seg.SocialxPagarAdm">#REF!</definedName>
    <definedName name="Seg.SocialxPagarCom">#REF!</definedName>
    <definedName name="Seg.SocialxPagarProd">#REF!</definedName>
    <definedName name="SegRiesgo">#REF!</definedName>
    <definedName name="SEGSOCIALCRECIM">#REF!</definedName>
    <definedName name="SEGSOCIALPESOS">#REF!</definedName>
    <definedName name="SEGSOCIALPIB">#REF!</definedName>
    <definedName name="Seguridad_SocialCausadaAdm">#REF!</definedName>
    <definedName name="Seguridad_SocialCausadaCom">#REF!</definedName>
    <definedName name="Seguridad_SocialCausadaProd">#REF!</definedName>
    <definedName name="SENDEMANDA00_">#REF!</definedName>
    <definedName name="SENDEMANDA93_">#REF!</definedName>
    <definedName name="SENDEMANDA94_">#REF!</definedName>
    <definedName name="SENDEMANDA95_">#REF!</definedName>
    <definedName name="SENDEMANDA96_">#REF!</definedName>
    <definedName name="SENDEMANDA97_">#REF!</definedName>
    <definedName name="SENDEMANDA98_">#REF!</definedName>
    <definedName name="SENDEMANDA99_">#REF!</definedName>
    <definedName name="SENPERDIDAS00_">#REF!</definedName>
    <definedName name="SENPERDIDAS93_">#REF!</definedName>
    <definedName name="SENPERDIDAS94_">#REF!</definedName>
    <definedName name="SENPERDIDAS95_">#REF!</definedName>
    <definedName name="SENPERDIDAS96_">#REF!</definedName>
    <definedName name="SENPERDIDAS97_">#REF!</definedName>
    <definedName name="SENPERDIDAS98_">#REF!</definedName>
    <definedName name="SENPERDIDAS99_">#REF!</definedName>
    <definedName name="SENRECAUDO00_">#REF!</definedName>
    <definedName name="SENRECAUDO93_">#REF!</definedName>
    <definedName name="SENRECAUDO94_">#REF!</definedName>
    <definedName name="SENRECAUDO95_">#REF!</definedName>
    <definedName name="SENRECAUDO96_">#REF!</definedName>
    <definedName name="SENRECAUDO97_">#REF!</definedName>
    <definedName name="SENRECAUDO98_">#REF!</definedName>
    <definedName name="SENRECAUDO99_">#REF!</definedName>
    <definedName name="SENSUPERAVIT00_">#REF!</definedName>
    <definedName name="SENSUPERAVIT93_">#REF!</definedName>
    <definedName name="SENSUPERAVIT94_">#REF!</definedName>
    <definedName name="SENSUPERAVIT95_">#REF!</definedName>
    <definedName name="SENSUPERAVIT96_">#REF!</definedName>
    <definedName name="SENSUPERAVIT97_">#REF!</definedName>
    <definedName name="SENSUPERAVIT98_">#REF!</definedName>
    <definedName name="SENSUPERAVIT99_">#REF!</definedName>
    <definedName name="SENTARIFA00_">#REF!</definedName>
    <definedName name="SENTARIFA93_">#REF!</definedName>
    <definedName name="SENTARIFA94_">#REF!</definedName>
    <definedName name="SENTARIFA95_">#REF!</definedName>
    <definedName name="SENTARIFA96_">#REF!</definedName>
    <definedName name="SENTARIFA97_">#REF!</definedName>
    <definedName name="SENTARIFA98_">#REF!</definedName>
    <definedName name="SENTARIFA99_">#REF!</definedName>
    <definedName name="SENVARDEM00_">#REF!</definedName>
    <definedName name="SENVARDEM93_">#REF!</definedName>
    <definedName name="SENVARDEM94_">#REF!</definedName>
    <definedName name="SENVARDEM95_">#REF!</definedName>
    <definedName name="SENVARDEM96_">#REF!</definedName>
    <definedName name="SENVARDEM97_">#REF!</definedName>
    <definedName name="SENVARDEM98_">#REF!</definedName>
    <definedName name="SENVARDEM99_">#REF!</definedName>
    <definedName name="SENVENTAS00_">#REF!</definedName>
    <definedName name="SENVENTAS93_">#REF!</definedName>
    <definedName name="SENVENTAS94_">#REF!</definedName>
    <definedName name="SENVENTAS95_">#REF!</definedName>
    <definedName name="SENVENTAS96_">#REF!</definedName>
    <definedName name="SENVENTAS97_">#REF!</definedName>
    <definedName name="SENVENTAS98_">#REF!</definedName>
    <definedName name="SENVENTAS99_">#REF!</definedName>
    <definedName name="SERVICIODEUDANACION">'[30]DETALLE-DEUDA'!#REF!</definedName>
    <definedName name="Servicios_personales">#REF!</definedName>
    <definedName name="SGP_PG_02">#REF!</definedName>
    <definedName name="SHARED_FORMULA_0">10631000000</definedName>
    <definedName name="SITFID95_">[14]SUPUESTOS!$J$7</definedName>
    <definedName name="SITFIS00_">[14]SUPUESTOS!$O$7</definedName>
    <definedName name="SITFIS93_">[14]SUPUESTOS!$H$7</definedName>
    <definedName name="SITFIS94_">[14]SUPUESTOS!$I$7</definedName>
    <definedName name="SITFIS95_">[14]SUPUESTOS!$J$7</definedName>
    <definedName name="SITFIS96_">[14]SUPUESTOS!$K$7</definedName>
    <definedName name="SITFIS97_">[14]SUPUESTOS!$L$7</definedName>
    <definedName name="SITFIS98_">[14]SUPUESTOS!$M$7</definedName>
    <definedName name="SITFIS99_">[14]SUPUESTOS!$N$7</definedName>
    <definedName name="SMLV">#REF!</definedName>
    <definedName name="SOBRET_ALUM">#REF!</definedName>
    <definedName name="solnac">[13]GASTOS!#REF!</definedName>
    <definedName name="solprp">[13]GASTOS!#REF!</definedName>
    <definedName name="SORTEADO">#REF!</definedName>
    <definedName name="Spread_Ordinario">#REF!</definedName>
    <definedName name="Spread_Tesoreria">#REF!</definedName>
    <definedName name="sqs">#REF!</definedName>
    <definedName name="SS">#REF!</definedName>
    <definedName name="ST">#REF!</definedName>
    <definedName name="SUAREZ">[12]Hoja1!$A$1:$B$1</definedName>
    <definedName name="Sub.Trans_Adm">#REF!</definedName>
    <definedName name="Sub.Trans_Com">#REF!</definedName>
    <definedName name="Sub.Trans_Prod">#REF!</definedName>
    <definedName name="subtrn">#REF!</definedName>
    <definedName name="tablaoficinas">#REF!</definedName>
    <definedName name="tablaoficinas_12">#REF!</definedName>
    <definedName name="TabSegRiesgo">#REF!</definedName>
    <definedName name="Tarifa_ICA">#REF!</definedName>
    <definedName name="Tarifa_IVA">#REF!</definedName>
    <definedName name="Tarifa_RetComptas">#REF!</definedName>
    <definedName name="Tarifa_RetServ">#REF!</definedName>
    <definedName name="TASA_12">#REF!</definedName>
    <definedName name="TASA_5">#REF!</definedName>
    <definedName name="TASA_7">#REF!</definedName>
    <definedName name="Tasa_EA_oRD">#REF!</definedName>
    <definedName name="Tasa_Tesoreria">#REF!</definedName>
    <definedName name="TASA2019">#REF!</definedName>
    <definedName name="TB">#REF!</definedName>
    <definedName name="TCP00_">#REF!</definedName>
    <definedName name="TCP93_">#REF!</definedName>
    <definedName name="TCP94_">#REF!</definedName>
    <definedName name="TCP95_">#REF!</definedName>
    <definedName name="TCP96_">#REF!</definedName>
    <definedName name="TCP97_">#REF!</definedName>
    <definedName name="TCP98_">#REF!</definedName>
    <definedName name="TCP99_">#REF!</definedName>
    <definedName name="TELECOMCRECIM">#REF!</definedName>
    <definedName name="TELECOMPESOS">#REF!</definedName>
    <definedName name="TELECOMPIB">#REF!</definedName>
    <definedName name="tipo_bien_leasing">#REF!</definedName>
    <definedName name="TIPOBAL">#REF!</definedName>
    <definedName name="Títulos_a_imprimir_IM">#REF!</definedName>
    <definedName name="TODO">#REF!</definedName>
    <definedName name="TOTAL">#REF!</definedName>
    <definedName name="tothorext">#REF!</definedName>
    <definedName name="totindemvac">#REF!</definedName>
    <definedName name="TR422007_12">#REF!</definedName>
    <definedName name="TR92007_12">#REF!</definedName>
    <definedName name="tranferencias">#REF!</definedName>
    <definedName name="TRANSTOT00_">[14]SUPUESTOS!$O$5</definedName>
    <definedName name="TRANSTOT93_">[14]SUPUESTOS!$H$5</definedName>
    <definedName name="TRANSTOT94_">[14]SUPUESTOS!$I$5</definedName>
    <definedName name="TRANSTOT95_">[14]SUPUESTOS!$J$5</definedName>
    <definedName name="TRANSTOT96_">[14]SUPUESTOS!$K$5</definedName>
    <definedName name="TRANSTOT97_">[14]SUPUESTOS!$L$5</definedName>
    <definedName name="TRANSTOT98_">[14]SUPUESTOS!$M$5</definedName>
    <definedName name="TRANSTOT99_">[14]SUPUESTOS!$N$5</definedName>
    <definedName name="TRM">#REF!</definedName>
    <definedName name="TtalEgr2007_12">#REF!</definedName>
    <definedName name="TtalEgr2008_12">#REF!</definedName>
    <definedName name="TtalEgr2009_12">#REF!</definedName>
    <definedName name="TtalEgr2010_12">#REF!</definedName>
    <definedName name="TtalEgr2011_12">#REF!</definedName>
    <definedName name="TtalEgr2012_12">#REF!</definedName>
    <definedName name="TtalEgr2013_12">#REF!</definedName>
    <definedName name="TtalEgr2014_12">#REF!</definedName>
    <definedName name="TtalEgr2015_12">#REF!</definedName>
    <definedName name="TtalEgr2016_12">#REF!</definedName>
    <definedName name="TtalEgr2017_12">#REF!</definedName>
    <definedName name="TtalEgr2018_12">#REF!</definedName>
    <definedName name="TtalEgr2019_12">#REF!</definedName>
    <definedName name="TtalEgr2020_12">#REF!</definedName>
    <definedName name="TtalEgr2021_12">#REF!</definedName>
    <definedName name="TtalEgr2022_12">#REF!</definedName>
    <definedName name="TtalIng2007_12">#REF!</definedName>
    <definedName name="TtalIng2008_12">#REF!</definedName>
    <definedName name="TtalIng2009_12">#REF!</definedName>
    <definedName name="TtalIng2010_12">#REF!</definedName>
    <definedName name="TtalIng2011_12">#REF!</definedName>
    <definedName name="TtalIng2012_12">#REF!</definedName>
    <definedName name="TtalIng2013_12">#REF!</definedName>
    <definedName name="TtalIng2014_12">#REF!</definedName>
    <definedName name="TtalIng2015_12">#REF!</definedName>
    <definedName name="TtalIng2016_12">#REF!</definedName>
    <definedName name="TtalIng2017_12">#REF!</definedName>
    <definedName name="TtalIng2018_12">#REF!</definedName>
    <definedName name="TtalIng2019_12">#REF!</definedName>
    <definedName name="TtalIng2020_12">#REF!</definedName>
    <definedName name="TtalIng2021_12">#REF!</definedName>
    <definedName name="TtalIng2022_12">#REF!</definedName>
    <definedName name="UAI">#REF!</definedName>
    <definedName name="ULTIMOAÑO">#REF!</definedName>
    <definedName name="Unidades_a_Vender_Producto4">#REF!</definedName>
    <definedName name="Unidades_a_Vender_Producto5">#REF!</definedName>
    <definedName name="Unidades_a_Vender_Producto6">#REF!</definedName>
    <definedName name="Unidades_a_Vender_Producto7">#REF!</definedName>
    <definedName name="Unidades_Compra.P1">#REF!</definedName>
    <definedName name="Unidades_Compra.P2">#REF!</definedName>
    <definedName name="Unidades_Compra.P3">#REF!</definedName>
    <definedName name="Unidades_Compra.P4">#REF!</definedName>
    <definedName name="Unidades_Compra.P5">#REF!</definedName>
    <definedName name="Unidades_Compra.P6">#REF!</definedName>
    <definedName name="Unidades_Compra.P7">#REF!</definedName>
    <definedName name="Unidades_Producir1">#REF!</definedName>
    <definedName name="Unidades_Producir2">#REF!</definedName>
    <definedName name="Unidades_Producir3">#REF!</definedName>
    <definedName name="Unidades_Producir4">#REF!</definedName>
    <definedName name="Unidades_Producir5">#REF!</definedName>
    <definedName name="Unidades_Producir6">#REF!</definedName>
    <definedName name="Unidades_Producir7">#REF!</definedName>
    <definedName name="uno">#REF!</definedName>
    <definedName name="UTILIZAREGALIAS">#REF!</definedName>
    <definedName name="UTILIZASGP">#REF!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.U_Computo">#REF!</definedName>
    <definedName name="V.U_Edificio">#REF!</definedName>
    <definedName name="V.U_Herramientas">#REF!</definedName>
    <definedName name="V.U_Maquinaria">#REF!</definedName>
    <definedName name="V.U_Muebles">#REF!</definedName>
    <definedName name="V.U_Red">#REF!</definedName>
    <definedName name="valor">#REF!</definedName>
    <definedName name="valorpuntoIng">#REF!</definedName>
    <definedName name="VARIACIONES">#REF!</definedName>
    <definedName name="VARPIB00_">[14]SUPUESTOS!$O$20</definedName>
    <definedName name="VARPIB93_">[14]SUPUESTOS!$H$20</definedName>
    <definedName name="VARPIB94_">[14]SUPUESTOS!$I$20</definedName>
    <definedName name="VARPIB95_">[14]SUPUESTOS!$J$20</definedName>
    <definedName name="VARPIB96_">[14]SUPUESTOS!$K$20</definedName>
    <definedName name="VARPIB97_">[14]SUPUESTOS!$L$20</definedName>
    <definedName name="VARPIB98_">[14]SUPUESTOS!$M$20</definedName>
    <definedName name="VARPIB99_">[14]SUPUESTOS!$N$20</definedName>
    <definedName name="Ventas_a_Crédito">#REF!</definedName>
    <definedName name="Ventas_Brutas">#REF!</definedName>
    <definedName name="Ventas_de_Contado">#REF!</definedName>
    <definedName name="Ventas_producto1">#REF!</definedName>
    <definedName name="Ventas_producto2">#REF!</definedName>
    <definedName name="Ventas_producto3">#REF!</definedName>
    <definedName name="Ventas_producto4">#REF!</definedName>
    <definedName name="Ventas_producto5">#REF!</definedName>
    <definedName name="Ventas_producto6">#REF!</definedName>
    <definedName name="Ventas_producto7">#REF!</definedName>
    <definedName name="Ventasujcom">#REF!</definedName>
    <definedName name="vieja">'[28]planta base'!$C$2:$AC$503</definedName>
    <definedName name="VIGENCIA">'[4]PAGOS VIGENCIA t'!$A$2:$AS$55</definedName>
    <definedName name="Vigencia_1999">#REF!</definedName>
    <definedName name="Vigencia_2000">#REF!</definedName>
    <definedName name="Vigencia_2001">#REF!</definedName>
    <definedName name="Vigencia_2002">#REF!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xxx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Z">'[27]CUA1-3'!#REF!</definedName>
    <definedName name="Z_007496FA_3CC9_4C03_BEEA_2B76A7DCDAFC_.wvu.FilterData" hidden="1">#REF!</definedName>
    <definedName name="Z_007496FA_3CC9_4C03_BEEA_2B76A7DCDAFC_.wvu.PrintArea" hidden="1">#REF!</definedName>
    <definedName name="Z_007496FA_3CC9_4C03_BEEA_2B76A7DCDAFC_.wvu.PrintTitles" hidden="1">#REF!</definedName>
    <definedName name="Z_38A680B8_D15F_11D2_A5AB_BEF3E170A90D_.wvu.Cols" hidden="1">#REF!</definedName>
    <definedName name="Z_4FF9F76C_78E6_46EF_9EAF_BD5A15576B9B_.wvu.FilterData" hidden="1">#REF!</definedName>
    <definedName name="Z_4FF9F76C_78E6_46EF_9EAF_BD5A15576B9B_.wvu.PrintTitles" hidden="1">#REF!</definedName>
    <definedName name="Z_91E95AE5_DCC2_11D0_8DF1_00805F2A002D_.wvu.Cols" hidden="1">'[21]Seguimiento CSF'!$L$1:$N$65536,'[21]Seguimiento CSF'!$R$1:$BU$65536</definedName>
    <definedName name="Z_91E95AE6_DCC2_11D0_8DF1_00805F2A002D_.wvu.Cols" hidden="1">'[21]Seguimiento CSF'!$L$1:$N$65536,'[21]Seguimiento CSF'!$Q$1:$AD$65536</definedName>
    <definedName name="Z_91E95AE6_DCC2_11D0_8DF1_00805F2A002D_.wvu.Rows" hidden="1">'[21]Seguimiento CSF'!#REF!,'[21]Seguimiento CSF'!#REF!</definedName>
    <definedName name="Z_91E95AE7_DCC2_11D0_8DF1_00805F2A002D_.wvu.Cols" hidden="1">'[21]Resumen MES OPEF'!$C$1:$C$65536,'[21]Resumen MES OPEF'!$N$1:$N$65536,'[21]Resumen MES OPEF'!$Y$1:$Y$65536,'[21]Resumen MES OPEF'!$AL$1:$AL$65536,'[21]Resumen MES OPEF'!$AV$1:$AV$65536,'[21]Resumen MES OPEF'!$BG$1:$BG$65536,'[21]Resumen MES OPEF'!$BR$1:$BR$65536,'[21]Resumen MES OPEF'!$CC$1:$CC$65536</definedName>
    <definedName name="Z_91E95AE8_DCC2_11D0_8DF1_00805F2A002D_.wvu.Cols" hidden="1">'[21]Seguimiento CSF'!$L$1:$N$65536,'[21]Seguimiento CSF'!$R$1:$AD$65536,'[21]Seguimiento CSF'!$AY$1:$AY$65536,'[21]Seguimiento CSF'!$BH$1:$BH$65536,'[21]Seguimiento CSF'!$BQ$1:$BQ$65536</definedName>
    <definedName name="Z_91E95AE9_DCC2_11D0_8DF1_00805F2A002D_.wvu.Cols" hidden="1">'[21]Seguimiento CSF'!$L$1:$N$65536,'[21]Seguimiento CSF'!$R$1:$AD$65536,'[21]Seguimiento CSF'!$AH$1:$AY$65536,'[21]Seguimiento CSF'!$BA$1:$BH$65536,'[21]Seguimiento CSF'!$BJ$1:$BQ$65536,'[21]Seguimiento CSF'!$BS$1:$CF$65536</definedName>
    <definedName name="Z_91E95AEB_DCC2_11D0_8DF1_00805F2A002D_.wvu.Cols" hidden="1">'[21]Resumen OPEF'!$E$1:$J$65536,'[21]Resumen OPEF'!$M$1:$Q$65536</definedName>
    <definedName name="Z_91E95AEC_DCC2_11D0_8DF1_00805F2A002D_.wvu.Cols" hidden="1">'[21]Resumen OPEF'!$C$1:$C$65536,'[21]Resumen OPEF'!$E$1:$E$65536,'[21]Resumen OPEF'!$H$1:$I$65536,'[21]Resumen OPEF'!$K$1:$L$65536,'[21]Resumen OPEF'!$O$1:$O$65536</definedName>
    <definedName name="Z_B5CE0405_144D_4FC3_AE84_B8C31078DAC6_.wvu.FilterData" hidden="1">#REF!</definedName>
    <definedName name="Z_B5CE0405_144D_4FC3_AE84_B8C31078DAC6_.wvu.PrintArea" hidden="1">#REF!</definedName>
    <definedName name="Z_B5CE0405_144D_4FC3_AE84_B8C31078DAC6_.wvu.PrintTitles" hidden="1">#REF!</definedName>
    <definedName name="ZX">#REF!</definedName>
  </definedNames>
  <calcPr calcId="191029"/>
  <pivotCaches>
    <pivotCache cacheId="0" r:id="rId41"/>
    <pivotCache cacheId="1" r:id="rId4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G399" i="1" l="1"/>
  <c r="CP399" i="1"/>
  <c r="BY399" i="1"/>
  <c r="BH399" i="1"/>
  <c r="DG398" i="1"/>
  <c r="CP398" i="1"/>
  <c r="BY398" i="1"/>
  <c r="BH398" i="1"/>
  <c r="DW396" i="1"/>
  <c r="DF396" i="1"/>
  <c r="CO396" i="1"/>
  <c r="BX396" i="1"/>
  <c r="BF396" i="1"/>
  <c r="BE396" i="1"/>
  <c r="BD396" i="1"/>
  <c r="BC396" i="1"/>
  <c r="BB396" i="1"/>
  <c r="BA396" i="1"/>
  <c r="AZ396" i="1"/>
  <c r="AY396" i="1"/>
  <c r="AX396" i="1"/>
  <c r="AW396" i="1"/>
  <c r="BG396" i="1" s="1"/>
  <c r="AV396" i="1"/>
  <c r="AU396" i="1"/>
  <c r="AT396" i="1"/>
  <c r="AS396" i="1"/>
  <c r="AR396" i="1"/>
  <c r="AQ396" i="1"/>
  <c r="M396" i="1"/>
  <c r="DW395" i="1"/>
  <c r="DF395" i="1"/>
  <c r="CO395" i="1"/>
  <c r="BX395" i="1"/>
  <c r="BF395" i="1"/>
  <c r="BE395" i="1"/>
  <c r="BD395" i="1"/>
  <c r="BC395" i="1"/>
  <c r="BB395" i="1"/>
  <c r="BA395" i="1"/>
  <c r="AZ395" i="1"/>
  <c r="AY395" i="1"/>
  <c r="AX395" i="1"/>
  <c r="AW395" i="1"/>
  <c r="AV395" i="1"/>
  <c r="AU395" i="1"/>
  <c r="AT395" i="1"/>
  <c r="AS395" i="1"/>
  <c r="AR395" i="1"/>
  <c r="AQ395" i="1"/>
  <c r="BG395" i="1" s="1"/>
  <c r="M395" i="1"/>
  <c r="DW394" i="1"/>
  <c r="DF394" i="1"/>
  <c r="CO394" i="1"/>
  <c r="BX394" i="1"/>
  <c r="BF394" i="1"/>
  <c r="BE394" i="1"/>
  <c r="BD394" i="1"/>
  <c r="BC394" i="1"/>
  <c r="BB394" i="1"/>
  <c r="BA394" i="1"/>
  <c r="AZ394" i="1"/>
  <c r="AY394" i="1"/>
  <c r="AX394" i="1"/>
  <c r="AW394" i="1"/>
  <c r="AV394" i="1"/>
  <c r="AU394" i="1"/>
  <c r="AT394" i="1"/>
  <c r="AS394" i="1"/>
  <c r="AR394" i="1"/>
  <c r="BG394" i="1" s="1"/>
  <c r="AQ394" i="1"/>
  <c r="M394" i="1"/>
  <c r="DW393" i="1"/>
  <c r="DF393" i="1"/>
  <c r="CO393" i="1"/>
  <c r="BX393" i="1"/>
  <c r="BF393" i="1"/>
  <c r="BE393" i="1"/>
  <c r="BD393" i="1"/>
  <c r="BC393" i="1"/>
  <c r="BB393" i="1"/>
  <c r="BA393" i="1"/>
  <c r="AZ393" i="1"/>
  <c r="AY393" i="1"/>
  <c r="AX393" i="1"/>
  <c r="AW393" i="1"/>
  <c r="AV393" i="1"/>
  <c r="AU393" i="1"/>
  <c r="AT393" i="1"/>
  <c r="AS393" i="1"/>
  <c r="AR393" i="1"/>
  <c r="AQ393" i="1"/>
  <c r="BG393" i="1" s="1"/>
  <c r="M393" i="1"/>
  <c r="DW392" i="1"/>
  <c r="DF392" i="1"/>
  <c r="CO392" i="1"/>
  <c r="BX392" i="1"/>
  <c r="BF392" i="1"/>
  <c r="BE392" i="1"/>
  <c r="BD392" i="1"/>
  <c r="BC392" i="1"/>
  <c r="BB392" i="1"/>
  <c r="BA392" i="1"/>
  <c r="AZ392" i="1"/>
  <c r="AY392" i="1"/>
  <c r="AX392" i="1"/>
  <c r="AW392" i="1"/>
  <c r="AV392" i="1"/>
  <c r="AU392" i="1"/>
  <c r="AT392" i="1"/>
  <c r="AS392" i="1"/>
  <c r="AR392" i="1"/>
  <c r="BG392" i="1" s="1"/>
  <c r="AQ392" i="1"/>
  <c r="M392" i="1"/>
  <c r="DW391" i="1"/>
  <c r="DF391" i="1"/>
  <c r="CO391" i="1"/>
  <c r="BX391" i="1"/>
  <c r="BF391" i="1"/>
  <c r="BE391" i="1"/>
  <c r="BD391" i="1"/>
  <c r="BC391" i="1"/>
  <c r="BB391" i="1"/>
  <c r="BA391" i="1"/>
  <c r="AZ391" i="1"/>
  <c r="AY391" i="1"/>
  <c r="AX391" i="1"/>
  <c r="AW391" i="1"/>
  <c r="AV391" i="1"/>
  <c r="AU391" i="1"/>
  <c r="AT391" i="1"/>
  <c r="AS391" i="1"/>
  <c r="AR391" i="1"/>
  <c r="BG391" i="1" s="1"/>
  <c r="AQ391" i="1"/>
  <c r="M391" i="1"/>
  <c r="DW390" i="1"/>
  <c r="DF390" i="1"/>
  <c r="CO390" i="1"/>
  <c r="BX390" i="1"/>
  <c r="BF390" i="1"/>
  <c r="BE390" i="1"/>
  <c r="BD390" i="1"/>
  <c r="BC390" i="1"/>
  <c r="BB390" i="1"/>
  <c r="BA390" i="1"/>
  <c r="AZ390" i="1"/>
  <c r="AY390" i="1"/>
  <c r="AX390" i="1"/>
  <c r="AW390" i="1"/>
  <c r="AV390" i="1"/>
  <c r="AU390" i="1"/>
  <c r="AT390" i="1"/>
  <c r="AS390" i="1"/>
  <c r="AR390" i="1"/>
  <c r="AQ390" i="1"/>
  <c r="BG390" i="1" s="1"/>
  <c r="M390" i="1"/>
  <c r="DW389" i="1"/>
  <c r="DF389" i="1"/>
  <c r="CO389" i="1"/>
  <c r="BX389" i="1"/>
  <c r="BF389" i="1"/>
  <c r="BE389" i="1"/>
  <c r="BD389" i="1"/>
  <c r="BC389" i="1"/>
  <c r="BB389" i="1"/>
  <c r="BA389" i="1"/>
  <c r="AZ389" i="1"/>
  <c r="AY389" i="1"/>
  <c r="AX389" i="1"/>
  <c r="AW389" i="1"/>
  <c r="AV389" i="1"/>
  <c r="AU389" i="1"/>
  <c r="AT389" i="1"/>
  <c r="AS389" i="1"/>
  <c r="AR389" i="1"/>
  <c r="BG389" i="1" s="1"/>
  <c r="AQ389" i="1"/>
  <c r="M389" i="1"/>
  <c r="DW388" i="1"/>
  <c r="DF388" i="1"/>
  <c r="CO388" i="1"/>
  <c r="BX388" i="1"/>
  <c r="BF388" i="1"/>
  <c r="BE388" i="1"/>
  <c r="BD388" i="1"/>
  <c r="BC388" i="1"/>
  <c r="BB388" i="1"/>
  <c r="BA388" i="1"/>
  <c r="AZ388" i="1"/>
  <c r="AY388" i="1"/>
  <c r="AX388" i="1"/>
  <c r="AW388" i="1"/>
  <c r="AV388" i="1"/>
  <c r="AU388" i="1"/>
  <c r="AT388" i="1"/>
  <c r="AS388" i="1"/>
  <c r="AR388" i="1"/>
  <c r="AQ388" i="1"/>
  <c r="BG388" i="1" s="1"/>
  <c r="M388" i="1"/>
  <c r="DW387" i="1"/>
  <c r="DF387" i="1"/>
  <c r="CO387" i="1"/>
  <c r="BX387" i="1"/>
  <c r="BF387" i="1"/>
  <c r="BE387" i="1"/>
  <c r="BD387" i="1"/>
  <c r="BC387" i="1"/>
  <c r="BB387" i="1"/>
  <c r="BA387" i="1"/>
  <c r="AZ387" i="1"/>
  <c r="AY387" i="1"/>
  <c r="AX387" i="1"/>
  <c r="AW387" i="1"/>
  <c r="AV387" i="1"/>
  <c r="AU387" i="1"/>
  <c r="AT387" i="1"/>
  <c r="AS387" i="1"/>
  <c r="AR387" i="1"/>
  <c r="BG387" i="1" s="1"/>
  <c r="AQ387" i="1"/>
  <c r="M387" i="1"/>
  <c r="DW386" i="1"/>
  <c r="DF386" i="1"/>
  <c r="CO386" i="1"/>
  <c r="BX386" i="1"/>
  <c r="BF386" i="1"/>
  <c r="BE386" i="1"/>
  <c r="BD386" i="1"/>
  <c r="BC386" i="1"/>
  <c r="BB386" i="1"/>
  <c r="BA386" i="1"/>
  <c r="AZ386" i="1"/>
  <c r="AY386" i="1"/>
  <c r="AX386" i="1"/>
  <c r="AW386" i="1"/>
  <c r="AV386" i="1"/>
  <c r="AU386" i="1"/>
  <c r="AT386" i="1"/>
  <c r="AS386" i="1"/>
  <c r="AR386" i="1"/>
  <c r="BG386" i="1" s="1"/>
  <c r="AQ386" i="1"/>
  <c r="M386" i="1"/>
  <c r="DW385" i="1"/>
  <c r="DF385" i="1"/>
  <c r="CO385" i="1"/>
  <c r="BX385" i="1"/>
  <c r="BF385" i="1"/>
  <c r="BE385" i="1"/>
  <c r="BD385" i="1"/>
  <c r="BC385" i="1"/>
  <c r="BB385" i="1"/>
  <c r="BA385" i="1"/>
  <c r="AZ385" i="1"/>
  <c r="AY385" i="1"/>
  <c r="AX385" i="1"/>
  <c r="AW385" i="1"/>
  <c r="AV385" i="1"/>
  <c r="AU385" i="1"/>
  <c r="AT385" i="1"/>
  <c r="AS385" i="1"/>
  <c r="AR385" i="1"/>
  <c r="AQ385" i="1"/>
  <c r="BG385" i="1" s="1"/>
  <c r="M385" i="1"/>
  <c r="DW384" i="1"/>
  <c r="DF384" i="1"/>
  <c r="CO384" i="1"/>
  <c r="BX384" i="1"/>
  <c r="BF384" i="1"/>
  <c r="BE384" i="1"/>
  <c r="BD384" i="1"/>
  <c r="BC384" i="1"/>
  <c r="BB384" i="1"/>
  <c r="BA384" i="1"/>
  <c r="AZ384" i="1"/>
  <c r="AY384" i="1"/>
  <c r="AX384" i="1"/>
  <c r="AW384" i="1"/>
  <c r="AV384" i="1"/>
  <c r="AU384" i="1"/>
  <c r="AT384" i="1"/>
  <c r="AS384" i="1"/>
  <c r="AR384" i="1"/>
  <c r="BG384" i="1" s="1"/>
  <c r="AQ384" i="1"/>
  <c r="M384" i="1"/>
  <c r="DW383" i="1"/>
  <c r="DF383" i="1"/>
  <c r="CO383" i="1"/>
  <c r="BX383" i="1"/>
  <c r="BF383" i="1"/>
  <c r="BE383" i="1"/>
  <c r="BD383" i="1"/>
  <c r="BC383" i="1"/>
  <c r="BB383" i="1"/>
  <c r="BA383" i="1"/>
  <c r="AZ383" i="1"/>
  <c r="AY383" i="1"/>
  <c r="AX383" i="1"/>
  <c r="AW383" i="1"/>
  <c r="AV383" i="1"/>
  <c r="AU383" i="1"/>
  <c r="AT383" i="1"/>
  <c r="AS383" i="1"/>
  <c r="AR383" i="1"/>
  <c r="AQ383" i="1"/>
  <c r="BG383" i="1" s="1"/>
  <c r="M383" i="1"/>
  <c r="DW382" i="1"/>
  <c r="DF382" i="1"/>
  <c r="CO382" i="1"/>
  <c r="BX382" i="1"/>
  <c r="BF382" i="1"/>
  <c r="BE382" i="1"/>
  <c r="BD382" i="1"/>
  <c r="BC382" i="1"/>
  <c r="BB382" i="1"/>
  <c r="BA382" i="1"/>
  <c r="AZ382" i="1"/>
  <c r="AY382" i="1"/>
  <c r="AX382" i="1"/>
  <c r="AW382" i="1"/>
  <c r="AV382" i="1"/>
  <c r="AU382" i="1"/>
  <c r="AT382" i="1"/>
  <c r="AS382" i="1"/>
  <c r="AR382" i="1"/>
  <c r="BG382" i="1" s="1"/>
  <c r="AQ382" i="1"/>
  <c r="M382" i="1"/>
  <c r="DW381" i="1"/>
  <c r="DF381" i="1"/>
  <c r="CO381" i="1"/>
  <c r="BX381" i="1"/>
  <c r="BF381" i="1"/>
  <c r="BE381" i="1"/>
  <c r="BD381" i="1"/>
  <c r="BC381" i="1"/>
  <c r="BB381" i="1"/>
  <c r="BA381" i="1"/>
  <c r="AZ381" i="1"/>
  <c r="AY381" i="1"/>
  <c r="AX381" i="1"/>
  <c r="AW381" i="1"/>
  <c r="AV381" i="1"/>
  <c r="AU381" i="1"/>
  <c r="AT381" i="1"/>
  <c r="AS381" i="1"/>
  <c r="AR381" i="1"/>
  <c r="BG381" i="1" s="1"/>
  <c r="AQ381" i="1"/>
  <c r="M381" i="1"/>
  <c r="DW380" i="1"/>
  <c r="DF380" i="1"/>
  <c r="CO380" i="1"/>
  <c r="BX380" i="1"/>
  <c r="BF380" i="1"/>
  <c r="BE380" i="1"/>
  <c r="BD380" i="1"/>
  <c r="BC380" i="1"/>
  <c r="BB380" i="1"/>
  <c r="BA380" i="1"/>
  <c r="AZ380" i="1"/>
  <c r="AY380" i="1"/>
  <c r="AX380" i="1"/>
  <c r="AW380" i="1"/>
  <c r="AV380" i="1"/>
  <c r="AU380" i="1"/>
  <c r="AT380" i="1"/>
  <c r="AS380" i="1"/>
  <c r="AR380" i="1"/>
  <c r="AQ380" i="1"/>
  <c r="BG380" i="1" s="1"/>
  <c r="M380" i="1"/>
  <c r="DW379" i="1"/>
  <c r="DF379" i="1"/>
  <c r="CO379" i="1"/>
  <c r="BX379" i="1"/>
  <c r="BF379" i="1"/>
  <c r="BE379" i="1"/>
  <c r="BD379" i="1"/>
  <c r="BC379" i="1"/>
  <c r="BB379" i="1"/>
  <c r="BA379" i="1"/>
  <c r="AZ379" i="1"/>
  <c r="AY379" i="1"/>
  <c r="AX379" i="1"/>
  <c r="AW379" i="1"/>
  <c r="AV379" i="1"/>
  <c r="AU379" i="1"/>
  <c r="AT379" i="1"/>
  <c r="AS379" i="1"/>
  <c r="AR379" i="1"/>
  <c r="BG379" i="1" s="1"/>
  <c r="AQ379" i="1"/>
  <c r="M379" i="1"/>
  <c r="DW378" i="1"/>
  <c r="DF378" i="1"/>
  <c r="CO378" i="1"/>
  <c r="BX378" i="1"/>
  <c r="BF378" i="1"/>
  <c r="BE378" i="1"/>
  <c r="BD378" i="1"/>
  <c r="BC378" i="1"/>
  <c r="BB378" i="1"/>
  <c r="BA378" i="1"/>
  <c r="AZ378" i="1"/>
  <c r="AY378" i="1"/>
  <c r="AX378" i="1"/>
  <c r="AW378" i="1"/>
  <c r="AV378" i="1"/>
  <c r="AU378" i="1"/>
  <c r="AT378" i="1"/>
  <c r="AS378" i="1"/>
  <c r="AR378" i="1"/>
  <c r="AQ378" i="1"/>
  <c r="BG378" i="1" s="1"/>
  <c r="M378" i="1"/>
  <c r="DW377" i="1"/>
  <c r="DF377" i="1"/>
  <c r="CO377" i="1"/>
  <c r="BX377" i="1"/>
  <c r="BF377" i="1"/>
  <c r="BE377" i="1"/>
  <c r="BD377" i="1"/>
  <c r="BC377" i="1"/>
  <c r="BB377" i="1"/>
  <c r="BA377" i="1"/>
  <c r="AZ377" i="1"/>
  <c r="AY377" i="1"/>
  <c r="AX377" i="1"/>
  <c r="AW377" i="1"/>
  <c r="AV377" i="1"/>
  <c r="AU377" i="1"/>
  <c r="AT377" i="1"/>
  <c r="AS377" i="1"/>
  <c r="AR377" i="1"/>
  <c r="BG377" i="1" s="1"/>
  <c r="AQ377" i="1"/>
  <c r="M377" i="1"/>
  <c r="DW376" i="1"/>
  <c r="DF376" i="1"/>
  <c r="CO376" i="1"/>
  <c r="BX376" i="1"/>
  <c r="BF376" i="1"/>
  <c r="BE376" i="1"/>
  <c r="BD376" i="1"/>
  <c r="BC376" i="1"/>
  <c r="BB376" i="1"/>
  <c r="BA376" i="1"/>
  <c r="AZ376" i="1"/>
  <c r="AY376" i="1"/>
  <c r="AX376" i="1"/>
  <c r="AW376" i="1"/>
  <c r="AV376" i="1"/>
  <c r="AU376" i="1"/>
  <c r="AT376" i="1"/>
  <c r="AS376" i="1"/>
  <c r="AR376" i="1"/>
  <c r="BG376" i="1" s="1"/>
  <c r="AQ376" i="1"/>
  <c r="M376" i="1"/>
  <c r="DW375" i="1"/>
  <c r="DF375" i="1"/>
  <c r="CO375" i="1"/>
  <c r="BX375" i="1"/>
  <c r="BF375" i="1"/>
  <c r="BE375" i="1"/>
  <c r="BD375" i="1"/>
  <c r="BC375" i="1"/>
  <c r="BB375" i="1"/>
  <c r="BA375" i="1"/>
  <c r="AZ375" i="1"/>
  <c r="AY375" i="1"/>
  <c r="AX375" i="1"/>
  <c r="AW375" i="1"/>
  <c r="AV375" i="1"/>
  <c r="AU375" i="1"/>
  <c r="AT375" i="1"/>
  <c r="AS375" i="1"/>
  <c r="AR375" i="1"/>
  <c r="AQ375" i="1"/>
  <c r="BG375" i="1" s="1"/>
  <c r="M375" i="1"/>
  <c r="DW374" i="1"/>
  <c r="DF374" i="1"/>
  <c r="CO374" i="1"/>
  <c r="BX374" i="1"/>
  <c r="BF374" i="1"/>
  <c r="BE374" i="1"/>
  <c r="BD374" i="1"/>
  <c r="BC374" i="1"/>
  <c r="BB374" i="1"/>
  <c r="BA374" i="1"/>
  <c r="AZ374" i="1"/>
  <c r="AY374" i="1"/>
  <c r="AX374" i="1"/>
  <c r="AW374" i="1"/>
  <c r="AV374" i="1"/>
  <c r="AU374" i="1"/>
  <c r="AT374" i="1"/>
  <c r="AS374" i="1"/>
  <c r="AR374" i="1"/>
  <c r="BG374" i="1" s="1"/>
  <c r="AQ374" i="1"/>
  <c r="M374" i="1"/>
  <c r="DW373" i="1"/>
  <c r="DF373" i="1"/>
  <c r="CO373" i="1"/>
  <c r="BX373" i="1"/>
  <c r="BF373" i="1"/>
  <c r="BE373" i="1"/>
  <c r="BD373" i="1"/>
  <c r="BC373" i="1"/>
  <c r="BB373" i="1"/>
  <c r="BA373" i="1"/>
  <c r="AZ373" i="1"/>
  <c r="AY373" i="1"/>
  <c r="AX373" i="1"/>
  <c r="AW373" i="1"/>
  <c r="AV373" i="1"/>
  <c r="AU373" i="1"/>
  <c r="AT373" i="1"/>
  <c r="AS373" i="1"/>
  <c r="AR373" i="1"/>
  <c r="AQ373" i="1"/>
  <c r="BG373" i="1" s="1"/>
  <c r="M373" i="1"/>
  <c r="DW372" i="1"/>
  <c r="DF372" i="1"/>
  <c r="CO372" i="1"/>
  <c r="BX372" i="1"/>
  <c r="BF372" i="1"/>
  <c r="BE372" i="1"/>
  <c r="BD372" i="1"/>
  <c r="BC372" i="1"/>
  <c r="BB372" i="1"/>
  <c r="BA372" i="1"/>
  <c r="AZ372" i="1"/>
  <c r="AY372" i="1"/>
  <c r="AX372" i="1"/>
  <c r="AW372" i="1"/>
  <c r="AV372" i="1"/>
  <c r="AU372" i="1"/>
  <c r="AT372" i="1"/>
  <c r="AS372" i="1"/>
  <c r="AR372" i="1"/>
  <c r="BG372" i="1" s="1"/>
  <c r="AQ372" i="1"/>
  <c r="M372" i="1"/>
  <c r="DW371" i="1"/>
  <c r="DF371" i="1"/>
  <c r="CO371" i="1"/>
  <c r="BX371" i="1"/>
  <c r="BF371" i="1"/>
  <c r="BE371" i="1"/>
  <c r="BD371" i="1"/>
  <c r="BC371" i="1"/>
  <c r="BB371" i="1"/>
  <c r="BA371" i="1"/>
  <c r="AZ371" i="1"/>
  <c r="AY371" i="1"/>
  <c r="AX371" i="1"/>
  <c r="AW371" i="1"/>
  <c r="AV371" i="1"/>
  <c r="AU371" i="1"/>
  <c r="AT371" i="1"/>
  <c r="AS371" i="1"/>
  <c r="AR371" i="1"/>
  <c r="AQ371" i="1"/>
  <c r="BG371" i="1" s="1"/>
  <c r="M371" i="1"/>
  <c r="DW370" i="1"/>
  <c r="DF370" i="1"/>
  <c r="CO370" i="1"/>
  <c r="BX370" i="1"/>
  <c r="BF370" i="1"/>
  <c r="BE370" i="1"/>
  <c r="BD370" i="1"/>
  <c r="BC370" i="1"/>
  <c r="BB370" i="1"/>
  <c r="BA370" i="1"/>
  <c r="AZ370" i="1"/>
  <c r="AY370" i="1"/>
  <c r="AX370" i="1"/>
  <c r="AW370" i="1"/>
  <c r="AV370" i="1"/>
  <c r="AU370" i="1"/>
  <c r="AT370" i="1"/>
  <c r="AS370" i="1"/>
  <c r="AR370" i="1"/>
  <c r="AQ370" i="1"/>
  <c r="BG370" i="1" s="1"/>
  <c r="M370" i="1"/>
  <c r="DW369" i="1"/>
  <c r="DF369" i="1"/>
  <c r="CO369" i="1"/>
  <c r="BX369" i="1"/>
  <c r="BF369" i="1"/>
  <c r="BE369" i="1"/>
  <c r="BD369" i="1"/>
  <c r="BC369" i="1"/>
  <c r="BB369" i="1"/>
  <c r="BA369" i="1"/>
  <c r="AZ369" i="1"/>
  <c r="AY369" i="1"/>
  <c r="AX369" i="1"/>
  <c r="AW369" i="1"/>
  <c r="AV369" i="1"/>
  <c r="AU369" i="1"/>
  <c r="AT369" i="1"/>
  <c r="AS369" i="1"/>
  <c r="AR369" i="1"/>
  <c r="BG369" i="1" s="1"/>
  <c r="AQ369" i="1"/>
  <c r="M369" i="1"/>
  <c r="DW368" i="1"/>
  <c r="DF368" i="1"/>
  <c r="CO368" i="1"/>
  <c r="BX368" i="1"/>
  <c r="BF368" i="1"/>
  <c r="BE368" i="1"/>
  <c r="BD368" i="1"/>
  <c r="BC368" i="1"/>
  <c r="BB368" i="1"/>
  <c r="BA368" i="1"/>
  <c r="AZ368" i="1"/>
  <c r="AY368" i="1"/>
  <c r="AX368" i="1"/>
  <c r="AW368" i="1"/>
  <c r="AV368" i="1"/>
  <c r="AU368" i="1"/>
  <c r="AT368" i="1"/>
  <c r="AS368" i="1"/>
  <c r="AR368" i="1"/>
  <c r="AQ368" i="1"/>
  <c r="BG368" i="1" s="1"/>
  <c r="M368" i="1"/>
  <c r="DW367" i="1"/>
  <c r="DF367" i="1"/>
  <c r="CO367" i="1"/>
  <c r="BX367" i="1"/>
  <c r="BF367" i="1"/>
  <c r="BE367" i="1"/>
  <c r="BD367" i="1"/>
  <c r="BC367" i="1"/>
  <c r="BB367" i="1"/>
  <c r="BA367" i="1"/>
  <c r="AZ367" i="1"/>
  <c r="AY367" i="1"/>
  <c r="AX367" i="1"/>
  <c r="AW367" i="1"/>
  <c r="AV367" i="1"/>
  <c r="AU367" i="1"/>
  <c r="AT367" i="1"/>
  <c r="AS367" i="1"/>
  <c r="AR367" i="1"/>
  <c r="BG367" i="1" s="1"/>
  <c r="AQ367" i="1"/>
  <c r="M367" i="1"/>
  <c r="DW366" i="1"/>
  <c r="DF366" i="1"/>
  <c r="CO366" i="1"/>
  <c r="BX366" i="1"/>
  <c r="BF366" i="1"/>
  <c r="BE366" i="1"/>
  <c r="BD366" i="1"/>
  <c r="BC366" i="1"/>
  <c r="BB366" i="1"/>
  <c r="BA366" i="1"/>
  <c r="AZ366" i="1"/>
  <c r="AY366" i="1"/>
  <c r="AX366" i="1"/>
  <c r="AW366" i="1"/>
  <c r="AV366" i="1"/>
  <c r="AU366" i="1"/>
  <c r="AT366" i="1"/>
  <c r="AS366" i="1"/>
  <c r="AR366" i="1"/>
  <c r="AQ366" i="1"/>
  <c r="BG366" i="1" s="1"/>
  <c r="M366" i="1"/>
  <c r="DW365" i="1"/>
  <c r="DF365" i="1"/>
  <c r="CO365" i="1"/>
  <c r="BX365" i="1"/>
  <c r="BF365" i="1"/>
  <c r="BE365" i="1"/>
  <c r="BD365" i="1"/>
  <c r="BC365" i="1"/>
  <c r="BB365" i="1"/>
  <c r="BA365" i="1"/>
  <c r="AZ365" i="1"/>
  <c r="AY365" i="1"/>
  <c r="AX365" i="1"/>
  <c r="AW365" i="1"/>
  <c r="AV365" i="1"/>
  <c r="AU365" i="1"/>
  <c r="AT365" i="1"/>
  <c r="AS365" i="1"/>
  <c r="AR365" i="1"/>
  <c r="AQ365" i="1"/>
  <c r="BG365" i="1" s="1"/>
  <c r="M365" i="1"/>
  <c r="DW364" i="1"/>
  <c r="DF364" i="1"/>
  <c r="CO364" i="1"/>
  <c r="BX364" i="1"/>
  <c r="BF364" i="1"/>
  <c r="BE364" i="1"/>
  <c r="BD364" i="1"/>
  <c r="BC364" i="1"/>
  <c r="BB364" i="1"/>
  <c r="BA364" i="1"/>
  <c r="AZ364" i="1"/>
  <c r="AY364" i="1"/>
  <c r="AX364" i="1"/>
  <c r="AW364" i="1"/>
  <c r="AV364" i="1"/>
  <c r="AU364" i="1"/>
  <c r="AT364" i="1"/>
  <c r="AS364" i="1"/>
  <c r="AR364" i="1"/>
  <c r="BG364" i="1" s="1"/>
  <c r="AQ364" i="1"/>
  <c r="M364" i="1"/>
  <c r="DW363" i="1"/>
  <c r="DF363" i="1"/>
  <c r="CO363" i="1"/>
  <c r="BX363" i="1"/>
  <c r="BF363" i="1"/>
  <c r="BE363" i="1"/>
  <c r="BD363" i="1"/>
  <c r="BC363" i="1"/>
  <c r="BB363" i="1"/>
  <c r="BA363" i="1"/>
  <c r="AZ363" i="1"/>
  <c r="AY363" i="1"/>
  <c r="AX363" i="1"/>
  <c r="AW363" i="1"/>
  <c r="AV363" i="1"/>
  <c r="AU363" i="1"/>
  <c r="AT363" i="1"/>
  <c r="AS363" i="1"/>
  <c r="AR363" i="1"/>
  <c r="AQ363" i="1"/>
  <c r="BG363" i="1" s="1"/>
  <c r="M363" i="1"/>
  <c r="DW362" i="1"/>
  <c r="DF362" i="1"/>
  <c r="CO362" i="1"/>
  <c r="BX362" i="1"/>
  <c r="BF362" i="1"/>
  <c r="BE362" i="1"/>
  <c r="BD362" i="1"/>
  <c r="BC362" i="1"/>
  <c r="BB362" i="1"/>
  <c r="BA362" i="1"/>
  <c r="AZ362" i="1"/>
  <c r="AY362" i="1"/>
  <c r="AX362" i="1"/>
  <c r="AW362" i="1"/>
  <c r="AV362" i="1"/>
  <c r="AU362" i="1"/>
  <c r="AT362" i="1"/>
  <c r="AS362" i="1"/>
  <c r="AR362" i="1"/>
  <c r="BG362" i="1" s="1"/>
  <c r="AQ362" i="1"/>
  <c r="M362" i="1"/>
  <c r="DW361" i="1"/>
  <c r="DF361" i="1"/>
  <c r="CO361" i="1"/>
  <c r="BX361" i="1"/>
  <c r="BF361" i="1"/>
  <c r="BE361" i="1"/>
  <c r="BD361" i="1"/>
  <c r="BC361" i="1"/>
  <c r="BB361" i="1"/>
  <c r="BA361" i="1"/>
  <c r="AZ361" i="1"/>
  <c r="AY361" i="1"/>
  <c r="AX361" i="1"/>
  <c r="AW361" i="1"/>
  <c r="AV361" i="1"/>
  <c r="AU361" i="1"/>
  <c r="AT361" i="1"/>
  <c r="AS361" i="1"/>
  <c r="AR361" i="1"/>
  <c r="AQ361" i="1"/>
  <c r="BG361" i="1" s="1"/>
  <c r="M361" i="1"/>
  <c r="DW360" i="1"/>
  <c r="DF360" i="1"/>
  <c r="CO360" i="1"/>
  <c r="BX360" i="1"/>
  <c r="BF360" i="1"/>
  <c r="BE360" i="1"/>
  <c r="BD360" i="1"/>
  <c r="BC360" i="1"/>
  <c r="BB360" i="1"/>
  <c r="BA360" i="1"/>
  <c r="AZ360" i="1"/>
  <c r="AY360" i="1"/>
  <c r="AX360" i="1"/>
  <c r="AW360" i="1"/>
  <c r="AV360" i="1"/>
  <c r="AU360" i="1"/>
  <c r="AT360" i="1"/>
  <c r="AS360" i="1"/>
  <c r="AR360" i="1"/>
  <c r="AQ360" i="1"/>
  <c r="BG360" i="1" s="1"/>
  <c r="M360" i="1"/>
  <c r="DW359" i="1"/>
  <c r="DF359" i="1"/>
  <c r="CO359" i="1"/>
  <c r="BX359" i="1"/>
  <c r="BF359" i="1"/>
  <c r="BE359" i="1"/>
  <c r="BD359" i="1"/>
  <c r="BC359" i="1"/>
  <c r="BB359" i="1"/>
  <c r="BA359" i="1"/>
  <c r="AZ359" i="1"/>
  <c r="AY359" i="1"/>
  <c r="AX359" i="1"/>
  <c r="AW359" i="1"/>
  <c r="AV359" i="1"/>
  <c r="AU359" i="1"/>
  <c r="AT359" i="1"/>
  <c r="AS359" i="1"/>
  <c r="AR359" i="1"/>
  <c r="BG359" i="1" s="1"/>
  <c r="AQ359" i="1"/>
  <c r="M359" i="1"/>
  <c r="DW358" i="1"/>
  <c r="DF358" i="1"/>
  <c r="CO358" i="1"/>
  <c r="BX358" i="1"/>
  <c r="BF358" i="1"/>
  <c r="BE358" i="1"/>
  <c r="BD358" i="1"/>
  <c r="BC358" i="1"/>
  <c r="BB358" i="1"/>
  <c r="BA358" i="1"/>
  <c r="AZ358" i="1"/>
  <c r="AY358" i="1"/>
  <c r="AX358" i="1"/>
  <c r="AW358" i="1"/>
  <c r="AV358" i="1"/>
  <c r="AU358" i="1"/>
  <c r="AT358" i="1"/>
  <c r="AS358" i="1"/>
  <c r="AR358" i="1"/>
  <c r="AQ358" i="1"/>
  <c r="BG358" i="1" s="1"/>
  <c r="M358" i="1"/>
  <c r="DW357" i="1"/>
  <c r="DF357" i="1"/>
  <c r="CO357" i="1"/>
  <c r="BX357" i="1"/>
  <c r="BF357" i="1"/>
  <c r="BE357" i="1"/>
  <c r="BD357" i="1"/>
  <c r="BC357" i="1"/>
  <c r="BB357" i="1"/>
  <c r="BA357" i="1"/>
  <c r="AZ357" i="1"/>
  <c r="AY357" i="1"/>
  <c r="AX357" i="1"/>
  <c r="AW357" i="1"/>
  <c r="AV357" i="1"/>
  <c r="AU357" i="1"/>
  <c r="AT357" i="1"/>
  <c r="AS357" i="1"/>
  <c r="AR357" i="1"/>
  <c r="BG357" i="1" s="1"/>
  <c r="AQ357" i="1"/>
  <c r="M357" i="1"/>
  <c r="DW356" i="1"/>
  <c r="DF356" i="1"/>
  <c r="CO356" i="1"/>
  <c r="BX356" i="1"/>
  <c r="BF356" i="1"/>
  <c r="BE356" i="1"/>
  <c r="BD356" i="1"/>
  <c r="BC356" i="1"/>
  <c r="BB356" i="1"/>
  <c r="BA356" i="1"/>
  <c r="AZ356" i="1"/>
  <c r="AY356" i="1"/>
  <c r="AX356" i="1"/>
  <c r="AW356" i="1"/>
  <c r="AV356" i="1"/>
  <c r="AU356" i="1"/>
  <c r="AT356" i="1"/>
  <c r="AS356" i="1"/>
  <c r="AR356" i="1"/>
  <c r="AQ356" i="1"/>
  <c r="BG356" i="1" s="1"/>
  <c r="M356" i="1"/>
  <c r="DW355" i="1"/>
  <c r="DF355" i="1"/>
  <c r="CO355" i="1"/>
  <c r="BX355" i="1"/>
  <c r="BF355" i="1"/>
  <c r="BE355" i="1"/>
  <c r="BD355" i="1"/>
  <c r="BC355" i="1"/>
  <c r="BB355" i="1"/>
  <c r="BA355" i="1"/>
  <c r="AZ355" i="1"/>
  <c r="AY355" i="1"/>
  <c r="AX355" i="1"/>
  <c r="AW355" i="1"/>
  <c r="AV355" i="1"/>
  <c r="AU355" i="1"/>
  <c r="AT355" i="1"/>
  <c r="AS355" i="1"/>
  <c r="AR355" i="1"/>
  <c r="AQ355" i="1"/>
  <c r="BG355" i="1" s="1"/>
  <c r="M355" i="1"/>
  <c r="DW354" i="1"/>
  <c r="DF354" i="1"/>
  <c r="CO354" i="1"/>
  <c r="BX354" i="1"/>
  <c r="BF354" i="1"/>
  <c r="BE354" i="1"/>
  <c r="BD354" i="1"/>
  <c r="BC354" i="1"/>
  <c r="BB354" i="1"/>
  <c r="BA354" i="1"/>
  <c r="AZ354" i="1"/>
  <c r="AY354" i="1"/>
  <c r="AX354" i="1"/>
  <c r="AW354" i="1"/>
  <c r="AV354" i="1"/>
  <c r="AU354" i="1"/>
  <c r="AT354" i="1"/>
  <c r="AS354" i="1"/>
  <c r="AR354" i="1"/>
  <c r="BG354" i="1" s="1"/>
  <c r="AQ354" i="1"/>
  <c r="M354" i="1"/>
  <c r="DW353" i="1"/>
  <c r="DF353" i="1"/>
  <c r="CO353" i="1"/>
  <c r="BX353" i="1"/>
  <c r="BF353" i="1"/>
  <c r="BE353" i="1"/>
  <c r="BD353" i="1"/>
  <c r="BC353" i="1"/>
  <c r="BB353" i="1"/>
  <c r="BA353" i="1"/>
  <c r="AZ353" i="1"/>
  <c r="AY353" i="1"/>
  <c r="AX353" i="1"/>
  <c r="AW353" i="1"/>
  <c r="AV353" i="1"/>
  <c r="AU353" i="1"/>
  <c r="AT353" i="1"/>
  <c r="AS353" i="1"/>
  <c r="AR353" i="1"/>
  <c r="AQ353" i="1"/>
  <c r="BG353" i="1" s="1"/>
  <c r="M353" i="1"/>
  <c r="DW352" i="1"/>
  <c r="DF352" i="1"/>
  <c r="CO352" i="1"/>
  <c r="BX352" i="1"/>
  <c r="BF352" i="1"/>
  <c r="BE352" i="1"/>
  <c r="BD352" i="1"/>
  <c r="BC352" i="1"/>
  <c r="BB352" i="1"/>
  <c r="BA352" i="1"/>
  <c r="AZ352" i="1"/>
  <c r="AY352" i="1"/>
  <c r="AX352" i="1"/>
  <c r="AW352" i="1"/>
  <c r="AV352" i="1"/>
  <c r="AU352" i="1"/>
  <c r="AT352" i="1"/>
  <c r="AS352" i="1"/>
  <c r="AR352" i="1"/>
  <c r="BG352" i="1" s="1"/>
  <c r="AQ352" i="1"/>
  <c r="M352" i="1"/>
  <c r="DW351" i="1"/>
  <c r="DF351" i="1"/>
  <c r="CO351" i="1"/>
  <c r="BX351" i="1"/>
  <c r="BF351" i="1"/>
  <c r="BE351" i="1"/>
  <c r="BD351" i="1"/>
  <c r="BC351" i="1"/>
  <c r="BB351" i="1"/>
  <c r="BA351" i="1"/>
  <c r="AZ351" i="1"/>
  <c r="AY351" i="1"/>
  <c r="AX351" i="1"/>
  <c r="AW351" i="1"/>
  <c r="AV351" i="1"/>
  <c r="AU351" i="1"/>
  <c r="AT351" i="1"/>
  <c r="AS351" i="1"/>
  <c r="AR351" i="1"/>
  <c r="AQ351" i="1"/>
  <c r="BG351" i="1" s="1"/>
  <c r="M351" i="1"/>
  <c r="DW350" i="1"/>
  <c r="DF350" i="1"/>
  <c r="CO350" i="1"/>
  <c r="BX350" i="1"/>
  <c r="BF350" i="1"/>
  <c r="BE350" i="1"/>
  <c r="BD350" i="1"/>
  <c r="BC350" i="1"/>
  <c r="BB350" i="1"/>
  <c r="BA350" i="1"/>
  <c r="AZ350" i="1"/>
  <c r="AY350" i="1"/>
  <c r="AX350" i="1"/>
  <c r="AW350" i="1"/>
  <c r="AV350" i="1"/>
  <c r="AU350" i="1"/>
  <c r="AT350" i="1"/>
  <c r="AS350" i="1"/>
  <c r="AR350" i="1"/>
  <c r="AQ350" i="1"/>
  <c r="BG350" i="1" s="1"/>
  <c r="M350" i="1"/>
  <c r="DW349" i="1"/>
  <c r="DF349" i="1"/>
  <c r="CO349" i="1"/>
  <c r="BX349" i="1"/>
  <c r="BF349" i="1"/>
  <c r="BE349" i="1"/>
  <c r="BD349" i="1"/>
  <c r="BC349" i="1"/>
  <c r="BB349" i="1"/>
  <c r="BA349" i="1"/>
  <c r="AZ349" i="1"/>
  <c r="AY349" i="1"/>
  <c r="AX349" i="1"/>
  <c r="AW349" i="1"/>
  <c r="AV349" i="1"/>
  <c r="AU349" i="1"/>
  <c r="AT349" i="1"/>
  <c r="AS349" i="1"/>
  <c r="AR349" i="1"/>
  <c r="AQ349" i="1"/>
  <c r="BG349" i="1" s="1"/>
  <c r="M349" i="1"/>
  <c r="DW348" i="1"/>
  <c r="DF348" i="1"/>
  <c r="CO348" i="1"/>
  <c r="BX348" i="1"/>
  <c r="BF348" i="1"/>
  <c r="BE348" i="1"/>
  <c r="BD348" i="1"/>
  <c r="BC348" i="1"/>
  <c r="BB348" i="1"/>
  <c r="BA348" i="1"/>
  <c r="AZ348" i="1"/>
  <c r="AY348" i="1"/>
  <c r="AX348" i="1"/>
  <c r="AW348" i="1"/>
  <c r="AV348" i="1"/>
  <c r="AU348" i="1"/>
  <c r="AT348" i="1"/>
  <c r="AS348" i="1"/>
  <c r="AR348" i="1"/>
  <c r="AQ348" i="1"/>
  <c r="BG348" i="1" s="1"/>
  <c r="M348" i="1"/>
  <c r="DW347" i="1"/>
  <c r="DF347" i="1"/>
  <c r="CO347" i="1"/>
  <c r="BX347" i="1"/>
  <c r="BF347" i="1"/>
  <c r="BE347" i="1"/>
  <c r="BD347" i="1"/>
  <c r="BC347" i="1"/>
  <c r="BB347" i="1"/>
  <c r="BA347" i="1"/>
  <c r="AZ347" i="1"/>
  <c r="AY347" i="1"/>
  <c r="AX347" i="1"/>
  <c r="AW347" i="1"/>
  <c r="AV347" i="1"/>
  <c r="AU347" i="1"/>
  <c r="AT347" i="1"/>
  <c r="AS347" i="1"/>
  <c r="AR347" i="1"/>
  <c r="BG347" i="1" s="1"/>
  <c r="AQ347" i="1"/>
  <c r="M347" i="1"/>
  <c r="DW346" i="1"/>
  <c r="DF346" i="1"/>
  <c r="CO346" i="1"/>
  <c r="BX346" i="1"/>
  <c r="BF346" i="1"/>
  <c r="BE346" i="1"/>
  <c r="BD346" i="1"/>
  <c r="BC346" i="1"/>
  <c r="BB346" i="1"/>
  <c r="BA346" i="1"/>
  <c r="AZ346" i="1"/>
  <c r="AY346" i="1"/>
  <c r="AX346" i="1"/>
  <c r="AW346" i="1"/>
  <c r="AV346" i="1"/>
  <c r="AU346" i="1"/>
  <c r="AT346" i="1"/>
  <c r="AS346" i="1"/>
  <c r="AR346" i="1"/>
  <c r="AQ346" i="1"/>
  <c r="BG346" i="1" s="1"/>
  <c r="M346" i="1"/>
  <c r="DW345" i="1"/>
  <c r="DF345" i="1"/>
  <c r="CO345" i="1"/>
  <c r="BX345" i="1"/>
  <c r="BF345" i="1"/>
  <c r="BE345" i="1"/>
  <c r="BD345" i="1"/>
  <c r="BC345" i="1"/>
  <c r="BB345" i="1"/>
  <c r="BA345" i="1"/>
  <c r="AZ345" i="1"/>
  <c r="AY345" i="1"/>
  <c r="AX345" i="1"/>
  <c r="AW345" i="1"/>
  <c r="AV345" i="1"/>
  <c r="AU345" i="1"/>
  <c r="AT345" i="1"/>
  <c r="AS345" i="1"/>
  <c r="AR345" i="1"/>
  <c r="AQ345" i="1"/>
  <c r="BG345" i="1" s="1"/>
  <c r="M345" i="1"/>
  <c r="DW344" i="1"/>
  <c r="DF344" i="1"/>
  <c r="CO344" i="1"/>
  <c r="BX344" i="1"/>
  <c r="BF344" i="1"/>
  <c r="BE344" i="1"/>
  <c r="BD344" i="1"/>
  <c r="BC344" i="1"/>
  <c r="BB344" i="1"/>
  <c r="BA344" i="1"/>
  <c r="AZ344" i="1"/>
  <c r="AY344" i="1"/>
  <c r="AX344" i="1"/>
  <c r="AW344" i="1"/>
  <c r="AV344" i="1"/>
  <c r="AU344" i="1"/>
  <c r="AT344" i="1"/>
  <c r="AS344" i="1"/>
  <c r="AR344" i="1"/>
  <c r="AQ344" i="1"/>
  <c r="BG344" i="1" s="1"/>
  <c r="M344" i="1"/>
  <c r="DW343" i="1"/>
  <c r="DF343" i="1"/>
  <c r="CO343" i="1"/>
  <c r="BX343" i="1"/>
  <c r="BF343" i="1"/>
  <c r="BE343" i="1"/>
  <c r="BD343" i="1"/>
  <c r="BC343" i="1"/>
  <c r="BB343" i="1"/>
  <c r="BA343" i="1"/>
  <c r="AZ343" i="1"/>
  <c r="AY343" i="1"/>
  <c r="AX343" i="1"/>
  <c r="AW343" i="1"/>
  <c r="AV343" i="1"/>
  <c r="AU343" i="1"/>
  <c r="AT343" i="1"/>
  <c r="AS343" i="1"/>
  <c r="AR343" i="1"/>
  <c r="AQ343" i="1"/>
  <c r="BG343" i="1" s="1"/>
  <c r="M343" i="1"/>
  <c r="DW342" i="1"/>
  <c r="DF342" i="1"/>
  <c r="CO342" i="1"/>
  <c r="BX342" i="1"/>
  <c r="BF342" i="1"/>
  <c r="BE342" i="1"/>
  <c r="BD342" i="1"/>
  <c r="BC342" i="1"/>
  <c r="BB342" i="1"/>
  <c r="BA342" i="1"/>
  <c r="AZ342" i="1"/>
  <c r="AY342" i="1"/>
  <c r="AX342" i="1"/>
  <c r="AW342" i="1"/>
  <c r="AV342" i="1"/>
  <c r="AU342" i="1"/>
  <c r="AT342" i="1"/>
  <c r="AS342" i="1"/>
  <c r="AR342" i="1"/>
  <c r="BG342" i="1" s="1"/>
  <c r="AQ342" i="1"/>
  <c r="M342" i="1"/>
  <c r="DW341" i="1"/>
  <c r="DF341" i="1"/>
  <c r="CO341" i="1"/>
  <c r="BX341" i="1"/>
  <c r="BF341" i="1"/>
  <c r="BE341" i="1"/>
  <c r="BD341" i="1"/>
  <c r="BC341" i="1"/>
  <c r="BB341" i="1"/>
  <c r="BA341" i="1"/>
  <c r="AZ341" i="1"/>
  <c r="AY341" i="1"/>
  <c r="AX341" i="1"/>
  <c r="AW341" i="1"/>
  <c r="AV341" i="1"/>
  <c r="AU341" i="1"/>
  <c r="AT341" i="1"/>
  <c r="AS341" i="1"/>
  <c r="AR341" i="1"/>
  <c r="AQ341" i="1"/>
  <c r="BG341" i="1" s="1"/>
  <c r="M341" i="1"/>
  <c r="DW340" i="1"/>
  <c r="DF340" i="1"/>
  <c r="CO340" i="1"/>
  <c r="BX340" i="1"/>
  <c r="BF340" i="1"/>
  <c r="BE340" i="1"/>
  <c r="BD340" i="1"/>
  <c r="BC340" i="1"/>
  <c r="BB340" i="1"/>
  <c r="BA340" i="1"/>
  <c r="AZ340" i="1"/>
  <c r="AY340" i="1"/>
  <c r="AX340" i="1"/>
  <c r="AW340" i="1"/>
  <c r="AV340" i="1"/>
  <c r="AU340" i="1"/>
  <c r="AT340" i="1"/>
  <c r="AS340" i="1"/>
  <c r="AR340" i="1"/>
  <c r="AQ340" i="1"/>
  <c r="BG340" i="1" s="1"/>
  <c r="M340" i="1"/>
  <c r="DW339" i="1"/>
  <c r="DF339" i="1"/>
  <c r="CO339" i="1"/>
  <c r="BX339" i="1"/>
  <c r="BF339" i="1"/>
  <c r="BE339" i="1"/>
  <c r="BD339" i="1"/>
  <c r="BC339" i="1"/>
  <c r="BB339" i="1"/>
  <c r="BA339" i="1"/>
  <c r="AZ339" i="1"/>
  <c r="AY339" i="1"/>
  <c r="AX339" i="1"/>
  <c r="AW339" i="1"/>
  <c r="AV339" i="1"/>
  <c r="AU339" i="1"/>
  <c r="AT339" i="1"/>
  <c r="AS339" i="1"/>
  <c r="AR339" i="1"/>
  <c r="AQ339" i="1"/>
  <c r="BG339" i="1" s="1"/>
  <c r="M339" i="1"/>
  <c r="DW338" i="1"/>
  <c r="DF338" i="1"/>
  <c r="CO338" i="1"/>
  <c r="BX338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S338" i="1"/>
  <c r="AR338" i="1"/>
  <c r="AQ338" i="1"/>
  <c r="BG338" i="1" s="1"/>
  <c r="M338" i="1"/>
  <c r="DW337" i="1"/>
  <c r="DF337" i="1"/>
  <c r="CO337" i="1"/>
  <c r="BX337" i="1"/>
  <c r="BF337" i="1"/>
  <c r="BE337" i="1"/>
  <c r="BD337" i="1"/>
  <c r="BC337" i="1"/>
  <c r="BB337" i="1"/>
  <c r="BA337" i="1"/>
  <c r="AZ337" i="1"/>
  <c r="AY337" i="1"/>
  <c r="AX337" i="1"/>
  <c r="AW337" i="1"/>
  <c r="AV337" i="1"/>
  <c r="AU337" i="1"/>
  <c r="AT337" i="1"/>
  <c r="AS337" i="1"/>
  <c r="AR337" i="1"/>
  <c r="BG337" i="1" s="1"/>
  <c r="AQ337" i="1"/>
  <c r="M337" i="1"/>
  <c r="DW336" i="1"/>
  <c r="DF336" i="1"/>
  <c r="CO336" i="1"/>
  <c r="BX336" i="1"/>
  <c r="BF336" i="1"/>
  <c r="BE336" i="1"/>
  <c r="BD336" i="1"/>
  <c r="BC336" i="1"/>
  <c r="BB336" i="1"/>
  <c r="BA336" i="1"/>
  <c r="AZ336" i="1"/>
  <c r="AY336" i="1"/>
  <c r="AX336" i="1"/>
  <c r="AW336" i="1"/>
  <c r="AV336" i="1"/>
  <c r="AU336" i="1"/>
  <c r="AT336" i="1"/>
  <c r="AS336" i="1"/>
  <c r="AR336" i="1"/>
  <c r="AQ336" i="1"/>
  <c r="BG336" i="1" s="1"/>
  <c r="M336" i="1"/>
  <c r="DW335" i="1"/>
  <c r="DF335" i="1"/>
  <c r="CO335" i="1"/>
  <c r="BX335" i="1"/>
  <c r="BF335" i="1"/>
  <c r="BE335" i="1"/>
  <c r="BD335" i="1"/>
  <c r="BC335" i="1"/>
  <c r="BB335" i="1"/>
  <c r="BA335" i="1"/>
  <c r="AZ335" i="1"/>
  <c r="AY335" i="1"/>
  <c r="AX335" i="1"/>
  <c r="AW335" i="1"/>
  <c r="AV335" i="1"/>
  <c r="AU335" i="1"/>
  <c r="AT335" i="1"/>
  <c r="AS335" i="1"/>
  <c r="AR335" i="1"/>
  <c r="AQ335" i="1"/>
  <c r="BG335" i="1" s="1"/>
  <c r="M335" i="1"/>
  <c r="DW334" i="1"/>
  <c r="DF334" i="1"/>
  <c r="CO334" i="1"/>
  <c r="BX334" i="1"/>
  <c r="BF334" i="1"/>
  <c r="BE334" i="1"/>
  <c r="BD334" i="1"/>
  <c r="BC334" i="1"/>
  <c r="BB334" i="1"/>
  <c r="BA334" i="1"/>
  <c r="AZ334" i="1"/>
  <c r="AY334" i="1"/>
  <c r="AX334" i="1"/>
  <c r="AW334" i="1"/>
  <c r="AV334" i="1"/>
  <c r="AU334" i="1"/>
  <c r="AT334" i="1"/>
  <c r="AS334" i="1"/>
  <c r="AR334" i="1"/>
  <c r="AQ334" i="1"/>
  <c r="BG334" i="1" s="1"/>
  <c r="M334" i="1"/>
  <c r="DW333" i="1"/>
  <c r="DF333" i="1"/>
  <c r="CO333" i="1"/>
  <c r="BX333" i="1"/>
  <c r="BF333" i="1"/>
  <c r="BE333" i="1"/>
  <c r="BD333" i="1"/>
  <c r="BC333" i="1"/>
  <c r="BB333" i="1"/>
  <c r="BA333" i="1"/>
  <c r="AZ333" i="1"/>
  <c r="AY333" i="1"/>
  <c r="AX333" i="1"/>
  <c r="AW333" i="1"/>
  <c r="AV333" i="1"/>
  <c r="AU333" i="1"/>
  <c r="AT333" i="1"/>
  <c r="AS333" i="1"/>
  <c r="AR333" i="1"/>
  <c r="AQ333" i="1"/>
  <c r="BG333" i="1" s="1"/>
  <c r="M333" i="1"/>
  <c r="DW332" i="1"/>
  <c r="DF332" i="1"/>
  <c r="CO332" i="1"/>
  <c r="BX332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S332" i="1"/>
  <c r="AR332" i="1"/>
  <c r="BG332" i="1" s="1"/>
  <c r="AQ332" i="1"/>
  <c r="M332" i="1"/>
  <c r="DW331" i="1"/>
  <c r="DF331" i="1"/>
  <c r="CO331" i="1"/>
  <c r="BX331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S331" i="1"/>
  <c r="AR331" i="1"/>
  <c r="AQ331" i="1"/>
  <c r="BG331" i="1" s="1"/>
  <c r="M331" i="1"/>
  <c r="DW330" i="1"/>
  <c r="DF330" i="1"/>
  <c r="CO330" i="1"/>
  <c r="BX330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S330" i="1"/>
  <c r="AR330" i="1"/>
  <c r="AQ330" i="1"/>
  <c r="BG330" i="1" s="1"/>
  <c r="M330" i="1"/>
  <c r="DW329" i="1"/>
  <c r="DF329" i="1"/>
  <c r="CO329" i="1"/>
  <c r="BX329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S329" i="1"/>
  <c r="AR329" i="1"/>
  <c r="AQ329" i="1"/>
  <c r="BG329" i="1" s="1"/>
  <c r="M329" i="1"/>
  <c r="DW328" i="1"/>
  <c r="DF328" i="1"/>
  <c r="CO328" i="1"/>
  <c r="BX328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S328" i="1"/>
  <c r="AR328" i="1"/>
  <c r="AQ328" i="1"/>
  <c r="BG328" i="1" s="1"/>
  <c r="M328" i="1"/>
  <c r="DW327" i="1"/>
  <c r="DF327" i="1"/>
  <c r="CO327" i="1"/>
  <c r="BX327" i="1"/>
  <c r="BF327" i="1"/>
  <c r="BE327" i="1"/>
  <c r="BD327" i="1"/>
  <c r="BC327" i="1"/>
  <c r="BB327" i="1"/>
  <c r="BA327" i="1"/>
  <c r="AZ327" i="1"/>
  <c r="AY327" i="1"/>
  <c r="AX327" i="1"/>
  <c r="AW327" i="1"/>
  <c r="AV327" i="1"/>
  <c r="AU327" i="1"/>
  <c r="AT327" i="1"/>
  <c r="AS327" i="1"/>
  <c r="AR327" i="1"/>
  <c r="BG327" i="1" s="1"/>
  <c r="AQ327" i="1"/>
  <c r="M327" i="1"/>
  <c r="DW326" i="1"/>
  <c r="DF326" i="1"/>
  <c r="CO326" i="1"/>
  <c r="BX326" i="1"/>
  <c r="BF326" i="1"/>
  <c r="BE326" i="1"/>
  <c r="BD326" i="1"/>
  <c r="BC326" i="1"/>
  <c r="BB326" i="1"/>
  <c r="BA326" i="1"/>
  <c r="AZ326" i="1"/>
  <c r="AY326" i="1"/>
  <c r="AX326" i="1"/>
  <c r="AW326" i="1"/>
  <c r="AV326" i="1"/>
  <c r="AU326" i="1"/>
  <c r="AT326" i="1"/>
  <c r="AS326" i="1"/>
  <c r="AR326" i="1"/>
  <c r="BG326" i="1" s="1"/>
  <c r="AQ326" i="1"/>
  <c r="M326" i="1"/>
  <c r="DW325" i="1"/>
  <c r="DF325" i="1"/>
  <c r="CO325" i="1"/>
  <c r="BX325" i="1"/>
  <c r="BF325" i="1"/>
  <c r="BE325" i="1"/>
  <c r="BD325" i="1"/>
  <c r="BC325" i="1"/>
  <c r="BB325" i="1"/>
  <c r="BA325" i="1"/>
  <c r="AZ325" i="1"/>
  <c r="AY325" i="1"/>
  <c r="AX325" i="1"/>
  <c r="AW325" i="1"/>
  <c r="AV325" i="1"/>
  <c r="AU325" i="1"/>
  <c r="AT325" i="1"/>
  <c r="AS325" i="1"/>
  <c r="AR325" i="1"/>
  <c r="AQ325" i="1"/>
  <c r="BG325" i="1" s="1"/>
  <c r="M325" i="1"/>
  <c r="DW324" i="1"/>
  <c r="DF324" i="1"/>
  <c r="CO324" i="1"/>
  <c r="BX324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S324" i="1"/>
  <c r="AR324" i="1"/>
  <c r="AQ324" i="1"/>
  <c r="BG324" i="1" s="1"/>
  <c r="M324" i="1"/>
  <c r="DW323" i="1"/>
  <c r="DF323" i="1"/>
  <c r="CO323" i="1"/>
  <c r="BX323" i="1"/>
  <c r="BF323" i="1"/>
  <c r="BE323" i="1"/>
  <c r="BD323" i="1"/>
  <c r="BC323" i="1"/>
  <c r="BB323" i="1"/>
  <c r="BA323" i="1"/>
  <c r="AZ323" i="1"/>
  <c r="AY323" i="1"/>
  <c r="AX323" i="1"/>
  <c r="AW323" i="1"/>
  <c r="AV323" i="1"/>
  <c r="AU323" i="1"/>
  <c r="AT323" i="1"/>
  <c r="AS323" i="1"/>
  <c r="AR323" i="1"/>
  <c r="AQ323" i="1"/>
  <c r="BG323" i="1" s="1"/>
  <c r="M323" i="1"/>
  <c r="DW322" i="1"/>
  <c r="DF322" i="1"/>
  <c r="CO322" i="1"/>
  <c r="BX322" i="1"/>
  <c r="BF322" i="1"/>
  <c r="BE322" i="1"/>
  <c r="BD322" i="1"/>
  <c r="BC322" i="1"/>
  <c r="BB322" i="1"/>
  <c r="BA322" i="1"/>
  <c r="AZ322" i="1"/>
  <c r="AY322" i="1"/>
  <c r="AX322" i="1"/>
  <c r="AW322" i="1"/>
  <c r="AV322" i="1"/>
  <c r="AU322" i="1"/>
  <c r="AT322" i="1"/>
  <c r="AS322" i="1"/>
  <c r="AR322" i="1"/>
  <c r="BG322" i="1" s="1"/>
  <c r="AQ322" i="1"/>
  <c r="M322" i="1"/>
  <c r="DW321" i="1"/>
  <c r="DF321" i="1"/>
  <c r="CO321" i="1"/>
  <c r="BX321" i="1"/>
  <c r="BF321" i="1"/>
  <c r="BE321" i="1"/>
  <c r="BD321" i="1"/>
  <c r="BC321" i="1"/>
  <c r="BB321" i="1"/>
  <c r="BA321" i="1"/>
  <c r="AZ321" i="1"/>
  <c r="AY321" i="1"/>
  <c r="AX321" i="1"/>
  <c r="AW321" i="1"/>
  <c r="AV321" i="1"/>
  <c r="AU321" i="1"/>
  <c r="AT321" i="1"/>
  <c r="AS321" i="1"/>
  <c r="AR321" i="1"/>
  <c r="AQ321" i="1"/>
  <c r="BG321" i="1" s="1"/>
  <c r="X321" i="1"/>
  <c r="Y321" i="1" s="1"/>
  <c r="Z321" i="1" s="1"/>
  <c r="M321" i="1"/>
  <c r="DW320" i="1"/>
  <c r="DF320" i="1"/>
  <c r="CO320" i="1"/>
  <c r="BX320" i="1"/>
  <c r="BF320" i="1"/>
  <c r="BE320" i="1"/>
  <c r="BD320" i="1"/>
  <c r="BC320" i="1"/>
  <c r="BB320" i="1"/>
  <c r="BA320" i="1"/>
  <c r="AZ320" i="1"/>
  <c r="AY320" i="1"/>
  <c r="AX320" i="1"/>
  <c r="AW320" i="1"/>
  <c r="AV320" i="1"/>
  <c r="AU320" i="1"/>
  <c r="AT320" i="1"/>
  <c r="AS320" i="1"/>
  <c r="AR320" i="1"/>
  <c r="AQ320" i="1"/>
  <c r="BG320" i="1" s="1"/>
  <c r="M320" i="1"/>
  <c r="DW319" i="1"/>
  <c r="DF319" i="1"/>
  <c r="CO319" i="1"/>
  <c r="BX319" i="1"/>
  <c r="BF319" i="1"/>
  <c r="BE319" i="1"/>
  <c r="BD319" i="1"/>
  <c r="BC319" i="1"/>
  <c r="BB319" i="1"/>
  <c r="BA319" i="1"/>
  <c r="AZ319" i="1"/>
  <c r="AY319" i="1"/>
  <c r="AX319" i="1"/>
  <c r="AW319" i="1"/>
  <c r="AV319" i="1"/>
  <c r="AU319" i="1"/>
  <c r="AT319" i="1"/>
  <c r="AS319" i="1"/>
  <c r="BG319" i="1" s="1"/>
  <c r="AR319" i="1"/>
  <c r="AQ319" i="1"/>
  <c r="M319" i="1"/>
  <c r="DW318" i="1"/>
  <c r="DF318" i="1"/>
  <c r="CO318" i="1"/>
  <c r="BX318" i="1"/>
  <c r="BF318" i="1"/>
  <c r="BE318" i="1"/>
  <c r="BD318" i="1"/>
  <c r="BC318" i="1"/>
  <c r="BB318" i="1"/>
  <c r="BA318" i="1"/>
  <c r="AZ318" i="1"/>
  <c r="AY318" i="1"/>
  <c r="AX318" i="1"/>
  <c r="AW318" i="1"/>
  <c r="AV318" i="1"/>
  <c r="AU318" i="1"/>
  <c r="BG318" i="1" s="1"/>
  <c r="AT318" i="1"/>
  <c r="AS318" i="1"/>
  <c r="AR318" i="1"/>
  <c r="AQ318" i="1"/>
  <c r="M318" i="1"/>
  <c r="DW317" i="1"/>
  <c r="DF317" i="1"/>
  <c r="CO317" i="1"/>
  <c r="BX317" i="1"/>
  <c r="BF317" i="1"/>
  <c r="BE317" i="1"/>
  <c r="BD317" i="1"/>
  <c r="BC317" i="1"/>
  <c r="BB317" i="1"/>
  <c r="BA317" i="1"/>
  <c r="AZ317" i="1"/>
  <c r="AY317" i="1"/>
  <c r="AX317" i="1"/>
  <c r="AW317" i="1"/>
  <c r="BG317" i="1" s="1"/>
  <c r="AV317" i="1"/>
  <c r="AU317" i="1"/>
  <c r="AT317" i="1"/>
  <c r="AS317" i="1"/>
  <c r="AR317" i="1"/>
  <c r="AQ317" i="1"/>
  <c r="M317" i="1"/>
  <c r="DW316" i="1"/>
  <c r="DF316" i="1"/>
  <c r="CO316" i="1"/>
  <c r="BX316" i="1"/>
  <c r="BF316" i="1"/>
  <c r="BE316" i="1"/>
  <c r="BD316" i="1"/>
  <c r="BC316" i="1"/>
  <c r="BB316" i="1"/>
  <c r="BA316" i="1"/>
  <c r="AZ316" i="1"/>
  <c r="AY316" i="1"/>
  <c r="AX316" i="1"/>
  <c r="AW316" i="1"/>
  <c r="AV316" i="1"/>
  <c r="AU316" i="1"/>
  <c r="AT316" i="1"/>
  <c r="AS316" i="1"/>
  <c r="AR316" i="1"/>
  <c r="AQ316" i="1"/>
  <c r="BG316" i="1" s="1"/>
  <c r="M316" i="1"/>
  <c r="DW315" i="1"/>
  <c r="DF315" i="1"/>
  <c r="CO315" i="1"/>
  <c r="BX315" i="1"/>
  <c r="BF315" i="1"/>
  <c r="BE315" i="1"/>
  <c r="BD315" i="1"/>
  <c r="BC315" i="1"/>
  <c r="BB315" i="1"/>
  <c r="BA315" i="1"/>
  <c r="AZ315" i="1"/>
  <c r="AY315" i="1"/>
  <c r="AX315" i="1"/>
  <c r="AW315" i="1"/>
  <c r="AV315" i="1"/>
  <c r="AU315" i="1"/>
  <c r="AT315" i="1"/>
  <c r="AS315" i="1"/>
  <c r="AR315" i="1"/>
  <c r="AQ315" i="1"/>
  <c r="BG315" i="1" s="1"/>
  <c r="M315" i="1"/>
  <c r="DW314" i="1"/>
  <c r="DF314" i="1"/>
  <c r="CO314" i="1"/>
  <c r="BX314" i="1"/>
  <c r="BF314" i="1"/>
  <c r="BE314" i="1"/>
  <c r="BD314" i="1"/>
  <c r="BC314" i="1"/>
  <c r="BB314" i="1"/>
  <c r="BA314" i="1"/>
  <c r="AZ314" i="1"/>
  <c r="AY314" i="1"/>
  <c r="AX314" i="1"/>
  <c r="AW314" i="1"/>
  <c r="AV314" i="1"/>
  <c r="AU314" i="1"/>
  <c r="AT314" i="1"/>
  <c r="AS314" i="1"/>
  <c r="BG314" i="1" s="1"/>
  <c r="AR314" i="1"/>
  <c r="AQ314" i="1"/>
  <c r="M314" i="1"/>
  <c r="DW313" i="1"/>
  <c r="DF313" i="1"/>
  <c r="CO313" i="1"/>
  <c r="BX313" i="1"/>
  <c r="BF313" i="1"/>
  <c r="BE313" i="1"/>
  <c r="BD313" i="1"/>
  <c r="BC313" i="1"/>
  <c r="BB313" i="1"/>
  <c r="BA313" i="1"/>
  <c r="AZ313" i="1"/>
  <c r="AY313" i="1"/>
  <c r="AX313" i="1"/>
  <c r="AW313" i="1"/>
  <c r="AV313" i="1"/>
  <c r="AU313" i="1"/>
  <c r="BG313" i="1" s="1"/>
  <c r="AT313" i="1"/>
  <c r="AS313" i="1"/>
  <c r="AR313" i="1"/>
  <c r="AQ313" i="1"/>
  <c r="M313" i="1"/>
  <c r="DW312" i="1"/>
  <c r="DF312" i="1"/>
  <c r="CO312" i="1"/>
  <c r="BX312" i="1"/>
  <c r="BF312" i="1"/>
  <c r="BE312" i="1"/>
  <c r="BD312" i="1"/>
  <c r="BC312" i="1"/>
  <c r="BB312" i="1"/>
  <c r="BA312" i="1"/>
  <c r="AZ312" i="1"/>
  <c r="AY312" i="1"/>
  <c r="AX312" i="1"/>
  <c r="AW312" i="1"/>
  <c r="BG312" i="1" s="1"/>
  <c r="AV312" i="1"/>
  <c r="AU312" i="1"/>
  <c r="AT312" i="1"/>
  <c r="AS312" i="1"/>
  <c r="AR312" i="1"/>
  <c r="AQ312" i="1"/>
  <c r="M312" i="1"/>
  <c r="DW311" i="1"/>
  <c r="DF311" i="1"/>
  <c r="CO311" i="1"/>
  <c r="BX311" i="1"/>
  <c r="BF311" i="1"/>
  <c r="BE311" i="1"/>
  <c r="BD311" i="1"/>
  <c r="BC311" i="1"/>
  <c r="BB311" i="1"/>
  <c r="BA311" i="1"/>
  <c r="AZ311" i="1"/>
  <c r="AY311" i="1"/>
  <c r="AX311" i="1"/>
  <c r="AW311" i="1"/>
  <c r="AV311" i="1"/>
  <c r="AU311" i="1"/>
  <c r="AT311" i="1"/>
  <c r="AS311" i="1"/>
  <c r="AR311" i="1"/>
  <c r="AQ311" i="1"/>
  <c r="BG311" i="1" s="1"/>
  <c r="M311" i="1"/>
  <c r="DW310" i="1"/>
  <c r="DF310" i="1"/>
  <c r="CO310" i="1"/>
  <c r="BX310" i="1"/>
  <c r="BF310" i="1"/>
  <c r="BE310" i="1"/>
  <c r="BD310" i="1"/>
  <c r="BC310" i="1"/>
  <c r="BB310" i="1"/>
  <c r="BA310" i="1"/>
  <c r="AZ310" i="1"/>
  <c r="AY310" i="1"/>
  <c r="AX310" i="1"/>
  <c r="AW310" i="1"/>
  <c r="AV310" i="1"/>
  <c r="AU310" i="1"/>
  <c r="AT310" i="1"/>
  <c r="AS310" i="1"/>
  <c r="AR310" i="1"/>
  <c r="AQ310" i="1"/>
  <c r="BG310" i="1" s="1"/>
  <c r="M310" i="1"/>
  <c r="DW309" i="1"/>
  <c r="DF309" i="1"/>
  <c r="CO309" i="1"/>
  <c r="BX309" i="1"/>
  <c r="BF309" i="1"/>
  <c r="BE309" i="1"/>
  <c r="BD309" i="1"/>
  <c r="BC309" i="1"/>
  <c r="BB309" i="1"/>
  <c r="BA309" i="1"/>
  <c r="AZ309" i="1"/>
  <c r="AY309" i="1"/>
  <c r="AX309" i="1"/>
  <c r="AW309" i="1"/>
  <c r="AV309" i="1"/>
  <c r="AU309" i="1"/>
  <c r="AT309" i="1"/>
  <c r="AS309" i="1"/>
  <c r="BG309" i="1" s="1"/>
  <c r="AR309" i="1"/>
  <c r="AQ309" i="1"/>
  <c r="M309" i="1"/>
  <c r="DW308" i="1"/>
  <c r="DF308" i="1"/>
  <c r="CO308" i="1"/>
  <c r="BX308" i="1"/>
  <c r="BF308" i="1"/>
  <c r="BE308" i="1"/>
  <c r="BD308" i="1"/>
  <c r="BC308" i="1"/>
  <c r="BB308" i="1"/>
  <c r="BA308" i="1"/>
  <c r="AZ308" i="1"/>
  <c r="AY308" i="1"/>
  <c r="AX308" i="1"/>
  <c r="AW308" i="1"/>
  <c r="AV308" i="1"/>
  <c r="AU308" i="1"/>
  <c r="BG308" i="1" s="1"/>
  <c r="AT308" i="1"/>
  <c r="AS308" i="1"/>
  <c r="AR308" i="1"/>
  <c r="AQ308" i="1"/>
  <c r="M308" i="1"/>
  <c r="DW307" i="1"/>
  <c r="DF307" i="1"/>
  <c r="CO307" i="1"/>
  <c r="BX307" i="1"/>
  <c r="BF307" i="1"/>
  <c r="BE307" i="1"/>
  <c r="BD307" i="1"/>
  <c r="BC307" i="1"/>
  <c r="BB307" i="1"/>
  <c r="BA307" i="1"/>
  <c r="AZ307" i="1"/>
  <c r="AY307" i="1"/>
  <c r="AX307" i="1"/>
  <c r="AW307" i="1"/>
  <c r="BG307" i="1" s="1"/>
  <c r="AV307" i="1"/>
  <c r="AU307" i="1"/>
  <c r="AT307" i="1"/>
  <c r="AS307" i="1"/>
  <c r="AR307" i="1"/>
  <c r="AQ307" i="1"/>
  <c r="M307" i="1"/>
  <c r="DW306" i="1"/>
  <c r="DF306" i="1"/>
  <c r="CO306" i="1"/>
  <c r="BX306" i="1"/>
  <c r="BF306" i="1"/>
  <c r="BE306" i="1"/>
  <c r="BD306" i="1"/>
  <c r="BC306" i="1"/>
  <c r="BB306" i="1"/>
  <c r="BA306" i="1"/>
  <c r="AZ306" i="1"/>
  <c r="AY306" i="1"/>
  <c r="AX306" i="1"/>
  <c r="AW306" i="1"/>
  <c r="AV306" i="1"/>
  <c r="AU306" i="1"/>
  <c r="AT306" i="1"/>
  <c r="AS306" i="1"/>
  <c r="AR306" i="1"/>
  <c r="AQ306" i="1"/>
  <c r="BG306" i="1" s="1"/>
  <c r="M306" i="1"/>
  <c r="DW305" i="1"/>
  <c r="DF305" i="1"/>
  <c r="CO305" i="1"/>
  <c r="BX305" i="1"/>
  <c r="BF305" i="1"/>
  <c r="BE305" i="1"/>
  <c r="BD305" i="1"/>
  <c r="BC305" i="1"/>
  <c r="BB305" i="1"/>
  <c r="BA305" i="1"/>
  <c r="AZ305" i="1"/>
  <c r="AY305" i="1"/>
  <c r="AX305" i="1"/>
  <c r="AW305" i="1"/>
  <c r="AV305" i="1"/>
  <c r="AU305" i="1"/>
  <c r="AT305" i="1"/>
  <c r="AS305" i="1"/>
  <c r="AR305" i="1"/>
  <c r="AQ305" i="1"/>
  <c r="BG305" i="1" s="1"/>
  <c r="M305" i="1"/>
  <c r="DW304" i="1"/>
  <c r="DF304" i="1"/>
  <c r="CO304" i="1"/>
  <c r="BX304" i="1"/>
  <c r="BF304" i="1"/>
  <c r="BE304" i="1"/>
  <c r="BD304" i="1"/>
  <c r="BC304" i="1"/>
  <c r="BB304" i="1"/>
  <c r="BA304" i="1"/>
  <c r="AZ304" i="1"/>
  <c r="AY304" i="1"/>
  <c r="AX304" i="1"/>
  <c r="AW304" i="1"/>
  <c r="AV304" i="1"/>
  <c r="AU304" i="1"/>
  <c r="AT304" i="1"/>
  <c r="AS304" i="1"/>
  <c r="BG304" i="1" s="1"/>
  <c r="AR304" i="1"/>
  <c r="AQ304" i="1"/>
  <c r="M304" i="1"/>
  <c r="DW303" i="1"/>
  <c r="DF303" i="1"/>
  <c r="CO303" i="1"/>
  <c r="BX303" i="1"/>
  <c r="BF303" i="1"/>
  <c r="BE303" i="1"/>
  <c r="BD303" i="1"/>
  <c r="BC303" i="1"/>
  <c r="BB303" i="1"/>
  <c r="BA303" i="1"/>
  <c r="AZ303" i="1"/>
  <c r="AY303" i="1"/>
  <c r="AX303" i="1"/>
  <c r="AW303" i="1"/>
  <c r="AV303" i="1"/>
  <c r="AU303" i="1"/>
  <c r="BG303" i="1" s="1"/>
  <c r="AT303" i="1"/>
  <c r="AS303" i="1"/>
  <c r="AR303" i="1"/>
  <c r="AQ303" i="1"/>
  <c r="M303" i="1"/>
  <c r="DW302" i="1"/>
  <c r="DF302" i="1"/>
  <c r="CO302" i="1"/>
  <c r="BX302" i="1"/>
  <c r="BF302" i="1"/>
  <c r="BE302" i="1"/>
  <c r="BD302" i="1"/>
  <c r="BC302" i="1"/>
  <c r="BB302" i="1"/>
  <c r="BA302" i="1"/>
  <c r="AZ302" i="1"/>
  <c r="AY302" i="1"/>
  <c r="AX302" i="1"/>
  <c r="AW302" i="1"/>
  <c r="BG302" i="1" s="1"/>
  <c r="AV302" i="1"/>
  <c r="AU302" i="1"/>
  <c r="AT302" i="1"/>
  <c r="AS302" i="1"/>
  <c r="AR302" i="1"/>
  <c r="AQ302" i="1"/>
  <c r="M302" i="1"/>
  <c r="DW301" i="1"/>
  <c r="DF301" i="1"/>
  <c r="CO301" i="1"/>
  <c r="BX301" i="1"/>
  <c r="BF301" i="1"/>
  <c r="BE301" i="1"/>
  <c r="BD301" i="1"/>
  <c r="BC301" i="1"/>
  <c r="BB301" i="1"/>
  <c r="BA301" i="1"/>
  <c r="AZ301" i="1"/>
  <c r="AY301" i="1"/>
  <c r="AX301" i="1"/>
  <c r="AW301" i="1"/>
  <c r="AV301" i="1"/>
  <c r="AU301" i="1"/>
  <c r="AT301" i="1"/>
  <c r="AS301" i="1"/>
  <c r="AR301" i="1"/>
  <c r="AQ301" i="1"/>
  <c r="BG301" i="1" s="1"/>
  <c r="M301" i="1"/>
  <c r="DW300" i="1"/>
  <c r="DF300" i="1"/>
  <c r="CO300" i="1"/>
  <c r="BX300" i="1"/>
  <c r="BF300" i="1"/>
  <c r="BE300" i="1"/>
  <c r="BD300" i="1"/>
  <c r="BC300" i="1"/>
  <c r="BB300" i="1"/>
  <c r="BA300" i="1"/>
  <c r="AZ300" i="1"/>
  <c r="AY300" i="1"/>
  <c r="AX300" i="1"/>
  <c r="AW300" i="1"/>
  <c r="AV300" i="1"/>
  <c r="AU300" i="1"/>
  <c r="AT300" i="1"/>
  <c r="AS300" i="1"/>
  <c r="AR300" i="1"/>
  <c r="AQ300" i="1"/>
  <c r="BG300" i="1" s="1"/>
  <c r="M300" i="1"/>
  <c r="DW299" i="1"/>
  <c r="DF299" i="1"/>
  <c r="CO299" i="1"/>
  <c r="BX299" i="1"/>
  <c r="BF299" i="1"/>
  <c r="BE299" i="1"/>
  <c r="BD299" i="1"/>
  <c r="BC299" i="1"/>
  <c r="BB299" i="1"/>
  <c r="BA299" i="1"/>
  <c r="AZ299" i="1"/>
  <c r="AY299" i="1"/>
  <c r="AX299" i="1"/>
  <c r="AW299" i="1"/>
  <c r="AV299" i="1"/>
  <c r="AU299" i="1"/>
  <c r="AT299" i="1"/>
  <c r="AS299" i="1"/>
  <c r="BG299" i="1" s="1"/>
  <c r="AR299" i="1"/>
  <c r="AQ299" i="1"/>
  <c r="M299" i="1"/>
  <c r="DW298" i="1"/>
  <c r="DF298" i="1"/>
  <c r="CO298" i="1"/>
  <c r="BX298" i="1"/>
  <c r="BF298" i="1"/>
  <c r="BE298" i="1"/>
  <c r="BD298" i="1"/>
  <c r="BC298" i="1"/>
  <c r="BB298" i="1"/>
  <c r="BA298" i="1"/>
  <c r="AZ298" i="1"/>
  <c r="AY298" i="1"/>
  <c r="AX298" i="1"/>
  <c r="AW298" i="1"/>
  <c r="AV298" i="1"/>
  <c r="AU298" i="1"/>
  <c r="BG298" i="1" s="1"/>
  <c r="AT298" i="1"/>
  <c r="AS298" i="1"/>
  <c r="AR298" i="1"/>
  <c r="AQ298" i="1"/>
  <c r="M298" i="1"/>
  <c r="DW297" i="1"/>
  <c r="DF297" i="1"/>
  <c r="CO297" i="1"/>
  <c r="BX297" i="1"/>
  <c r="BF297" i="1"/>
  <c r="BE297" i="1"/>
  <c r="BD297" i="1"/>
  <c r="BC297" i="1"/>
  <c r="BB297" i="1"/>
  <c r="BA297" i="1"/>
  <c r="AZ297" i="1"/>
  <c r="AY297" i="1"/>
  <c r="AX297" i="1"/>
  <c r="AW297" i="1"/>
  <c r="BG297" i="1" s="1"/>
  <c r="AV297" i="1"/>
  <c r="AU297" i="1"/>
  <c r="AT297" i="1"/>
  <c r="AS297" i="1"/>
  <c r="AR297" i="1"/>
  <c r="AQ297" i="1"/>
  <c r="M297" i="1"/>
  <c r="DW296" i="1"/>
  <c r="DF296" i="1"/>
  <c r="CO296" i="1"/>
  <c r="BX296" i="1"/>
  <c r="BF296" i="1"/>
  <c r="BE296" i="1"/>
  <c r="BD296" i="1"/>
  <c r="BC296" i="1"/>
  <c r="BB296" i="1"/>
  <c r="BA296" i="1"/>
  <c r="AZ296" i="1"/>
  <c r="AY296" i="1"/>
  <c r="AX296" i="1"/>
  <c r="AW296" i="1"/>
  <c r="AV296" i="1"/>
  <c r="AU296" i="1"/>
  <c r="AT296" i="1"/>
  <c r="AS296" i="1"/>
  <c r="AR296" i="1"/>
  <c r="AQ296" i="1"/>
  <c r="BG296" i="1" s="1"/>
  <c r="M296" i="1"/>
  <c r="DW295" i="1"/>
  <c r="DF295" i="1"/>
  <c r="CO295" i="1"/>
  <c r="BX295" i="1"/>
  <c r="BF295" i="1"/>
  <c r="BE295" i="1"/>
  <c r="BD295" i="1"/>
  <c r="BC295" i="1"/>
  <c r="BB295" i="1"/>
  <c r="BA295" i="1"/>
  <c r="AZ295" i="1"/>
  <c r="AY295" i="1"/>
  <c r="AX295" i="1"/>
  <c r="AW295" i="1"/>
  <c r="AV295" i="1"/>
  <c r="AU295" i="1"/>
  <c r="AT295" i="1"/>
  <c r="AS295" i="1"/>
  <c r="AR295" i="1"/>
  <c r="AQ295" i="1"/>
  <c r="BG295" i="1" s="1"/>
  <c r="M295" i="1"/>
  <c r="DW294" i="1"/>
  <c r="DF294" i="1"/>
  <c r="CO294" i="1"/>
  <c r="BX294" i="1"/>
  <c r="BF294" i="1"/>
  <c r="BE294" i="1"/>
  <c r="BD294" i="1"/>
  <c r="BC294" i="1"/>
  <c r="BB294" i="1"/>
  <c r="BA294" i="1"/>
  <c r="AZ294" i="1"/>
  <c r="AY294" i="1"/>
  <c r="AX294" i="1"/>
  <c r="AW294" i="1"/>
  <c r="AV294" i="1"/>
  <c r="AU294" i="1"/>
  <c r="AT294" i="1"/>
  <c r="AS294" i="1"/>
  <c r="BG294" i="1" s="1"/>
  <c r="AR294" i="1"/>
  <c r="AQ294" i="1"/>
  <c r="M294" i="1"/>
  <c r="DW293" i="1"/>
  <c r="DF293" i="1"/>
  <c r="CO293" i="1"/>
  <c r="BX293" i="1"/>
  <c r="BF293" i="1"/>
  <c r="BE293" i="1"/>
  <c r="BD293" i="1"/>
  <c r="BC293" i="1"/>
  <c r="BB293" i="1"/>
  <c r="BA293" i="1"/>
  <c r="AZ293" i="1"/>
  <c r="AY293" i="1"/>
  <c r="AX293" i="1"/>
  <c r="AW293" i="1"/>
  <c r="AV293" i="1"/>
  <c r="AU293" i="1"/>
  <c r="BG293" i="1" s="1"/>
  <c r="AT293" i="1"/>
  <c r="AS293" i="1"/>
  <c r="AR293" i="1"/>
  <c r="AQ293" i="1"/>
  <c r="M293" i="1"/>
  <c r="DW292" i="1"/>
  <c r="DF292" i="1"/>
  <c r="CO292" i="1"/>
  <c r="BX292" i="1"/>
  <c r="BF292" i="1"/>
  <c r="BE292" i="1"/>
  <c r="BD292" i="1"/>
  <c r="BC292" i="1"/>
  <c r="BB292" i="1"/>
  <c r="BA292" i="1"/>
  <c r="AZ292" i="1"/>
  <c r="AY292" i="1"/>
  <c r="AX292" i="1"/>
  <c r="AW292" i="1"/>
  <c r="BG292" i="1" s="1"/>
  <c r="AV292" i="1"/>
  <c r="AU292" i="1"/>
  <c r="AT292" i="1"/>
  <c r="AS292" i="1"/>
  <c r="AR292" i="1"/>
  <c r="AQ292" i="1"/>
  <c r="M292" i="1"/>
  <c r="DW291" i="1"/>
  <c r="DF291" i="1"/>
  <c r="CO291" i="1"/>
  <c r="BX291" i="1"/>
  <c r="BF291" i="1"/>
  <c r="BE291" i="1"/>
  <c r="BD291" i="1"/>
  <c r="BC291" i="1"/>
  <c r="BB291" i="1"/>
  <c r="BA291" i="1"/>
  <c r="AZ291" i="1"/>
  <c r="AY291" i="1"/>
  <c r="AX291" i="1"/>
  <c r="AW291" i="1"/>
  <c r="AV291" i="1"/>
  <c r="AU291" i="1"/>
  <c r="AT291" i="1"/>
  <c r="AS291" i="1"/>
  <c r="AR291" i="1"/>
  <c r="AQ291" i="1"/>
  <c r="BG291" i="1" s="1"/>
  <c r="M291" i="1"/>
  <c r="DW290" i="1"/>
  <c r="DF290" i="1"/>
  <c r="CO290" i="1"/>
  <c r="BX290" i="1"/>
  <c r="BF290" i="1"/>
  <c r="BE290" i="1"/>
  <c r="BD290" i="1"/>
  <c r="BC290" i="1"/>
  <c r="BB290" i="1"/>
  <c r="BA290" i="1"/>
  <c r="AZ290" i="1"/>
  <c r="AY290" i="1"/>
  <c r="AX290" i="1"/>
  <c r="AW290" i="1"/>
  <c r="AV290" i="1"/>
  <c r="AU290" i="1"/>
  <c r="AT290" i="1"/>
  <c r="AS290" i="1"/>
  <c r="AR290" i="1"/>
  <c r="AQ290" i="1"/>
  <c r="BG290" i="1" s="1"/>
  <c r="M290" i="1"/>
  <c r="DW289" i="1"/>
  <c r="DF289" i="1"/>
  <c r="CO289" i="1"/>
  <c r="BX289" i="1"/>
  <c r="BF289" i="1"/>
  <c r="BE289" i="1"/>
  <c r="BD289" i="1"/>
  <c r="BC289" i="1"/>
  <c r="BB289" i="1"/>
  <c r="BA289" i="1"/>
  <c r="AZ289" i="1"/>
  <c r="AY289" i="1"/>
  <c r="AX289" i="1"/>
  <c r="AW289" i="1"/>
  <c r="AV289" i="1"/>
  <c r="AU289" i="1"/>
  <c r="AT289" i="1"/>
  <c r="AS289" i="1"/>
  <c r="BG289" i="1" s="1"/>
  <c r="AR289" i="1"/>
  <c r="AQ289" i="1"/>
  <c r="M289" i="1"/>
  <c r="DW288" i="1"/>
  <c r="DF288" i="1"/>
  <c r="CO288" i="1"/>
  <c r="BX288" i="1"/>
  <c r="BF288" i="1"/>
  <c r="BE288" i="1"/>
  <c r="BD288" i="1"/>
  <c r="BC288" i="1"/>
  <c r="BB288" i="1"/>
  <c r="BA288" i="1"/>
  <c r="AZ288" i="1"/>
  <c r="AY288" i="1"/>
  <c r="AX288" i="1"/>
  <c r="AW288" i="1"/>
  <c r="AV288" i="1"/>
  <c r="AU288" i="1"/>
  <c r="BG288" i="1" s="1"/>
  <c r="AT288" i="1"/>
  <c r="AS288" i="1"/>
  <c r="AR288" i="1"/>
  <c r="AQ288" i="1"/>
  <c r="M288" i="1"/>
  <c r="DW287" i="1"/>
  <c r="DF287" i="1"/>
  <c r="CO287" i="1"/>
  <c r="BX287" i="1"/>
  <c r="BF287" i="1"/>
  <c r="BE287" i="1"/>
  <c r="BD287" i="1"/>
  <c r="BC287" i="1"/>
  <c r="BB287" i="1"/>
  <c r="BA287" i="1"/>
  <c r="AZ287" i="1"/>
  <c r="AY287" i="1"/>
  <c r="AX287" i="1"/>
  <c r="AW287" i="1"/>
  <c r="BG287" i="1" s="1"/>
  <c r="AV287" i="1"/>
  <c r="AU287" i="1"/>
  <c r="AT287" i="1"/>
  <c r="AS287" i="1"/>
  <c r="AR287" i="1"/>
  <c r="AQ287" i="1"/>
  <c r="M287" i="1"/>
  <c r="DW286" i="1"/>
  <c r="DF286" i="1"/>
  <c r="CO286" i="1"/>
  <c r="BX286" i="1"/>
  <c r="BF286" i="1"/>
  <c r="BE286" i="1"/>
  <c r="BD286" i="1"/>
  <c r="BC286" i="1"/>
  <c r="BB286" i="1"/>
  <c r="BA286" i="1"/>
  <c r="AZ286" i="1"/>
  <c r="AY286" i="1"/>
  <c r="AX286" i="1"/>
  <c r="AW286" i="1"/>
  <c r="AV286" i="1"/>
  <c r="AU286" i="1"/>
  <c r="AT286" i="1"/>
  <c r="AS286" i="1"/>
  <c r="AR286" i="1"/>
  <c r="AQ286" i="1"/>
  <c r="BG286" i="1" s="1"/>
  <c r="M286" i="1"/>
  <c r="DW285" i="1"/>
  <c r="DF285" i="1"/>
  <c r="CO285" i="1"/>
  <c r="BX285" i="1"/>
  <c r="BF285" i="1"/>
  <c r="BE285" i="1"/>
  <c r="BD285" i="1"/>
  <c r="BC285" i="1"/>
  <c r="BB285" i="1"/>
  <c r="BA285" i="1"/>
  <c r="AZ285" i="1"/>
  <c r="AY285" i="1"/>
  <c r="AX285" i="1"/>
  <c r="AW285" i="1"/>
  <c r="AV285" i="1"/>
  <c r="AU285" i="1"/>
  <c r="AT285" i="1"/>
  <c r="AS285" i="1"/>
  <c r="AR285" i="1"/>
  <c r="AQ285" i="1"/>
  <c r="BG285" i="1" s="1"/>
  <c r="M285" i="1"/>
  <c r="DW284" i="1"/>
  <c r="DF284" i="1"/>
  <c r="CO284" i="1"/>
  <c r="BX284" i="1"/>
  <c r="BF284" i="1"/>
  <c r="BE284" i="1"/>
  <c r="BD284" i="1"/>
  <c r="BC284" i="1"/>
  <c r="BB284" i="1"/>
  <c r="BA284" i="1"/>
  <c r="AZ284" i="1"/>
  <c r="AY284" i="1"/>
  <c r="AX284" i="1"/>
  <c r="AW284" i="1"/>
  <c r="AV284" i="1"/>
  <c r="AU284" i="1"/>
  <c r="AT284" i="1"/>
  <c r="AS284" i="1"/>
  <c r="BG284" i="1" s="1"/>
  <c r="AR284" i="1"/>
  <c r="AQ284" i="1"/>
  <c r="M284" i="1"/>
  <c r="DW283" i="1"/>
  <c r="DF283" i="1"/>
  <c r="CO283" i="1"/>
  <c r="BX283" i="1"/>
  <c r="BF283" i="1"/>
  <c r="BE283" i="1"/>
  <c r="BD283" i="1"/>
  <c r="BC283" i="1"/>
  <c r="BB283" i="1"/>
  <c r="BA283" i="1"/>
  <c r="AZ283" i="1"/>
  <c r="AY283" i="1"/>
  <c r="AX283" i="1"/>
  <c r="AW283" i="1"/>
  <c r="AV283" i="1"/>
  <c r="AU283" i="1"/>
  <c r="BG283" i="1" s="1"/>
  <c r="AT283" i="1"/>
  <c r="AS283" i="1"/>
  <c r="AR283" i="1"/>
  <c r="AQ283" i="1"/>
  <c r="M283" i="1"/>
  <c r="DW282" i="1"/>
  <c r="DF282" i="1"/>
  <c r="CO282" i="1"/>
  <c r="BX282" i="1"/>
  <c r="BF282" i="1"/>
  <c r="BE282" i="1"/>
  <c r="BD282" i="1"/>
  <c r="BC282" i="1"/>
  <c r="BB282" i="1"/>
  <c r="BA282" i="1"/>
  <c r="AZ282" i="1"/>
  <c r="AY282" i="1"/>
  <c r="AX282" i="1"/>
  <c r="AW282" i="1"/>
  <c r="BG282" i="1" s="1"/>
  <c r="AV282" i="1"/>
  <c r="AU282" i="1"/>
  <c r="AT282" i="1"/>
  <c r="AS282" i="1"/>
  <c r="AR282" i="1"/>
  <c r="AQ282" i="1"/>
  <c r="M282" i="1"/>
  <c r="DW281" i="1"/>
  <c r="DF281" i="1"/>
  <c r="CO281" i="1"/>
  <c r="BX281" i="1"/>
  <c r="BF281" i="1"/>
  <c r="BE281" i="1"/>
  <c r="BD281" i="1"/>
  <c r="BC281" i="1"/>
  <c r="BB281" i="1"/>
  <c r="BA281" i="1"/>
  <c r="AZ281" i="1"/>
  <c r="AY281" i="1"/>
  <c r="AX281" i="1"/>
  <c r="AW281" i="1"/>
  <c r="AV281" i="1"/>
  <c r="AU281" i="1"/>
  <c r="AT281" i="1"/>
  <c r="AS281" i="1"/>
  <c r="AR281" i="1"/>
  <c r="AQ281" i="1"/>
  <c r="BG281" i="1" s="1"/>
  <c r="M281" i="1"/>
  <c r="DW280" i="1"/>
  <c r="DF280" i="1"/>
  <c r="CO280" i="1"/>
  <c r="BX280" i="1"/>
  <c r="BF280" i="1"/>
  <c r="BE280" i="1"/>
  <c r="BD280" i="1"/>
  <c r="BC280" i="1"/>
  <c r="BB280" i="1"/>
  <c r="BA280" i="1"/>
  <c r="AZ280" i="1"/>
  <c r="AY280" i="1"/>
  <c r="AX280" i="1"/>
  <c r="AW280" i="1"/>
  <c r="AV280" i="1"/>
  <c r="AU280" i="1"/>
  <c r="AT280" i="1"/>
  <c r="AS280" i="1"/>
  <c r="AR280" i="1"/>
  <c r="AQ280" i="1"/>
  <c r="BG280" i="1" s="1"/>
  <c r="M280" i="1"/>
  <c r="DW279" i="1"/>
  <c r="DF279" i="1"/>
  <c r="CO279" i="1"/>
  <c r="BX279" i="1"/>
  <c r="BF279" i="1"/>
  <c r="BE279" i="1"/>
  <c r="BD279" i="1"/>
  <c r="BC279" i="1"/>
  <c r="BB279" i="1"/>
  <c r="BA279" i="1"/>
  <c r="AZ279" i="1"/>
  <c r="AY279" i="1"/>
  <c r="AX279" i="1"/>
  <c r="AW279" i="1"/>
  <c r="AV279" i="1"/>
  <c r="AU279" i="1"/>
  <c r="AT279" i="1"/>
  <c r="AS279" i="1"/>
  <c r="BG279" i="1" s="1"/>
  <c r="AR279" i="1"/>
  <c r="AQ279" i="1"/>
  <c r="M279" i="1"/>
  <c r="DW278" i="1"/>
  <c r="DF278" i="1"/>
  <c r="CO278" i="1"/>
  <c r="BX278" i="1"/>
  <c r="BF278" i="1"/>
  <c r="BE278" i="1"/>
  <c r="BD278" i="1"/>
  <c r="BC278" i="1"/>
  <c r="BB278" i="1"/>
  <c r="BA278" i="1"/>
  <c r="AZ278" i="1"/>
  <c r="AY278" i="1"/>
  <c r="AX278" i="1"/>
  <c r="AW278" i="1"/>
  <c r="AV278" i="1"/>
  <c r="AU278" i="1"/>
  <c r="BG278" i="1" s="1"/>
  <c r="AT278" i="1"/>
  <c r="AS278" i="1"/>
  <c r="AR278" i="1"/>
  <c r="AQ278" i="1"/>
  <c r="M278" i="1"/>
  <c r="DW277" i="1"/>
  <c r="DF277" i="1"/>
  <c r="CO277" i="1"/>
  <c r="BX277" i="1"/>
  <c r="BF277" i="1"/>
  <c r="BE277" i="1"/>
  <c r="BD277" i="1"/>
  <c r="BC277" i="1"/>
  <c r="BB277" i="1"/>
  <c r="BA277" i="1"/>
  <c r="AZ277" i="1"/>
  <c r="AY277" i="1"/>
  <c r="AX277" i="1"/>
  <c r="AW277" i="1"/>
  <c r="BG277" i="1" s="1"/>
  <c r="AV277" i="1"/>
  <c r="AU277" i="1"/>
  <c r="AT277" i="1"/>
  <c r="AS277" i="1"/>
  <c r="AR277" i="1"/>
  <c r="AQ277" i="1"/>
  <c r="M277" i="1"/>
  <c r="DW276" i="1"/>
  <c r="DF276" i="1"/>
  <c r="CO276" i="1"/>
  <c r="BX276" i="1"/>
  <c r="BF276" i="1"/>
  <c r="BE276" i="1"/>
  <c r="BD276" i="1"/>
  <c r="BC276" i="1"/>
  <c r="BB276" i="1"/>
  <c r="BA276" i="1"/>
  <c r="AZ276" i="1"/>
  <c r="AY276" i="1"/>
  <c r="AX276" i="1"/>
  <c r="AW276" i="1"/>
  <c r="AV276" i="1"/>
  <c r="AU276" i="1"/>
  <c r="AT276" i="1"/>
  <c r="AS276" i="1"/>
  <c r="AR276" i="1"/>
  <c r="AQ276" i="1"/>
  <c r="BG276" i="1" s="1"/>
  <c r="Z276" i="1"/>
  <c r="M276" i="1"/>
  <c r="DW275" i="1"/>
  <c r="DF275" i="1"/>
  <c r="CO275" i="1"/>
  <c r="BX275" i="1"/>
  <c r="BF275" i="1"/>
  <c r="BE275" i="1"/>
  <c r="BD275" i="1"/>
  <c r="BC275" i="1"/>
  <c r="BB275" i="1"/>
  <c r="BA275" i="1"/>
  <c r="AZ275" i="1"/>
  <c r="AY275" i="1"/>
  <c r="AX275" i="1"/>
  <c r="AW275" i="1"/>
  <c r="AV275" i="1"/>
  <c r="AU275" i="1"/>
  <c r="AT275" i="1"/>
  <c r="AS275" i="1"/>
  <c r="AR275" i="1"/>
  <c r="AQ275" i="1"/>
  <c r="BG275" i="1" s="1"/>
  <c r="M275" i="1"/>
  <c r="DW274" i="1"/>
  <c r="DF274" i="1"/>
  <c r="CO274" i="1"/>
  <c r="BX274" i="1"/>
  <c r="BF274" i="1"/>
  <c r="BE274" i="1"/>
  <c r="BD274" i="1"/>
  <c r="BC274" i="1"/>
  <c r="BB274" i="1"/>
  <c r="BA274" i="1"/>
  <c r="AZ274" i="1"/>
  <c r="AY274" i="1"/>
  <c r="AX274" i="1"/>
  <c r="AW274" i="1"/>
  <c r="AV274" i="1"/>
  <c r="AU274" i="1"/>
  <c r="AT274" i="1"/>
  <c r="AS274" i="1"/>
  <c r="AR274" i="1"/>
  <c r="BG274" i="1" s="1"/>
  <c r="AQ274" i="1"/>
  <c r="Z274" i="1"/>
  <c r="Y274" i="1"/>
  <c r="X274" i="1"/>
  <c r="W274" i="1"/>
  <c r="M274" i="1"/>
  <c r="DW273" i="1"/>
  <c r="DF273" i="1"/>
  <c r="CO273" i="1"/>
  <c r="BX273" i="1"/>
  <c r="BF273" i="1"/>
  <c r="BE273" i="1"/>
  <c r="BD273" i="1"/>
  <c r="BC273" i="1"/>
  <c r="BB273" i="1"/>
  <c r="BA273" i="1"/>
  <c r="AZ273" i="1"/>
  <c r="AY273" i="1"/>
  <c r="AX273" i="1"/>
  <c r="AW273" i="1"/>
  <c r="AV273" i="1"/>
  <c r="AU273" i="1"/>
  <c r="AT273" i="1"/>
  <c r="AS273" i="1"/>
  <c r="AR273" i="1"/>
  <c r="AQ273" i="1"/>
  <c r="BG273" i="1" s="1"/>
  <c r="Z273" i="1"/>
  <c r="Y273" i="1"/>
  <c r="X273" i="1"/>
  <c r="W273" i="1"/>
  <c r="M273" i="1"/>
  <c r="DW272" i="1"/>
  <c r="DF272" i="1"/>
  <c r="CO272" i="1"/>
  <c r="BX272" i="1"/>
  <c r="BF272" i="1"/>
  <c r="BE272" i="1"/>
  <c r="BD272" i="1"/>
  <c r="BC272" i="1"/>
  <c r="BB272" i="1"/>
  <c r="BA272" i="1"/>
  <c r="AZ272" i="1"/>
  <c r="AY272" i="1"/>
  <c r="AX272" i="1"/>
  <c r="AW272" i="1"/>
  <c r="AV272" i="1"/>
  <c r="AU272" i="1"/>
  <c r="AT272" i="1"/>
  <c r="BG272" i="1" s="1"/>
  <c r="AS272" i="1"/>
  <c r="AR272" i="1"/>
  <c r="AQ272" i="1"/>
  <c r="Z272" i="1"/>
  <c r="Y272" i="1"/>
  <c r="X272" i="1"/>
  <c r="W272" i="1"/>
  <c r="M272" i="1"/>
  <c r="DW271" i="1"/>
  <c r="DF271" i="1"/>
  <c r="CO271" i="1"/>
  <c r="BX271" i="1"/>
  <c r="BF271" i="1"/>
  <c r="BE271" i="1"/>
  <c r="BD271" i="1"/>
  <c r="BC271" i="1"/>
  <c r="BB271" i="1"/>
  <c r="BA271" i="1"/>
  <c r="AZ271" i="1"/>
  <c r="AY271" i="1"/>
  <c r="AX271" i="1"/>
  <c r="AW271" i="1"/>
  <c r="AV271" i="1"/>
  <c r="AU271" i="1"/>
  <c r="AT271" i="1"/>
  <c r="AS271" i="1"/>
  <c r="AR271" i="1"/>
  <c r="AQ271" i="1"/>
  <c r="BG271" i="1" s="1"/>
  <c r="M271" i="1"/>
  <c r="DW270" i="1"/>
  <c r="DF270" i="1"/>
  <c r="CO270" i="1"/>
  <c r="BX270" i="1"/>
  <c r="BF270" i="1"/>
  <c r="BE270" i="1"/>
  <c r="BD270" i="1"/>
  <c r="BC270" i="1"/>
  <c r="BB270" i="1"/>
  <c r="BA270" i="1"/>
  <c r="AZ270" i="1"/>
  <c r="AY270" i="1"/>
  <c r="AX270" i="1"/>
  <c r="AW270" i="1"/>
  <c r="AV270" i="1"/>
  <c r="AU270" i="1"/>
  <c r="AT270" i="1"/>
  <c r="AS270" i="1"/>
  <c r="AR270" i="1"/>
  <c r="BG270" i="1" s="1"/>
  <c r="AQ270" i="1"/>
  <c r="M270" i="1"/>
  <c r="DW269" i="1"/>
  <c r="DF269" i="1"/>
  <c r="CO269" i="1"/>
  <c r="BX269" i="1"/>
  <c r="BF269" i="1"/>
  <c r="BE269" i="1"/>
  <c r="BD269" i="1"/>
  <c r="BC269" i="1"/>
  <c r="BB269" i="1"/>
  <c r="BA269" i="1"/>
  <c r="AZ269" i="1"/>
  <c r="AY269" i="1"/>
  <c r="AX269" i="1"/>
  <c r="AW269" i="1"/>
  <c r="AV269" i="1"/>
  <c r="AU269" i="1"/>
  <c r="AT269" i="1"/>
  <c r="BG269" i="1" s="1"/>
  <c r="AS269" i="1"/>
  <c r="AR269" i="1"/>
  <c r="AQ269" i="1"/>
  <c r="M269" i="1"/>
  <c r="DW268" i="1"/>
  <c r="DF268" i="1"/>
  <c r="CO268" i="1"/>
  <c r="BX268" i="1"/>
  <c r="BF268" i="1"/>
  <c r="BE268" i="1"/>
  <c r="BD268" i="1"/>
  <c r="BC268" i="1"/>
  <c r="BB268" i="1"/>
  <c r="BA268" i="1"/>
  <c r="AZ268" i="1"/>
  <c r="AY268" i="1"/>
  <c r="AX268" i="1"/>
  <c r="AW268" i="1"/>
  <c r="AV268" i="1"/>
  <c r="AU268" i="1"/>
  <c r="AT268" i="1"/>
  <c r="AS268" i="1"/>
  <c r="AR268" i="1"/>
  <c r="AQ268" i="1"/>
  <c r="BG268" i="1" s="1"/>
  <c r="M268" i="1"/>
  <c r="DW267" i="1"/>
  <c r="DF267" i="1"/>
  <c r="CO267" i="1"/>
  <c r="BX267" i="1"/>
  <c r="BF267" i="1"/>
  <c r="BE267" i="1"/>
  <c r="BD267" i="1"/>
  <c r="BC267" i="1"/>
  <c r="BB267" i="1"/>
  <c r="BA267" i="1"/>
  <c r="AZ267" i="1"/>
  <c r="AY267" i="1"/>
  <c r="AX267" i="1"/>
  <c r="AW267" i="1"/>
  <c r="AV267" i="1"/>
  <c r="AU267" i="1"/>
  <c r="AT267" i="1"/>
  <c r="AS267" i="1"/>
  <c r="AR267" i="1"/>
  <c r="AQ267" i="1"/>
  <c r="BG267" i="1" s="1"/>
  <c r="M267" i="1"/>
  <c r="DW266" i="1"/>
  <c r="DF266" i="1"/>
  <c r="CO266" i="1"/>
  <c r="BX266" i="1"/>
  <c r="BF266" i="1"/>
  <c r="BE266" i="1"/>
  <c r="BD266" i="1"/>
  <c r="BC266" i="1"/>
  <c r="BB266" i="1"/>
  <c r="BA266" i="1"/>
  <c r="AZ266" i="1"/>
  <c r="AY266" i="1"/>
  <c r="AX266" i="1"/>
  <c r="AW266" i="1"/>
  <c r="AV266" i="1"/>
  <c r="AU266" i="1"/>
  <c r="AT266" i="1"/>
  <c r="AS266" i="1"/>
  <c r="AR266" i="1"/>
  <c r="AQ266" i="1"/>
  <c r="BG266" i="1" s="1"/>
  <c r="M266" i="1"/>
  <c r="DW265" i="1"/>
  <c r="DF265" i="1"/>
  <c r="CO265" i="1"/>
  <c r="BX265" i="1"/>
  <c r="BF265" i="1"/>
  <c r="BE265" i="1"/>
  <c r="BD265" i="1"/>
  <c r="BC265" i="1"/>
  <c r="BB265" i="1"/>
  <c r="BA265" i="1"/>
  <c r="AZ265" i="1"/>
  <c r="AY265" i="1"/>
  <c r="AX265" i="1"/>
  <c r="AW265" i="1"/>
  <c r="AV265" i="1"/>
  <c r="AU265" i="1"/>
  <c r="AT265" i="1"/>
  <c r="AS265" i="1"/>
  <c r="AR265" i="1"/>
  <c r="BG265" i="1" s="1"/>
  <c r="AQ265" i="1"/>
  <c r="M265" i="1"/>
  <c r="DW264" i="1"/>
  <c r="DF264" i="1"/>
  <c r="CO264" i="1"/>
  <c r="BX264" i="1"/>
  <c r="BF264" i="1"/>
  <c r="BE264" i="1"/>
  <c r="BD264" i="1"/>
  <c r="BC264" i="1"/>
  <c r="BB264" i="1"/>
  <c r="BA264" i="1"/>
  <c r="AZ264" i="1"/>
  <c r="AY264" i="1"/>
  <c r="AX264" i="1"/>
  <c r="AW264" i="1"/>
  <c r="AV264" i="1"/>
  <c r="AU264" i="1"/>
  <c r="AT264" i="1"/>
  <c r="BG264" i="1" s="1"/>
  <c r="AS264" i="1"/>
  <c r="AR264" i="1"/>
  <c r="AQ264" i="1"/>
  <c r="M264" i="1"/>
  <c r="DW263" i="1"/>
  <c r="DF263" i="1"/>
  <c r="CO263" i="1"/>
  <c r="BX263" i="1"/>
  <c r="BF263" i="1"/>
  <c r="BE263" i="1"/>
  <c r="BD263" i="1"/>
  <c r="BC263" i="1"/>
  <c r="BB263" i="1"/>
  <c r="BA263" i="1"/>
  <c r="AZ263" i="1"/>
  <c r="AY263" i="1"/>
  <c r="AX263" i="1"/>
  <c r="AW263" i="1"/>
  <c r="AV263" i="1"/>
  <c r="AU263" i="1"/>
  <c r="AT263" i="1"/>
  <c r="AS263" i="1"/>
  <c r="AR263" i="1"/>
  <c r="AQ263" i="1"/>
  <c r="BG263" i="1" s="1"/>
  <c r="M263" i="1"/>
  <c r="DW262" i="1"/>
  <c r="DF262" i="1"/>
  <c r="CO262" i="1"/>
  <c r="BX262" i="1"/>
  <c r="BF262" i="1"/>
  <c r="BE262" i="1"/>
  <c r="BD262" i="1"/>
  <c r="BC262" i="1"/>
  <c r="BB262" i="1"/>
  <c r="BA262" i="1"/>
  <c r="AZ262" i="1"/>
  <c r="AY262" i="1"/>
  <c r="AX262" i="1"/>
  <c r="AW262" i="1"/>
  <c r="AV262" i="1"/>
  <c r="AU262" i="1"/>
  <c r="AT262" i="1"/>
  <c r="AS262" i="1"/>
  <c r="AR262" i="1"/>
  <c r="AQ262" i="1"/>
  <c r="BG262" i="1" s="1"/>
  <c r="M262" i="1"/>
  <c r="DW261" i="1"/>
  <c r="DF261" i="1"/>
  <c r="CO261" i="1"/>
  <c r="BX261" i="1"/>
  <c r="BF261" i="1"/>
  <c r="BE261" i="1"/>
  <c r="BD261" i="1"/>
  <c r="BC261" i="1"/>
  <c r="BB261" i="1"/>
  <c r="BA261" i="1"/>
  <c r="AZ261" i="1"/>
  <c r="AY261" i="1"/>
  <c r="AX261" i="1"/>
  <c r="AW261" i="1"/>
  <c r="AV261" i="1"/>
  <c r="AU261" i="1"/>
  <c r="AT261" i="1"/>
  <c r="AS261" i="1"/>
  <c r="AR261" i="1"/>
  <c r="AQ261" i="1"/>
  <c r="BG261" i="1" s="1"/>
  <c r="M261" i="1"/>
  <c r="DW260" i="1"/>
  <c r="DF260" i="1"/>
  <c r="CO260" i="1"/>
  <c r="BX260" i="1"/>
  <c r="BF260" i="1"/>
  <c r="BE260" i="1"/>
  <c r="BD260" i="1"/>
  <c r="BC260" i="1"/>
  <c r="BB260" i="1"/>
  <c r="BA260" i="1"/>
  <c r="AZ260" i="1"/>
  <c r="AY260" i="1"/>
  <c r="AX260" i="1"/>
  <c r="AW260" i="1"/>
  <c r="AV260" i="1"/>
  <c r="AU260" i="1"/>
  <c r="AT260" i="1"/>
  <c r="AS260" i="1"/>
  <c r="AR260" i="1"/>
  <c r="BG260" i="1" s="1"/>
  <c r="AQ260" i="1"/>
  <c r="M260" i="1"/>
  <c r="DW259" i="1"/>
  <c r="DF259" i="1"/>
  <c r="CO259" i="1"/>
  <c r="BX259" i="1"/>
  <c r="BF259" i="1"/>
  <c r="BE259" i="1"/>
  <c r="BD259" i="1"/>
  <c r="BC259" i="1"/>
  <c r="BB259" i="1"/>
  <c r="BA259" i="1"/>
  <c r="AZ259" i="1"/>
  <c r="AY259" i="1"/>
  <c r="AX259" i="1"/>
  <c r="AW259" i="1"/>
  <c r="AV259" i="1"/>
  <c r="AU259" i="1"/>
  <c r="AT259" i="1"/>
  <c r="BG259" i="1" s="1"/>
  <c r="AS259" i="1"/>
  <c r="AR259" i="1"/>
  <c r="AQ259" i="1"/>
  <c r="M259" i="1"/>
  <c r="DW258" i="1"/>
  <c r="DF258" i="1"/>
  <c r="CO258" i="1"/>
  <c r="BX258" i="1"/>
  <c r="BF258" i="1"/>
  <c r="BE258" i="1"/>
  <c r="BD258" i="1"/>
  <c r="BC258" i="1"/>
  <c r="BB258" i="1"/>
  <c r="BA258" i="1"/>
  <c r="AZ258" i="1"/>
  <c r="AY258" i="1"/>
  <c r="AX258" i="1"/>
  <c r="AW258" i="1"/>
  <c r="AV258" i="1"/>
  <c r="AU258" i="1"/>
  <c r="AT258" i="1"/>
  <c r="AS258" i="1"/>
  <c r="AR258" i="1"/>
  <c r="AQ258" i="1"/>
  <c r="BG258" i="1" s="1"/>
  <c r="M258" i="1"/>
  <c r="DW257" i="1"/>
  <c r="DF257" i="1"/>
  <c r="CO257" i="1"/>
  <c r="BX257" i="1"/>
  <c r="BF257" i="1"/>
  <c r="BE257" i="1"/>
  <c r="BD257" i="1"/>
  <c r="BC257" i="1"/>
  <c r="BB257" i="1"/>
  <c r="BA257" i="1"/>
  <c r="AZ257" i="1"/>
  <c r="AY257" i="1"/>
  <c r="AX257" i="1"/>
  <c r="AW257" i="1"/>
  <c r="AV257" i="1"/>
  <c r="AU257" i="1"/>
  <c r="AT257" i="1"/>
  <c r="AS257" i="1"/>
  <c r="AR257" i="1"/>
  <c r="AQ257" i="1"/>
  <c r="BG257" i="1" s="1"/>
  <c r="M257" i="1"/>
  <c r="DW256" i="1"/>
  <c r="DF256" i="1"/>
  <c r="CO256" i="1"/>
  <c r="BX256" i="1"/>
  <c r="BF256" i="1"/>
  <c r="BE256" i="1"/>
  <c r="BD256" i="1"/>
  <c r="BC256" i="1"/>
  <c r="BB256" i="1"/>
  <c r="BA256" i="1"/>
  <c r="AZ256" i="1"/>
  <c r="AY256" i="1"/>
  <c r="AX256" i="1"/>
  <c r="AW256" i="1"/>
  <c r="AV256" i="1"/>
  <c r="AU256" i="1"/>
  <c r="AT256" i="1"/>
  <c r="AS256" i="1"/>
  <c r="AR256" i="1"/>
  <c r="AQ256" i="1"/>
  <c r="BG256" i="1" s="1"/>
  <c r="M256" i="1"/>
  <c r="DW255" i="1"/>
  <c r="DF255" i="1"/>
  <c r="CO255" i="1"/>
  <c r="BX255" i="1"/>
  <c r="BF255" i="1"/>
  <c r="BE255" i="1"/>
  <c r="BD255" i="1"/>
  <c r="BC255" i="1"/>
  <c r="BB255" i="1"/>
  <c r="BA255" i="1"/>
  <c r="AZ255" i="1"/>
  <c r="AY255" i="1"/>
  <c r="AX255" i="1"/>
  <c r="AW255" i="1"/>
  <c r="AV255" i="1"/>
  <c r="AU255" i="1"/>
  <c r="AT255" i="1"/>
  <c r="AS255" i="1"/>
  <c r="AR255" i="1"/>
  <c r="BG255" i="1" s="1"/>
  <c r="AQ255" i="1"/>
  <c r="M255" i="1"/>
  <c r="DW254" i="1"/>
  <c r="DF254" i="1"/>
  <c r="CO254" i="1"/>
  <c r="BX254" i="1"/>
  <c r="BF254" i="1"/>
  <c r="BE254" i="1"/>
  <c r="BD254" i="1"/>
  <c r="BC254" i="1"/>
  <c r="BB254" i="1"/>
  <c r="BA254" i="1"/>
  <c r="AZ254" i="1"/>
  <c r="AY254" i="1"/>
  <c r="AX254" i="1"/>
  <c r="AW254" i="1"/>
  <c r="AV254" i="1"/>
  <c r="AU254" i="1"/>
  <c r="AT254" i="1"/>
  <c r="BG254" i="1" s="1"/>
  <c r="AS254" i="1"/>
  <c r="AR254" i="1"/>
  <c r="AQ254" i="1"/>
  <c r="M254" i="1"/>
  <c r="DW253" i="1"/>
  <c r="DF253" i="1"/>
  <c r="CO253" i="1"/>
  <c r="BX253" i="1"/>
  <c r="BF253" i="1"/>
  <c r="BE253" i="1"/>
  <c r="BD253" i="1"/>
  <c r="BC253" i="1"/>
  <c r="BB253" i="1"/>
  <c r="BA253" i="1"/>
  <c r="AZ253" i="1"/>
  <c r="AY253" i="1"/>
  <c r="AX253" i="1"/>
  <c r="AW253" i="1"/>
  <c r="AV253" i="1"/>
  <c r="AU253" i="1"/>
  <c r="AT253" i="1"/>
  <c r="AS253" i="1"/>
  <c r="AR253" i="1"/>
  <c r="AQ253" i="1"/>
  <c r="BG253" i="1" s="1"/>
  <c r="M253" i="1"/>
  <c r="DW252" i="1"/>
  <c r="DF252" i="1"/>
  <c r="CO252" i="1"/>
  <c r="BX252" i="1"/>
  <c r="BF252" i="1"/>
  <c r="BE252" i="1"/>
  <c r="BD252" i="1"/>
  <c r="BC252" i="1"/>
  <c r="BB252" i="1"/>
  <c r="BA252" i="1"/>
  <c r="AZ252" i="1"/>
  <c r="AY252" i="1"/>
  <c r="AX252" i="1"/>
  <c r="AW252" i="1"/>
  <c r="AV252" i="1"/>
  <c r="AU252" i="1"/>
  <c r="AT252" i="1"/>
  <c r="AS252" i="1"/>
  <c r="AR252" i="1"/>
  <c r="AQ252" i="1"/>
  <c r="BG252" i="1" s="1"/>
  <c r="M252" i="1"/>
  <c r="DW251" i="1"/>
  <c r="DF251" i="1"/>
  <c r="CO251" i="1"/>
  <c r="BX251" i="1"/>
  <c r="BF251" i="1"/>
  <c r="BE251" i="1"/>
  <c r="BD251" i="1"/>
  <c r="BC251" i="1"/>
  <c r="BB251" i="1"/>
  <c r="BA251" i="1"/>
  <c r="AZ251" i="1"/>
  <c r="AY251" i="1"/>
  <c r="AX251" i="1"/>
  <c r="AW251" i="1"/>
  <c r="AV251" i="1"/>
  <c r="AU251" i="1"/>
  <c r="AT251" i="1"/>
  <c r="AS251" i="1"/>
  <c r="AR251" i="1"/>
  <c r="AQ251" i="1"/>
  <c r="BG251" i="1" s="1"/>
  <c r="M251" i="1"/>
  <c r="DW250" i="1"/>
  <c r="DF250" i="1"/>
  <c r="CO250" i="1"/>
  <c r="BX250" i="1"/>
  <c r="BF250" i="1"/>
  <c r="BE250" i="1"/>
  <c r="BD250" i="1"/>
  <c r="BC250" i="1"/>
  <c r="BB250" i="1"/>
  <c r="BA250" i="1"/>
  <c r="AZ250" i="1"/>
  <c r="AY250" i="1"/>
  <c r="AX250" i="1"/>
  <c r="AW250" i="1"/>
  <c r="AV250" i="1"/>
  <c r="AU250" i="1"/>
  <c r="AT250" i="1"/>
  <c r="AS250" i="1"/>
  <c r="AR250" i="1"/>
  <c r="BG250" i="1" s="1"/>
  <c r="AQ250" i="1"/>
  <c r="M250" i="1"/>
  <c r="DW249" i="1"/>
  <c r="DF249" i="1"/>
  <c r="CO249" i="1"/>
  <c r="BX249" i="1"/>
  <c r="BF249" i="1"/>
  <c r="BE249" i="1"/>
  <c r="BD249" i="1"/>
  <c r="BC249" i="1"/>
  <c r="BB249" i="1"/>
  <c r="BA249" i="1"/>
  <c r="AZ249" i="1"/>
  <c r="AY249" i="1"/>
  <c r="AX249" i="1"/>
  <c r="AW249" i="1"/>
  <c r="AV249" i="1"/>
  <c r="AU249" i="1"/>
  <c r="AT249" i="1"/>
  <c r="BG249" i="1" s="1"/>
  <c r="AS249" i="1"/>
  <c r="AR249" i="1"/>
  <c r="AQ249" i="1"/>
  <c r="M249" i="1"/>
  <c r="DW248" i="1"/>
  <c r="DF248" i="1"/>
  <c r="CO248" i="1"/>
  <c r="BX248" i="1"/>
  <c r="BF248" i="1"/>
  <c r="BE248" i="1"/>
  <c r="BD248" i="1"/>
  <c r="BC248" i="1"/>
  <c r="BB248" i="1"/>
  <c r="BA248" i="1"/>
  <c r="AZ248" i="1"/>
  <c r="AY248" i="1"/>
  <c r="AX248" i="1"/>
  <c r="AW248" i="1"/>
  <c r="AV248" i="1"/>
  <c r="AU248" i="1"/>
  <c r="AT248" i="1"/>
  <c r="AS248" i="1"/>
  <c r="AR248" i="1"/>
  <c r="AQ248" i="1"/>
  <c r="BG248" i="1" s="1"/>
  <c r="M248" i="1"/>
  <c r="DW247" i="1"/>
  <c r="DF247" i="1"/>
  <c r="CO247" i="1"/>
  <c r="BX247" i="1"/>
  <c r="BF247" i="1"/>
  <c r="BE247" i="1"/>
  <c r="BD247" i="1"/>
  <c r="BC247" i="1"/>
  <c r="BB247" i="1"/>
  <c r="BA247" i="1"/>
  <c r="AZ247" i="1"/>
  <c r="AY247" i="1"/>
  <c r="AX247" i="1"/>
  <c r="AW247" i="1"/>
  <c r="AV247" i="1"/>
  <c r="AU247" i="1"/>
  <c r="AT247" i="1"/>
  <c r="AS247" i="1"/>
  <c r="AR247" i="1"/>
  <c r="AQ247" i="1"/>
  <c r="BG247" i="1" s="1"/>
  <c r="M247" i="1"/>
  <c r="DW246" i="1"/>
  <c r="DF246" i="1"/>
  <c r="CO246" i="1"/>
  <c r="BX246" i="1"/>
  <c r="BF246" i="1"/>
  <c r="BE246" i="1"/>
  <c r="BD246" i="1"/>
  <c r="BC246" i="1"/>
  <c r="BB246" i="1"/>
  <c r="BA246" i="1"/>
  <c r="AZ246" i="1"/>
  <c r="AY246" i="1"/>
  <c r="AX246" i="1"/>
  <c r="AW246" i="1"/>
  <c r="AV246" i="1"/>
  <c r="AU246" i="1"/>
  <c r="AT246" i="1"/>
  <c r="AS246" i="1"/>
  <c r="AR246" i="1"/>
  <c r="AQ246" i="1"/>
  <c r="BG246" i="1" s="1"/>
  <c r="M246" i="1"/>
  <c r="DW245" i="1"/>
  <c r="DF245" i="1"/>
  <c r="CO245" i="1"/>
  <c r="BX245" i="1"/>
  <c r="BF245" i="1"/>
  <c r="BE245" i="1"/>
  <c r="BD245" i="1"/>
  <c r="BC245" i="1"/>
  <c r="BB245" i="1"/>
  <c r="BA245" i="1"/>
  <c r="AZ245" i="1"/>
  <c r="AY245" i="1"/>
  <c r="AX245" i="1"/>
  <c r="AW245" i="1"/>
  <c r="AV245" i="1"/>
  <c r="AU245" i="1"/>
  <c r="AT245" i="1"/>
  <c r="AS245" i="1"/>
  <c r="AR245" i="1"/>
  <c r="BG245" i="1" s="1"/>
  <c r="AQ245" i="1"/>
  <c r="M245" i="1"/>
  <c r="DW244" i="1"/>
  <c r="DF244" i="1"/>
  <c r="CO244" i="1"/>
  <c r="BX244" i="1"/>
  <c r="BF244" i="1"/>
  <c r="BE244" i="1"/>
  <c r="BD244" i="1"/>
  <c r="BC244" i="1"/>
  <c r="BB244" i="1"/>
  <c r="BA244" i="1"/>
  <c r="AZ244" i="1"/>
  <c r="AY244" i="1"/>
  <c r="AX244" i="1"/>
  <c r="AW244" i="1"/>
  <c r="AV244" i="1"/>
  <c r="AU244" i="1"/>
  <c r="AT244" i="1"/>
  <c r="BG244" i="1" s="1"/>
  <c r="AS244" i="1"/>
  <c r="AR244" i="1"/>
  <c r="AQ244" i="1"/>
  <c r="M244" i="1"/>
  <c r="DW243" i="1"/>
  <c r="DF243" i="1"/>
  <c r="CO243" i="1"/>
  <c r="BX243" i="1"/>
  <c r="BF243" i="1"/>
  <c r="BE243" i="1"/>
  <c r="BD243" i="1"/>
  <c r="BC243" i="1"/>
  <c r="BB243" i="1"/>
  <c r="BA243" i="1"/>
  <c r="AZ243" i="1"/>
  <c r="AY243" i="1"/>
  <c r="AX243" i="1"/>
  <c r="AW243" i="1"/>
  <c r="AV243" i="1"/>
  <c r="AU243" i="1"/>
  <c r="AT243" i="1"/>
  <c r="AS243" i="1"/>
  <c r="AR243" i="1"/>
  <c r="AQ243" i="1"/>
  <c r="BG243" i="1" s="1"/>
  <c r="M243" i="1"/>
  <c r="DW242" i="1"/>
  <c r="DF242" i="1"/>
  <c r="CO242" i="1"/>
  <c r="BX242" i="1"/>
  <c r="BF242" i="1"/>
  <c r="BE242" i="1"/>
  <c r="BD242" i="1"/>
  <c r="BC242" i="1"/>
  <c r="BB242" i="1"/>
  <c r="BA242" i="1"/>
  <c r="AZ242" i="1"/>
  <c r="AY242" i="1"/>
  <c r="AX242" i="1"/>
  <c r="AW242" i="1"/>
  <c r="AV242" i="1"/>
  <c r="AU242" i="1"/>
  <c r="AT242" i="1"/>
  <c r="AS242" i="1"/>
  <c r="AR242" i="1"/>
  <c r="AQ242" i="1"/>
  <c r="BG242" i="1" s="1"/>
  <c r="M242" i="1"/>
  <c r="DW241" i="1"/>
  <c r="DF241" i="1"/>
  <c r="CO241" i="1"/>
  <c r="BX241" i="1"/>
  <c r="BF241" i="1"/>
  <c r="BE241" i="1"/>
  <c r="BD241" i="1"/>
  <c r="BC241" i="1"/>
  <c r="BB241" i="1"/>
  <c r="BA241" i="1"/>
  <c r="AZ241" i="1"/>
  <c r="AY241" i="1"/>
  <c r="AX241" i="1"/>
  <c r="AW241" i="1"/>
  <c r="AV241" i="1"/>
  <c r="AU241" i="1"/>
  <c r="AT241" i="1"/>
  <c r="AS241" i="1"/>
  <c r="AR241" i="1"/>
  <c r="AQ241" i="1"/>
  <c r="BG241" i="1" s="1"/>
  <c r="M241" i="1"/>
  <c r="DW240" i="1"/>
  <c r="DF240" i="1"/>
  <c r="CO240" i="1"/>
  <c r="BX240" i="1"/>
  <c r="BF240" i="1"/>
  <c r="BE240" i="1"/>
  <c r="BD240" i="1"/>
  <c r="BC240" i="1"/>
  <c r="BB240" i="1"/>
  <c r="BA240" i="1"/>
  <c r="AZ240" i="1"/>
  <c r="AY240" i="1"/>
  <c r="AX240" i="1"/>
  <c r="AW240" i="1"/>
  <c r="AV240" i="1"/>
  <c r="AU240" i="1"/>
  <c r="AT240" i="1"/>
  <c r="AS240" i="1"/>
  <c r="AR240" i="1"/>
  <c r="BG240" i="1" s="1"/>
  <c r="AQ240" i="1"/>
  <c r="M240" i="1"/>
  <c r="DW239" i="1"/>
  <c r="DF239" i="1"/>
  <c r="CO239" i="1"/>
  <c r="BX239" i="1"/>
  <c r="BF239" i="1"/>
  <c r="BE239" i="1"/>
  <c r="BD239" i="1"/>
  <c r="BC239" i="1"/>
  <c r="BB239" i="1"/>
  <c r="BA239" i="1"/>
  <c r="AZ239" i="1"/>
  <c r="AY239" i="1"/>
  <c r="AX239" i="1"/>
  <c r="AW239" i="1"/>
  <c r="AV239" i="1"/>
  <c r="AU239" i="1"/>
  <c r="AT239" i="1"/>
  <c r="BG239" i="1" s="1"/>
  <c r="AS239" i="1"/>
  <c r="AR239" i="1"/>
  <c r="AQ239" i="1"/>
  <c r="M239" i="1"/>
  <c r="DW238" i="1"/>
  <c r="DF238" i="1"/>
  <c r="CO238" i="1"/>
  <c r="BX238" i="1"/>
  <c r="BF238" i="1"/>
  <c r="BE238" i="1"/>
  <c r="BD238" i="1"/>
  <c r="BC238" i="1"/>
  <c r="BB238" i="1"/>
  <c r="BA238" i="1"/>
  <c r="AZ238" i="1"/>
  <c r="AY238" i="1"/>
  <c r="AX238" i="1"/>
  <c r="AW238" i="1"/>
  <c r="AV238" i="1"/>
  <c r="AU238" i="1"/>
  <c r="AT238" i="1"/>
  <c r="AS238" i="1"/>
  <c r="AR238" i="1"/>
  <c r="AQ238" i="1"/>
  <c r="BG238" i="1" s="1"/>
  <c r="M238" i="1"/>
  <c r="DW237" i="1"/>
  <c r="DF237" i="1"/>
  <c r="CO237" i="1"/>
  <c r="BX237" i="1"/>
  <c r="BF237" i="1"/>
  <c r="BE237" i="1"/>
  <c r="BD237" i="1"/>
  <c r="BC237" i="1"/>
  <c r="BB237" i="1"/>
  <c r="BA237" i="1"/>
  <c r="AZ237" i="1"/>
  <c r="AY237" i="1"/>
  <c r="AX237" i="1"/>
  <c r="AW237" i="1"/>
  <c r="AV237" i="1"/>
  <c r="AU237" i="1"/>
  <c r="AT237" i="1"/>
  <c r="AS237" i="1"/>
  <c r="AR237" i="1"/>
  <c r="AQ237" i="1"/>
  <c r="BG237" i="1" s="1"/>
  <c r="M237" i="1"/>
  <c r="DW236" i="1"/>
  <c r="DF236" i="1"/>
  <c r="CO236" i="1"/>
  <c r="BX236" i="1"/>
  <c r="BF236" i="1"/>
  <c r="BE236" i="1"/>
  <c r="BD236" i="1"/>
  <c r="BC236" i="1"/>
  <c r="BB236" i="1"/>
  <c r="BA236" i="1"/>
  <c r="AZ236" i="1"/>
  <c r="AY236" i="1"/>
  <c r="AX236" i="1"/>
  <c r="AW236" i="1"/>
  <c r="AV236" i="1"/>
  <c r="AU236" i="1"/>
  <c r="AT236" i="1"/>
  <c r="AS236" i="1"/>
  <c r="AR236" i="1"/>
  <c r="AQ236" i="1"/>
  <c r="BG236" i="1" s="1"/>
  <c r="M236" i="1"/>
  <c r="DW235" i="1"/>
  <c r="DF235" i="1"/>
  <c r="CO235" i="1"/>
  <c r="BX235" i="1"/>
  <c r="BF235" i="1"/>
  <c r="BE235" i="1"/>
  <c r="BD235" i="1"/>
  <c r="BC235" i="1"/>
  <c r="BB235" i="1"/>
  <c r="BA235" i="1"/>
  <c r="AZ235" i="1"/>
  <c r="AY235" i="1"/>
  <c r="AX235" i="1"/>
  <c r="AW235" i="1"/>
  <c r="AV235" i="1"/>
  <c r="AU235" i="1"/>
  <c r="AT235" i="1"/>
  <c r="AS235" i="1"/>
  <c r="AR235" i="1"/>
  <c r="BG235" i="1" s="1"/>
  <c r="AQ235" i="1"/>
  <c r="M235" i="1"/>
  <c r="DW234" i="1"/>
  <c r="DF234" i="1"/>
  <c r="CO234" i="1"/>
  <c r="BX234" i="1"/>
  <c r="BF234" i="1"/>
  <c r="BE234" i="1"/>
  <c r="BD234" i="1"/>
  <c r="BC234" i="1"/>
  <c r="BB234" i="1"/>
  <c r="BA234" i="1"/>
  <c r="AZ234" i="1"/>
  <c r="AY234" i="1"/>
  <c r="AX234" i="1"/>
  <c r="AW234" i="1"/>
  <c r="AV234" i="1"/>
  <c r="AU234" i="1"/>
  <c r="AT234" i="1"/>
  <c r="BG234" i="1" s="1"/>
  <c r="AS234" i="1"/>
  <c r="AR234" i="1"/>
  <c r="AQ234" i="1"/>
  <c r="M234" i="1"/>
  <c r="DW233" i="1"/>
  <c r="DF233" i="1"/>
  <c r="CO233" i="1"/>
  <c r="BX233" i="1"/>
  <c r="BF233" i="1"/>
  <c r="BE233" i="1"/>
  <c r="BD233" i="1"/>
  <c r="BC233" i="1"/>
  <c r="BB233" i="1"/>
  <c r="BA233" i="1"/>
  <c r="AZ233" i="1"/>
  <c r="AY233" i="1"/>
  <c r="AX233" i="1"/>
  <c r="AW233" i="1"/>
  <c r="AV233" i="1"/>
  <c r="AU233" i="1"/>
  <c r="AT233" i="1"/>
  <c r="AS233" i="1"/>
  <c r="AR233" i="1"/>
  <c r="AQ233" i="1"/>
  <c r="BG233" i="1" s="1"/>
  <c r="M233" i="1"/>
  <c r="DW232" i="1"/>
  <c r="DF232" i="1"/>
  <c r="CO232" i="1"/>
  <c r="BX232" i="1"/>
  <c r="BF232" i="1"/>
  <c r="BE232" i="1"/>
  <c r="BD232" i="1"/>
  <c r="BC232" i="1"/>
  <c r="BB232" i="1"/>
  <c r="BA232" i="1"/>
  <c r="AZ232" i="1"/>
  <c r="AY232" i="1"/>
  <c r="AX232" i="1"/>
  <c r="AW232" i="1"/>
  <c r="AV232" i="1"/>
  <c r="AU232" i="1"/>
  <c r="AT232" i="1"/>
  <c r="AS232" i="1"/>
  <c r="AR232" i="1"/>
  <c r="AQ232" i="1"/>
  <c r="BG232" i="1" s="1"/>
  <c r="M232" i="1"/>
  <c r="DW231" i="1"/>
  <c r="DF231" i="1"/>
  <c r="CO231" i="1"/>
  <c r="BX231" i="1"/>
  <c r="BF231" i="1"/>
  <c r="BE231" i="1"/>
  <c r="BD231" i="1"/>
  <c r="BC231" i="1"/>
  <c r="BB231" i="1"/>
  <c r="BA231" i="1"/>
  <c r="AZ231" i="1"/>
  <c r="AY231" i="1"/>
  <c r="AX231" i="1"/>
  <c r="AW231" i="1"/>
  <c r="AV231" i="1"/>
  <c r="AU231" i="1"/>
  <c r="AT231" i="1"/>
  <c r="AS231" i="1"/>
  <c r="AR231" i="1"/>
  <c r="AQ231" i="1"/>
  <c r="BG231" i="1" s="1"/>
  <c r="M231" i="1"/>
  <c r="DW230" i="1"/>
  <c r="DF230" i="1"/>
  <c r="CO230" i="1"/>
  <c r="BX230" i="1"/>
  <c r="BF230" i="1"/>
  <c r="BE230" i="1"/>
  <c r="BD230" i="1"/>
  <c r="BC230" i="1"/>
  <c r="BB230" i="1"/>
  <c r="BA230" i="1"/>
  <c r="AZ230" i="1"/>
  <c r="AY230" i="1"/>
  <c r="AX230" i="1"/>
  <c r="AW230" i="1"/>
  <c r="AV230" i="1"/>
  <c r="AU230" i="1"/>
  <c r="AT230" i="1"/>
  <c r="BG230" i="1" s="1"/>
  <c r="AS230" i="1"/>
  <c r="AR230" i="1"/>
  <c r="AQ230" i="1"/>
  <c r="M230" i="1"/>
  <c r="DW229" i="1"/>
  <c r="DF229" i="1"/>
  <c r="CO229" i="1"/>
  <c r="BX229" i="1"/>
  <c r="BF229" i="1"/>
  <c r="BE229" i="1"/>
  <c r="BD229" i="1"/>
  <c r="BC229" i="1"/>
  <c r="BB229" i="1"/>
  <c r="BA229" i="1"/>
  <c r="AZ229" i="1"/>
  <c r="AY229" i="1"/>
  <c r="AX229" i="1"/>
  <c r="AW229" i="1"/>
  <c r="AV229" i="1"/>
  <c r="AU229" i="1"/>
  <c r="BG229" i="1" s="1"/>
  <c r="AT229" i="1"/>
  <c r="AS229" i="1"/>
  <c r="AR229" i="1"/>
  <c r="AQ229" i="1"/>
  <c r="M229" i="1"/>
  <c r="DW228" i="1"/>
  <c r="DF228" i="1"/>
  <c r="CO228" i="1"/>
  <c r="BX228" i="1"/>
  <c r="BF228" i="1"/>
  <c r="BE228" i="1"/>
  <c r="BD228" i="1"/>
  <c r="BC228" i="1"/>
  <c r="BB228" i="1"/>
  <c r="BA228" i="1"/>
  <c r="AZ228" i="1"/>
  <c r="AY228" i="1"/>
  <c r="AX228" i="1"/>
  <c r="AW228" i="1"/>
  <c r="AV228" i="1"/>
  <c r="AU228" i="1"/>
  <c r="AT228" i="1"/>
  <c r="AS228" i="1"/>
  <c r="AR228" i="1"/>
  <c r="AQ228" i="1"/>
  <c r="BG228" i="1" s="1"/>
  <c r="M228" i="1"/>
  <c r="DW227" i="1"/>
  <c r="DF227" i="1"/>
  <c r="CO227" i="1"/>
  <c r="BX227" i="1"/>
  <c r="BF227" i="1"/>
  <c r="BE227" i="1"/>
  <c r="BD227" i="1"/>
  <c r="BC227" i="1"/>
  <c r="BB227" i="1"/>
  <c r="BA227" i="1"/>
  <c r="AZ227" i="1"/>
  <c r="AY227" i="1"/>
  <c r="AX227" i="1"/>
  <c r="AW227" i="1"/>
  <c r="AV227" i="1"/>
  <c r="AU227" i="1"/>
  <c r="AT227" i="1"/>
  <c r="AS227" i="1"/>
  <c r="AR227" i="1"/>
  <c r="AQ227" i="1"/>
  <c r="BG227" i="1" s="1"/>
  <c r="M227" i="1"/>
  <c r="DW226" i="1"/>
  <c r="DF226" i="1"/>
  <c r="CO226" i="1"/>
  <c r="BX226" i="1"/>
  <c r="BF226" i="1"/>
  <c r="BE226" i="1"/>
  <c r="BD226" i="1"/>
  <c r="BC226" i="1"/>
  <c r="BB226" i="1"/>
  <c r="BA226" i="1"/>
  <c r="AZ226" i="1"/>
  <c r="AY226" i="1"/>
  <c r="AX226" i="1"/>
  <c r="AW226" i="1"/>
  <c r="AV226" i="1"/>
  <c r="AU226" i="1"/>
  <c r="AT226" i="1"/>
  <c r="AS226" i="1"/>
  <c r="AR226" i="1"/>
  <c r="AQ226" i="1"/>
  <c r="BG226" i="1" s="1"/>
  <c r="M226" i="1"/>
  <c r="DW225" i="1"/>
  <c r="DF225" i="1"/>
  <c r="CO225" i="1"/>
  <c r="BX225" i="1"/>
  <c r="BF225" i="1"/>
  <c r="BE225" i="1"/>
  <c r="BD225" i="1"/>
  <c r="BC225" i="1"/>
  <c r="BB225" i="1"/>
  <c r="BA225" i="1"/>
  <c r="AZ225" i="1"/>
  <c r="AY225" i="1"/>
  <c r="AX225" i="1"/>
  <c r="AW225" i="1"/>
  <c r="AV225" i="1"/>
  <c r="AU225" i="1"/>
  <c r="AT225" i="1"/>
  <c r="BG225" i="1" s="1"/>
  <c r="AS225" i="1"/>
  <c r="AR225" i="1"/>
  <c r="AQ225" i="1"/>
  <c r="M225" i="1"/>
  <c r="DW224" i="1"/>
  <c r="DF224" i="1"/>
  <c r="CO224" i="1"/>
  <c r="BX224" i="1"/>
  <c r="BF224" i="1"/>
  <c r="BE224" i="1"/>
  <c r="BD224" i="1"/>
  <c r="BC224" i="1"/>
  <c r="BB224" i="1"/>
  <c r="BA224" i="1"/>
  <c r="AZ224" i="1"/>
  <c r="AY224" i="1"/>
  <c r="AX224" i="1"/>
  <c r="AW224" i="1"/>
  <c r="AV224" i="1"/>
  <c r="AU224" i="1"/>
  <c r="BG224" i="1" s="1"/>
  <c r="AT224" i="1"/>
  <c r="AS224" i="1"/>
  <c r="AR224" i="1"/>
  <c r="AQ224" i="1"/>
  <c r="M224" i="1"/>
  <c r="DW223" i="1"/>
  <c r="DF223" i="1"/>
  <c r="CO223" i="1"/>
  <c r="BX223" i="1"/>
  <c r="BF223" i="1"/>
  <c r="BE223" i="1"/>
  <c r="BD223" i="1"/>
  <c r="BC223" i="1"/>
  <c r="BB223" i="1"/>
  <c r="BA223" i="1"/>
  <c r="AZ223" i="1"/>
  <c r="AY223" i="1"/>
  <c r="AX223" i="1"/>
  <c r="AW223" i="1"/>
  <c r="AV223" i="1"/>
  <c r="AU223" i="1"/>
  <c r="AT223" i="1"/>
  <c r="AS223" i="1"/>
  <c r="AR223" i="1"/>
  <c r="AQ223" i="1"/>
  <c r="BG223" i="1" s="1"/>
  <c r="M223" i="1"/>
  <c r="DW222" i="1"/>
  <c r="DF222" i="1"/>
  <c r="CO222" i="1"/>
  <c r="BX222" i="1"/>
  <c r="BF222" i="1"/>
  <c r="BE222" i="1"/>
  <c r="BD222" i="1"/>
  <c r="BC222" i="1"/>
  <c r="BB222" i="1"/>
  <c r="BA222" i="1"/>
  <c r="AZ222" i="1"/>
  <c r="AY222" i="1"/>
  <c r="AX222" i="1"/>
  <c r="AW222" i="1"/>
  <c r="AV222" i="1"/>
  <c r="AU222" i="1"/>
  <c r="AT222" i="1"/>
  <c r="AS222" i="1"/>
  <c r="AR222" i="1"/>
  <c r="AQ222" i="1"/>
  <c r="BG222" i="1" s="1"/>
  <c r="M222" i="1"/>
  <c r="DW221" i="1"/>
  <c r="DF221" i="1"/>
  <c r="CO221" i="1"/>
  <c r="BX221" i="1"/>
  <c r="BF221" i="1"/>
  <c r="BE221" i="1"/>
  <c r="BD221" i="1"/>
  <c r="BC221" i="1"/>
  <c r="BB221" i="1"/>
  <c r="BA221" i="1"/>
  <c r="AZ221" i="1"/>
  <c r="AY221" i="1"/>
  <c r="AX221" i="1"/>
  <c r="AW221" i="1"/>
  <c r="AV221" i="1"/>
  <c r="AU221" i="1"/>
  <c r="AT221" i="1"/>
  <c r="AS221" i="1"/>
  <c r="AR221" i="1"/>
  <c r="AQ221" i="1"/>
  <c r="BG221" i="1" s="1"/>
  <c r="M221" i="1"/>
  <c r="DW220" i="1"/>
  <c r="DF220" i="1"/>
  <c r="CO220" i="1"/>
  <c r="BX220" i="1"/>
  <c r="BF220" i="1"/>
  <c r="BE220" i="1"/>
  <c r="BD220" i="1"/>
  <c r="BC220" i="1"/>
  <c r="BB220" i="1"/>
  <c r="BA220" i="1"/>
  <c r="AZ220" i="1"/>
  <c r="AY220" i="1"/>
  <c r="AX220" i="1"/>
  <c r="AW220" i="1"/>
  <c r="AV220" i="1"/>
  <c r="AU220" i="1"/>
  <c r="AT220" i="1"/>
  <c r="BG220" i="1" s="1"/>
  <c r="AS220" i="1"/>
  <c r="AR220" i="1"/>
  <c r="AQ220" i="1"/>
  <c r="M220" i="1"/>
  <c r="DW219" i="1"/>
  <c r="DF219" i="1"/>
  <c r="CO219" i="1"/>
  <c r="BX219" i="1"/>
  <c r="BF219" i="1"/>
  <c r="BE219" i="1"/>
  <c r="BD219" i="1"/>
  <c r="BC219" i="1"/>
  <c r="BB219" i="1"/>
  <c r="BA219" i="1"/>
  <c r="AZ219" i="1"/>
  <c r="AY219" i="1"/>
  <c r="AX219" i="1"/>
  <c r="AW219" i="1"/>
  <c r="AV219" i="1"/>
  <c r="AU219" i="1"/>
  <c r="BG219" i="1" s="1"/>
  <c r="AT219" i="1"/>
  <c r="AS219" i="1"/>
  <c r="AR219" i="1"/>
  <c r="AQ219" i="1"/>
  <c r="M219" i="1"/>
  <c r="DW218" i="1"/>
  <c r="DF218" i="1"/>
  <c r="CO218" i="1"/>
  <c r="BX218" i="1"/>
  <c r="BF218" i="1"/>
  <c r="BE218" i="1"/>
  <c r="BD218" i="1"/>
  <c r="BC218" i="1"/>
  <c r="BB218" i="1"/>
  <c r="BA218" i="1"/>
  <c r="AZ218" i="1"/>
  <c r="AY218" i="1"/>
  <c r="AX218" i="1"/>
  <c r="AW218" i="1"/>
  <c r="AV218" i="1"/>
  <c r="AU218" i="1"/>
  <c r="AT218" i="1"/>
  <c r="AS218" i="1"/>
  <c r="AR218" i="1"/>
  <c r="AQ218" i="1"/>
  <c r="BG218" i="1" s="1"/>
  <c r="M218" i="1"/>
  <c r="DW217" i="1"/>
  <c r="DF217" i="1"/>
  <c r="CO217" i="1"/>
  <c r="BX217" i="1"/>
  <c r="BF217" i="1"/>
  <c r="BE217" i="1"/>
  <c r="BD217" i="1"/>
  <c r="BC217" i="1"/>
  <c r="BB217" i="1"/>
  <c r="BA217" i="1"/>
  <c r="AZ217" i="1"/>
  <c r="AY217" i="1"/>
  <c r="AX217" i="1"/>
  <c r="AW217" i="1"/>
  <c r="AV217" i="1"/>
  <c r="AU217" i="1"/>
  <c r="AT217" i="1"/>
  <c r="AS217" i="1"/>
  <c r="AR217" i="1"/>
  <c r="AQ217" i="1"/>
  <c r="BG217" i="1" s="1"/>
  <c r="M217" i="1"/>
  <c r="DW216" i="1"/>
  <c r="DF216" i="1"/>
  <c r="CO216" i="1"/>
  <c r="BX216" i="1"/>
  <c r="BF216" i="1"/>
  <c r="BE216" i="1"/>
  <c r="BD216" i="1"/>
  <c r="BC216" i="1"/>
  <c r="BB216" i="1"/>
  <c r="BA216" i="1"/>
  <c r="AZ216" i="1"/>
  <c r="AY216" i="1"/>
  <c r="AX216" i="1"/>
  <c r="AW216" i="1"/>
  <c r="AV216" i="1"/>
  <c r="AU216" i="1"/>
  <c r="AT216" i="1"/>
  <c r="AS216" i="1"/>
  <c r="AR216" i="1"/>
  <c r="AQ216" i="1"/>
  <c r="BG216" i="1" s="1"/>
  <c r="M216" i="1"/>
  <c r="DW215" i="1"/>
  <c r="DF215" i="1"/>
  <c r="CO215" i="1"/>
  <c r="BX215" i="1"/>
  <c r="BF215" i="1"/>
  <c r="BE215" i="1"/>
  <c r="BD215" i="1"/>
  <c r="BC215" i="1"/>
  <c r="BB215" i="1"/>
  <c r="BA215" i="1"/>
  <c r="AZ215" i="1"/>
  <c r="AY215" i="1"/>
  <c r="AX215" i="1"/>
  <c r="AW215" i="1"/>
  <c r="AV215" i="1"/>
  <c r="AU215" i="1"/>
  <c r="AT215" i="1"/>
  <c r="AS215" i="1"/>
  <c r="BG215" i="1" s="1"/>
  <c r="AR215" i="1"/>
  <c r="AQ215" i="1"/>
  <c r="M215" i="1"/>
  <c r="DW214" i="1"/>
  <c r="DF214" i="1"/>
  <c r="CO214" i="1"/>
  <c r="BX214" i="1"/>
  <c r="BF214" i="1"/>
  <c r="BE214" i="1"/>
  <c r="BD214" i="1"/>
  <c r="BC214" i="1"/>
  <c r="BB214" i="1"/>
  <c r="BA214" i="1"/>
  <c r="AZ214" i="1"/>
  <c r="AY214" i="1"/>
  <c r="AX214" i="1"/>
  <c r="AW214" i="1"/>
  <c r="AV214" i="1"/>
  <c r="AU214" i="1"/>
  <c r="BG214" i="1" s="1"/>
  <c r="AT214" i="1"/>
  <c r="AS214" i="1"/>
  <c r="AR214" i="1"/>
  <c r="AQ214" i="1"/>
  <c r="M214" i="1"/>
  <c r="DW213" i="1"/>
  <c r="DF213" i="1"/>
  <c r="CO213" i="1"/>
  <c r="BX213" i="1"/>
  <c r="BF213" i="1"/>
  <c r="BE213" i="1"/>
  <c r="BD213" i="1"/>
  <c r="BC213" i="1"/>
  <c r="BB213" i="1"/>
  <c r="BA213" i="1"/>
  <c r="AZ213" i="1"/>
  <c r="AY213" i="1"/>
  <c r="AX213" i="1"/>
  <c r="AW213" i="1"/>
  <c r="AV213" i="1"/>
  <c r="AU213" i="1"/>
  <c r="AT213" i="1"/>
  <c r="AS213" i="1"/>
  <c r="AR213" i="1"/>
  <c r="BG213" i="1" s="1"/>
  <c r="AQ213" i="1"/>
  <c r="M213" i="1"/>
  <c r="DW212" i="1"/>
  <c r="DF212" i="1"/>
  <c r="CO212" i="1"/>
  <c r="BX212" i="1"/>
  <c r="BF212" i="1"/>
  <c r="BE212" i="1"/>
  <c r="BD212" i="1"/>
  <c r="BC212" i="1"/>
  <c r="BB212" i="1"/>
  <c r="BA212" i="1"/>
  <c r="AZ212" i="1"/>
  <c r="AY212" i="1"/>
  <c r="AX212" i="1"/>
  <c r="AW212" i="1"/>
  <c r="AV212" i="1"/>
  <c r="AU212" i="1"/>
  <c r="AT212" i="1"/>
  <c r="AS212" i="1"/>
  <c r="AR212" i="1"/>
  <c r="AQ212" i="1"/>
  <c r="BG212" i="1" s="1"/>
  <c r="M212" i="1"/>
  <c r="DW211" i="1"/>
  <c r="DF211" i="1"/>
  <c r="CO211" i="1"/>
  <c r="BX211" i="1"/>
  <c r="BF211" i="1"/>
  <c r="BE211" i="1"/>
  <c r="BD211" i="1"/>
  <c r="BC211" i="1"/>
  <c r="BB211" i="1"/>
  <c r="BA211" i="1"/>
  <c r="AZ211" i="1"/>
  <c r="AY211" i="1"/>
  <c r="AX211" i="1"/>
  <c r="AW211" i="1"/>
  <c r="AV211" i="1"/>
  <c r="AU211" i="1"/>
  <c r="AT211" i="1"/>
  <c r="AS211" i="1"/>
  <c r="AR211" i="1"/>
  <c r="AQ211" i="1"/>
  <c r="BG211" i="1" s="1"/>
  <c r="M211" i="1"/>
  <c r="DW210" i="1"/>
  <c r="DF210" i="1"/>
  <c r="CO210" i="1"/>
  <c r="BX210" i="1"/>
  <c r="BF210" i="1"/>
  <c r="BE210" i="1"/>
  <c r="BD210" i="1"/>
  <c r="BC210" i="1"/>
  <c r="BB210" i="1"/>
  <c r="BA210" i="1"/>
  <c r="AZ210" i="1"/>
  <c r="AY210" i="1"/>
  <c r="AX210" i="1"/>
  <c r="AW210" i="1"/>
  <c r="AV210" i="1"/>
  <c r="AU210" i="1"/>
  <c r="AT210" i="1"/>
  <c r="AS210" i="1"/>
  <c r="BG210" i="1" s="1"/>
  <c r="AR210" i="1"/>
  <c r="AQ210" i="1"/>
  <c r="M210" i="1"/>
  <c r="DW209" i="1"/>
  <c r="DF209" i="1"/>
  <c r="CO209" i="1"/>
  <c r="BX209" i="1"/>
  <c r="BF209" i="1"/>
  <c r="BE209" i="1"/>
  <c r="BD209" i="1"/>
  <c r="BC209" i="1"/>
  <c r="BB209" i="1"/>
  <c r="BA209" i="1"/>
  <c r="AZ209" i="1"/>
  <c r="AY209" i="1"/>
  <c r="AX209" i="1"/>
  <c r="AW209" i="1"/>
  <c r="AV209" i="1"/>
  <c r="AU209" i="1"/>
  <c r="BG209" i="1" s="1"/>
  <c r="AT209" i="1"/>
  <c r="AS209" i="1"/>
  <c r="AR209" i="1"/>
  <c r="AQ209" i="1"/>
  <c r="M209" i="1"/>
  <c r="DW208" i="1"/>
  <c r="DF208" i="1"/>
  <c r="CO208" i="1"/>
  <c r="BX208" i="1"/>
  <c r="BF208" i="1"/>
  <c r="BE208" i="1"/>
  <c r="BD208" i="1"/>
  <c r="BC208" i="1"/>
  <c r="BB208" i="1"/>
  <c r="BA208" i="1"/>
  <c r="AZ208" i="1"/>
  <c r="AY208" i="1"/>
  <c r="AX208" i="1"/>
  <c r="AW208" i="1"/>
  <c r="AV208" i="1"/>
  <c r="AU208" i="1"/>
  <c r="AT208" i="1"/>
  <c r="AS208" i="1"/>
  <c r="AR208" i="1"/>
  <c r="BG208" i="1" s="1"/>
  <c r="AQ208" i="1"/>
  <c r="M208" i="1"/>
  <c r="DW207" i="1"/>
  <c r="DF207" i="1"/>
  <c r="CO207" i="1"/>
  <c r="BX207" i="1"/>
  <c r="BF207" i="1"/>
  <c r="BE207" i="1"/>
  <c r="BD207" i="1"/>
  <c r="BC207" i="1"/>
  <c r="BB207" i="1"/>
  <c r="BA207" i="1"/>
  <c r="AZ207" i="1"/>
  <c r="AY207" i="1"/>
  <c r="AX207" i="1"/>
  <c r="AW207" i="1"/>
  <c r="AV207" i="1"/>
  <c r="AU207" i="1"/>
  <c r="AT207" i="1"/>
  <c r="AS207" i="1"/>
  <c r="AR207" i="1"/>
  <c r="AQ207" i="1"/>
  <c r="BG207" i="1" s="1"/>
  <c r="M207" i="1"/>
  <c r="DW206" i="1"/>
  <c r="DF206" i="1"/>
  <c r="CO206" i="1"/>
  <c r="BX206" i="1"/>
  <c r="BF206" i="1"/>
  <c r="BE206" i="1"/>
  <c r="BD206" i="1"/>
  <c r="BC206" i="1"/>
  <c r="BB206" i="1"/>
  <c r="BA206" i="1"/>
  <c r="AZ206" i="1"/>
  <c r="AY206" i="1"/>
  <c r="AX206" i="1"/>
  <c r="AW206" i="1"/>
  <c r="AV206" i="1"/>
  <c r="AU206" i="1"/>
  <c r="AT206" i="1"/>
  <c r="AS206" i="1"/>
  <c r="AR206" i="1"/>
  <c r="AQ206" i="1"/>
  <c r="BG206" i="1" s="1"/>
  <c r="M206" i="1"/>
  <c r="DW205" i="1"/>
  <c r="DF205" i="1"/>
  <c r="CO205" i="1"/>
  <c r="BX205" i="1"/>
  <c r="BF205" i="1"/>
  <c r="BE205" i="1"/>
  <c r="BD205" i="1"/>
  <c r="BC205" i="1"/>
  <c r="BB205" i="1"/>
  <c r="BA205" i="1"/>
  <c r="AZ205" i="1"/>
  <c r="AY205" i="1"/>
  <c r="AX205" i="1"/>
  <c r="AW205" i="1"/>
  <c r="AV205" i="1"/>
  <c r="AU205" i="1"/>
  <c r="AT205" i="1"/>
  <c r="AS205" i="1"/>
  <c r="BG205" i="1" s="1"/>
  <c r="AR205" i="1"/>
  <c r="AQ205" i="1"/>
  <c r="M205" i="1"/>
  <c r="DW204" i="1"/>
  <c r="DF204" i="1"/>
  <c r="CO204" i="1"/>
  <c r="BX204" i="1"/>
  <c r="BF204" i="1"/>
  <c r="BE204" i="1"/>
  <c r="BD204" i="1"/>
  <c r="BC204" i="1"/>
  <c r="BB204" i="1"/>
  <c r="BA204" i="1"/>
  <c r="AZ204" i="1"/>
  <c r="AY204" i="1"/>
  <c r="AX204" i="1"/>
  <c r="AW204" i="1"/>
  <c r="AV204" i="1"/>
  <c r="AU204" i="1"/>
  <c r="BG204" i="1" s="1"/>
  <c r="AT204" i="1"/>
  <c r="AS204" i="1"/>
  <c r="AR204" i="1"/>
  <c r="AQ204" i="1"/>
  <c r="M204" i="1"/>
  <c r="DW203" i="1"/>
  <c r="DF203" i="1"/>
  <c r="CO203" i="1"/>
  <c r="BX203" i="1"/>
  <c r="BF203" i="1"/>
  <c r="BE203" i="1"/>
  <c r="BD203" i="1"/>
  <c r="BC203" i="1"/>
  <c r="BB203" i="1"/>
  <c r="BA203" i="1"/>
  <c r="AZ203" i="1"/>
  <c r="AY203" i="1"/>
  <c r="AX203" i="1"/>
  <c r="AW203" i="1"/>
  <c r="AV203" i="1"/>
  <c r="AU203" i="1"/>
  <c r="AT203" i="1"/>
  <c r="AS203" i="1"/>
  <c r="AR203" i="1"/>
  <c r="BG203" i="1" s="1"/>
  <c r="AQ203" i="1"/>
  <c r="M203" i="1"/>
  <c r="DW202" i="1"/>
  <c r="DF202" i="1"/>
  <c r="CO202" i="1"/>
  <c r="BX202" i="1"/>
  <c r="BF202" i="1"/>
  <c r="BE202" i="1"/>
  <c r="BD202" i="1"/>
  <c r="BC202" i="1"/>
  <c r="BB202" i="1"/>
  <c r="BA202" i="1"/>
  <c r="AZ202" i="1"/>
  <c r="AY202" i="1"/>
  <c r="AX202" i="1"/>
  <c r="AW202" i="1"/>
  <c r="AV202" i="1"/>
  <c r="AU202" i="1"/>
  <c r="AT202" i="1"/>
  <c r="AS202" i="1"/>
  <c r="AR202" i="1"/>
  <c r="AQ202" i="1"/>
  <c r="BG202" i="1" s="1"/>
  <c r="M202" i="1"/>
  <c r="DW201" i="1"/>
  <c r="DF201" i="1"/>
  <c r="CO201" i="1"/>
  <c r="BX201" i="1"/>
  <c r="BF201" i="1"/>
  <c r="BE201" i="1"/>
  <c r="BD201" i="1"/>
  <c r="BC201" i="1"/>
  <c r="BB201" i="1"/>
  <c r="BA201" i="1"/>
  <c r="AZ201" i="1"/>
  <c r="AY201" i="1"/>
  <c r="AX201" i="1"/>
  <c r="AW201" i="1"/>
  <c r="AV201" i="1"/>
  <c r="AU201" i="1"/>
  <c r="AT201" i="1"/>
  <c r="AS201" i="1"/>
  <c r="AR201" i="1"/>
  <c r="AQ201" i="1"/>
  <c r="BG201" i="1" s="1"/>
  <c r="M201" i="1"/>
  <c r="DW200" i="1"/>
  <c r="DF200" i="1"/>
  <c r="CO200" i="1"/>
  <c r="BX200" i="1"/>
  <c r="BF200" i="1"/>
  <c r="BE200" i="1"/>
  <c r="BD200" i="1"/>
  <c r="BC200" i="1"/>
  <c r="BB200" i="1"/>
  <c r="BA200" i="1"/>
  <c r="AZ200" i="1"/>
  <c r="AY200" i="1"/>
  <c r="AX200" i="1"/>
  <c r="AW200" i="1"/>
  <c r="AV200" i="1"/>
  <c r="AU200" i="1"/>
  <c r="AT200" i="1"/>
  <c r="AS200" i="1"/>
  <c r="BG200" i="1" s="1"/>
  <c r="AR200" i="1"/>
  <c r="AQ200" i="1"/>
  <c r="M200" i="1"/>
  <c r="DW199" i="1"/>
  <c r="DF199" i="1"/>
  <c r="CO199" i="1"/>
  <c r="BX199" i="1"/>
  <c r="BF199" i="1"/>
  <c r="BE199" i="1"/>
  <c r="BD199" i="1"/>
  <c r="BC199" i="1"/>
  <c r="BB199" i="1"/>
  <c r="BA199" i="1"/>
  <c r="AZ199" i="1"/>
  <c r="AY199" i="1"/>
  <c r="AX199" i="1"/>
  <c r="AW199" i="1"/>
  <c r="AV199" i="1"/>
  <c r="AU199" i="1"/>
  <c r="BG199" i="1" s="1"/>
  <c r="AT199" i="1"/>
  <c r="AS199" i="1"/>
  <c r="AR199" i="1"/>
  <c r="AQ199" i="1"/>
  <c r="M199" i="1"/>
  <c r="DW198" i="1"/>
  <c r="DF198" i="1"/>
  <c r="CO198" i="1"/>
  <c r="BX198" i="1"/>
  <c r="BF198" i="1"/>
  <c r="BE198" i="1"/>
  <c r="BD198" i="1"/>
  <c r="BC198" i="1"/>
  <c r="BB198" i="1"/>
  <c r="BA198" i="1"/>
  <c r="AZ198" i="1"/>
  <c r="AY198" i="1"/>
  <c r="AX198" i="1"/>
  <c r="AW198" i="1"/>
  <c r="AV198" i="1"/>
  <c r="AU198" i="1"/>
  <c r="AT198" i="1"/>
  <c r="AS198" i="1"/>
  <c r="AR198" i="1"/>
  <c r="BG198" i="1" s="1"/>
  <c r="AQ198" i="1"/>
  <c r="M198" i="1"/>
  <c r="DW197" i="1"/>
  <c r="DF197" i="1"/>
  <c r="CO197" i="1"/>
  <c r="BX197" i="1"/>
  <c r="BF197" i="1"/>
  <c r="BE197" i="1"/>
  <c r="BD197" i="1"/>
  <c r="BC197" i="1"/>
  <c r="BB197" i="1"/>
  <c r="BA197" i="1"/>
  <c r="AZ197" i="1"/>
  <c r="AY197" i="1"/>
  <c r="AX197" i="1"/>
  <c r="AW197" i="1"/>
  <c r="AV197" i="1"/>
  <c r="AU197" i="1"/>
  <c r="AT197" i="1"/>
  <c r="AS197" i="1"/>
  <c r="AR197" i="1"/>
  <c r="AQ197" i="1"/>
  <c r="BG197" i="1" s="1"/>
  <c r="M197" i="1"/>
  <c r="DW196" i="1"/>
  <c r="DF196" i="1"/>
  <c r="CO196" i="1"/>
  <c r="BX196" i="1"/>
  <c r="BF196" i="1"/>
  <c r="BE196" i="1"/>
  <c r="BD196" i="1"/>
  <c r="BC196" i="1"/>
  <c r="BB196" i="1"/>
  <c r="BA196" i="1"/>
  <c r="AZ196" i="1"/>
  <c r="AY196" i="1"/>
  <c r="AX196" i="1"/>
  <c r="AW196" i="1"/>
  <c r="AV196" i="1"/>
  <c r="AU196" i="1"/>
  <c r="AT196" i="1"/>
  <c r="AS196" i="1"/>
  <c r="AR196" i="1"/>
  <c r="AQ196" i="1"/>
  <c r="BG196" i="1" s="1"/>
  <c r="M196" i="1"/>
  <c r="DW195" i="1"/>
  <c r="DF195" i="1"/>
  <c r="CO195" i="1"/>
  <c r="BX195" i="1"/>
  <c r="BF195" i="1"/>
  <c r="BE195" i="1"/>
  <c r="BD195" i="1"/>
  <c r="BC195" i="1"/>
  <c r="BB195" i="1"/>
  <c r="BA195" i="1"/>
  <c r="AZ195" i="1"/>
  <c r="AY195" i="1"/>
  <c r="AX195" i="1"/>
  <c r="AW195" i="1"/>
  <c r="AV195" i="1"/>
  <c r="AU195" i="1"/>
  <c r="AT195" i="1"/>
  <c r="AS195" i="1"/>
  <c r="AR195" i="1"/>
  <c r="BG195" i="1" s="1"/>
  <c r="AQ195" i="1"/>
  <c r="M195" i="1"/>
  <c r="DW194" i="1"/>
  <c r="DF194" i="1"/>
  <c r="CO194" i="1"/>
  <c r="BX194" i="1"/>
  <c r="BF194" i="1"/>
  <c r="BE194" i="1"/>
  <c r="BD194" i="1"/>
  <c r="BC194" i="1"/>
  <c r="BB194" i="1"/>
  <c r="BA194" i="1"/>
  <c r="AZ194" i="1"/>
  <c r="AY194" i="1"/>
  <c r="AX194" i="1"/>
  <c r="AW194" i="1"/>
  <c r="AV194" i="1"/>
  <c r="AU194" i="1"/>
  <c r="AT194" i="1"/>
  <c r="BG194" i="1" s="1"/>
  <c r="AS194" i="1"/>
  <c r="AR194" i="1"/>
  <c r="AQ194" i="1"/>
  <c r="M194" i="1"/>
  <c r="DW193" i="1"/>
  <c r="DF193" i="1"/>
  <c r="CO193" i="1"/>
  <c r="BX193" i="1"/>
  <c r="BF193" i="1"/>
  <c r="BE193" i="1"/>
  <c r="BD193" i="1"/>
  <c r="BC193" i="1"/>
  <c r="BB193" i="1"/>
  <c r="BA193" i="1"/>
  <c r="AZ193" i="1"/>
  <c r="AY193" i="1"/>
  <c r="AX193" i="1"/>
  <c r="AW193" i="1"/>
  <c r="AV193" i="1"/>
  <c r="AU193" i="1"/>
  <c r="AT193" i="1"/>
  <c r="AS193" i="1"/>
  <c r="AR193" i="1"/>
  <c r="BG193" i="1" s="1"/>
  <c r="AQ193" i="1"/>
  <c r="M193" i="1"/>
  <c r="DW192" i="1"/>
  <c r="DF192" i="1"/>
  <c r="CO192" i="1"/>
  <c r="BX192" i="1"/>
  <c r="BF192" i="1"/>
  <c r="BE192" i="1"/>
  <c r="BD192" i="1"/>
  <c r="BC192" i="1"/>
  <c r="BB192" i="1"/>
  <c r="BA192" i="1"/>
  <c r="AZ192" i="1"/>
  <c r="AY192" i="1"/>
  <c r="AX192" i="1"/>
  <c r="AW192" i="1"/>
  <c r="AV192" i="1"/>
  <c r="AU192" i="1"/>
  <c r="AT192" i="1"/>
  <c r="AS192" i="1"/>
  <c r="AR192" i="1"/>
  <c r="AQ192" i="1"/>
  <c r="BG192" i="1" s="1"/>
  <c r="M192" i="1"/>
  <c r="DW191" i="1"/>
  <c r="DF191" i="1"/>
  <c r="CO191" i="1"/>
  <c r="BX191" i="1"/>
  <c r="BF191" i="1"/>
  <c r="BE191" i="1"/>
  <c r="BD191" i="1"/>
  <c r="BC191" i="1"/>
  <c r="BB191" i="1"/>
  <c r="BA191" i="1"/>
  <c r="AZ191" i="1"/>
  <c r="AY191" i="1"/>
  <c r="AX191" i="1"/>
  <c r="AW191" i="1"/>
  <c r="AV191" i="1"/>
  <c r="AU191" i="1"/>
  <c r="AT191" i="1"/>
  <c r="AS191" i="1"/>
  <c r="AR191" i="1"/>
  <c r="AQ191" i="1"/>
  <c r="BG191" i="1" s="1"/>
  <c r="M191" i="1"/>
  <c r="DW190" i="1"/>
  <c r="DF190" i="1"/>
  <c r="CO190" i="1"/>
  <c r="BX190" i="1"/>
  <c r="BF190" i="1"/>
  <c r="BE190" i="1"/>
  <c r="BD190" i="1"/>
  <c r="BC190" i="1"/>
  <c r="BB190" i="1"/>
  <c r="BA190" i="1"/>
  <c r="AZ190" i="1"/>
  <c r="AY190" i="1"/>
  <c r="AX190" i="1"/>
  <c r="AW190" i="1"/>
  <c r="AV190" i="1"/>
  <c r="AU190" i="1"/>
  <c r="AT190" i="1"/>
  <c r="AS190" i="1"/>
  <c r="AR190" i="1"/>
  <c r="BG190" i="1" s="1"/>
  <c r="AQ190" i="1"/>
  <c r="M190" i="1"/>
  <c r="DW189" i="1"/>
  <c r="DF189" i="1"/>
  <c r="CO189" i="1"/>
  <c r="BX189" i="1"/>
  <c r="BF189" i="1"/>
  <c r="BE189" i="1"/>
  <c r="BD189" i="1"/>
  <c r="BC189" i="1"/>
  <c r="BB189" i="1"/>
  <c r="BA189" i="1"/>
  <c r="AZ189" i="1"/>
  <c r="AY189" i="1"/>
  <c r="AX189" i="1"/>
  <c r="AW189" i="1"/>
  <c r="AV189" i="1"/>
  <c r="AU189" i="1"/>
  <c r="AT189" i="1"/>
  <c r="BG189" i="1" s="1"/>
  <c r="AS189" i="1"/>
  <c r="AR189" i="1"/>
  <c r="AQ189" i="1"/>
  <c r="M189" i="1"/>
  <c r="DW188" i="1"/>
  <c r="DF188" i="1"/>
  <c r="CO188" i="1"/>
  <c r="BX188" i="1"/>
  <c r="BF188" i="1"/>
  <c r="BE188" i="1"/>
  <c r="BD188" i="1"/>
  <c r="BC188" i="1"/>
  <c r="BB188" i="1"/>
  <c r="BA188" i="1"/>
  <c r="AZ188" i="1"/>
  <c r="AY188" i="1"/>
  <c r="AX188" i="1"/>
  <c r="AW188" i="1"/>
  <c r="AV188" i="1"/>
  <c r="AU188" i="1"/>
  <c r="AT188" i="1"/>
  <c r="AS188" i="1"/>
  <c r="AR188" i="1"/>
  <c r="BG188" i="1" s="1"/>
  <c r="AQ188" i="1"/>
  <c r="M188" i="1"/>
  <c r="DW187" i="1"/>
  <c r="DF187" i="1"/>
  <c r="CO187" i="1"/>
  <c r="BX187" i="1"/>
  <c r="BF187" i="1"/>
  <c r="BE187" i="1"/>
  <c r="BD187" i="1"/>
  <c r="BC187" i="1"/>
  <c r="BB187" i="1"/>
  <c r="BA187" i="1"/>
  <c r="AZ187" i="1"/>
  <c r="AY187" i="1"/>
  <c r="AX187" i="1"/>
  <c r="AW187" i="1"/>
  <c r="AV187" i="1"/>
  <c r="AU187" i="1"/>
  <c r="AT187" i="1"/>
  <c r="AS187" i="1"/>
  <c r="AR187" i="1"/>
  <c r="AQ187" i="1"/>
  <c r="BG187" i="1" s="1"/>
  <c r="M187" i="1"/>
  <c r="DW186" i="1"/>
  <c r="DF186" i="1"/>
  <c r="CO186" i="1"/>
  <c r="BX186" i="1"/>
  <c r="BF186" i="1"/>
  <c r="BE186" i="1"/>
  <c r="BD186" i="1"/>
  <c r="BC186" i="1"/>
  <c r="BB186" i="1"/>
  <c r="BA186" i="1"/>
  <c r="AZ186" i="1"/>
  <c r="AY186" i="1"/>
  <c r="AX186" i="1"/>
  <c r="AW186" i="1"/>
  <c r="AV186" i="1"/>
  <c r="AU186" i="1"/>
  <c r="AT186" i="1"/>
  <c r="AS186" i="1"/>
  <c r="AR186" i="1"/>
  <c r="AQ186" i="1"/>
  <c r="BG186" i="1" s="1"/>
  <c r="M186" i="1"/>
  <c r="DW185" i="1"/>
  <c r="DF185" i="1"/>
  <c r="CO185" i="1"/>
  <c r="BX185" i="1"/>
  <c r="BF185" i="1"/>
  <c r="BE185" i="1"/>
  <c r="BD185" i="1"/>
  <c r="BC185" i="1"/>
  <c r="BB185" i="1"/>
  <c r="BA185" i="1"/>
  <c r="AZ185" i="1"/>
  <c r="AY185" i="1"/>
  <c r="AX185" i="1"/>
  <c r="AW185" i="1"/>
  <c r="AV185" i="1"/>
  <c r="AU185" i="1"/>
  <c r="AT185" i="1"/>
  <c r="AS185" i="1"/>
  <c r="AR185" i="1"/>
  <c r="BG185" i="1" s="1"/>
  <c r="AQ185" i="1"/>
  <c r="M185" i="1"/>
  <c r="DW184" i="1"/>
  <c r="DF184" i="1"/>
  <c r="CO184" i="1"/>
  <c r="BX184" i="1"/>
  <c r="BF184" i="1"/>
  <c r="BE184" i="1"/>
  <c r="BD184" i="1"/>
  <c r="BC184" i="1"/>
  <c r="BB184" i="1"/>
  <c r="BA184" i="1"/>
  <c r="AZ184" i="1"/>
  <c r="AY184" i="1"/>
  <c r="AX184" i="1"/>
  <c r="AW184" i="1"/>
  <c r="AV184" i="1"/>
  <c r="AU184" i="1"/>
  <c r="AT184" i="1"/>
  <c r="BG184" i="1" s="1"/>
  <c r="AS184" i="1"/>
  <c r="AR184" i="1"/>
  <c r="AQ184" i="1"/>
  <c r="M184" i="1"/>
  <c r="DW183" i="1"/>
  <c r="DF183" i="1"/>
  <c r="CO183" i="1"/>
  <c r="BX183" i="1"/>
  <c r="BF183" i="1"/>
  <c r="BE183" i="1"/>
  <c r="BD183" i="1"/>
  <c r="BC183" i="1"/>
  <c r="BB183" i="1"/>
  <c r="BA183" i="1"/>
  <c r="AZ183" i="1"/>
  <c r="AY183" i="1"/>
  <c r="AX183" i="1"/>
  <c r="AW183" i="1"/>
  <c r="AV183" i="1"/>
  <c r="AU183" i="1"/>
  <c r="AT183" i="1"/>
  <c r="AS183" i="1"/>
  <c r="AR183" i="1"/>
  <c r="BG183" i="1" s="1"/>
  <c r="AQ183" i="1"/>
  <c r="M183" i="1"/>
  <c r="DW182" i="1"/>
  <c r="DF182" i="1"/>
  <c r="CO182" i="1"/>
  <c r="BX182" i="1"/>
  <c r="BF182" i="1"/>
  <c r="BE182" i="1"/>
  <c r="BD182" i="1"/>
  <c r="BC182" i="1"/>
  <c r="BB182" i="1"/>
  <c r="BA182" i="1"/>
  <c r="AZ182" i="1"/>
  <c r="AY182" i="1"/>
  <c r="AX182" i="1"/>
  <c r="AW182" i="1"/>
  <c r="AV182" i="1"/>
  <c r="AU182" i="1"/>
  <c r="AT182" i="1"/>
  <c r="AS182" i="1"/>
  <c r="AR182" i="1"/>
  <c r="AQ182" i="1"/>
  <c r="BG182" i="1" s="1"/>
  <c r="M182" i="1"/>
  <c r="DW181" i="1"/>
  <c r="DF181" i="1"/>
  <c r="CO181" i="1"/>
  <c r="BX181" i="1"/>
  <c r="BF181" i="1"/>
  <c r="BE181" i="1"/>
  <c r="BD181" i="1"/>
  <c r="BC181" i="1"/>
  <c r="BB181" i="1"/>
  <c r="BA181" i="1"/>
  <c r="AZ181" i="1"/>
  <c r="AY181" i="1"/>
  <c r="AX181" i="1"/>
  <c r="AW181" i="1"/>
  <c r="AV181" i="1"/>
  <c r="AU181" i="1"/>
  <c r="AT181" i="1"/>
  <c r="AS181" i="1"/>
  <c r="AR181" i="1"/>
  <c r="AQ181" i="1"/>
  <c r="BG181" i="1" s="1"/>
  <c r="M181" i="1"/>
  <c r="DW180" i="1"/>
  <c r="DF180" i="1"/>
  <c r="CO180" i="1"/>
  <c r="BX180" i="1"/>
  <c r="BF180" i="1"/>
  <c r="BE180" i="1"/>
  <c r="BD180" i="1"/>
  <c r="BC180" i="1"/>
  <c r="BB180" i="1"/>
  <c r="BA180" i="1"/>
  <c r="AZ180" i="1"/>
  <c r="AY180" i="1"/>
  <c r="AX180" i="1"/>
  <c r="AW180" i="1"/>
  <c r="AV180" i="1"/>
  <c r="AU180" i="1"/>
  <c r="AT180" i="1"/>
  <c r="AS180" i="1"/>
  <c r="AR180" i="1"/>
  <c r="BG180" i="1" s="1"/>
  <c r="AQ180" i="1"/>
  <c r="M180" i="1"/>
  <c r="DW179" i="1"/>
  <c r="DF179" i="1"/>
  <c r="CO179" i="1"/>
  <c r="BX179" i="1"/>
  <c r="BF179" i="1"/>
  <c r="BE179" i="1"/>
  <c r="BD179" i="1"/>
  <c r="BC179" i="1"/>
  <c r="BB179" i="1"/>
  <c r="BA179" i="1"/>
  <c r="AZ179" i="1"/>
  <c r="AY179" i="1"/>
  <c r="AX179" i="1"/>
  <c r="AW179" i="1"/>
  <c r="AV179" i="1"/>
  <c r="AU179" i="1"/>
  <c r="AT179" i="1"/>
  <c r="BG179" i="1" s="1"/>
  <c r="AS179" i="1"/>
  <c r="AR179" i="1"/>
  <c r="AQ179" i="1"/>
  <c r="M179" i="1"/>
  <c r="DW178" i="1"/>
  <c r="DF178" i="1"/>
  <c r="CO178" i="1"/>
  <c r="BX178" i="1"/>
  <c r="BF178" i="1"/>
  <c r="BE178" i="1"/>
  <c r="BD178" i="1"/>
  <c r="BC178" i="1"/>
  <c r="BB178" i="1"/>
  <c r="BA178" i="1"/>
  <c r="AZ178" i="1"/>
  <c r="AY178" i="1"/>
  <c r="AX178" i="1"/>
  <c r="AW178" i="1"/>
  <c r="AV178" i="1"/>
  <c r="AU178" i="1"/>
  <c r="AT178" i="1"/>
  <c r="AS178" i="1"/>
  <c r="AR178" i="1"/>
  <c r="BG178" i="1" s="1"/>
  <c r="AQ178" i="1"/>
  <c r="M178" i="1"/>
  <c r="DW177" i="1"/>
  <c r="DF177" i="1"/>
  <c r="CO177" i="1"/>
  <c r="BX177" i="1"/>
  <c r="BF177" i="1"/>
  <c r="BE177" i="1"/>
  <c r="BD177" i="1"/>
  <c r="BC177" i="1"/>
  <c r="BB177" i="1"/>
  <c r="BA177" i="1"/>
  <c r="AZ177" i="1"/>
  <c r="AY177" i="1"/>
  <c r="AX177" i="1"/>
  <c r="AW177" i="1"/>
  <c r="AV177" i="1"/>
  <c r="AU177" i="1"/>
  <c r="AT177" i="1"/>
  <c r="AS177" i="1"/>
  <c r="AR177" i="1"/>
  <c r="AQ177" i="1"/>
  <c r="BG177" i="1" s="1"/>
  <c r="M177" i="1"/>
  <c r="DW176" i="1"/>
  <c r="DF176" i="1"/>
  <c r="CO176" i="1"/>
  <c r="BX176" i="1"/>
  <c r="BF176" i="1"/>
  <c r="BE176" i="1"/>
  <c r="BD176" i="1"/>
  <c r="BC176" i="1"/>
  <c r="BB176" i="1"/>
  <c r="BA176" i="1"/>
  <c r="AZ176" i="1"/>
  <c r="AY176" i="1"/>
  <c r="AX176" i="1"/>
  <c r="AW176" i="1"/>
  <c r="AV176" i="1"/>
  <c r="AU176" i="1"/>
  <c r="AT176" i="1"/>
  <c r="AS176" i="1"/>
  <c r="AR176" i="1"/>
  <c r="AQ176" i="1"/>
  <c r="BG176" i="1" s="1"/>
  <c r="M176" i="1"/>
  <c r="DW175" i="1"/>
  <c r="DF175" i="1"/>
  <c r="CO175" i="1"/>
  <c r="BX175" i="1"/>
  <c r="BF175" i="1"/>
  <c r="BE175" i="1"/>
  <c r="BD175" i="1"/>
  <c r="BC175" i="1"/>
  <c r="BB175" i="1"/>
  <c r="BA175" i="1"/>
  <c r="AZ175" i="1"/>
  <c r="AY175" i="1"/>
  <c r="AX175" i="1"/>
  <c r="AW175" i="1"/>
  <c r="AV175" i="1"/>
  <c r="AU175" i="1"/>
  <c r="AT175" i="1"/>
  <c r="AS175" i="1"/>
  <c r="AR175" i="1"/>
  <c r="BG175" i="1" s="1"/>
  <c r="AQ175" i="1"/>
  <c r="M175" i="1"/>
  <c r="DW174" i="1"/>
  <c r="DF174" i="1"/>
  <c r="CO174" i="1"/>
  <c r="BX174" i="1"/>
  <c r="BF174" i="1"/>
  <c r="BE174" i="1"/>
  <c r="BD174" i="1"/>
  <c r="BC174" i="1"/>
  <c r="BB174" i="1"/>
  <c r="BA174" i="1"/>
  <c r="AZ174" i="1"/>
  <c r="AY174" i="1"/>
  <c r="AX174" i="1"/>
  <c r="AW174" i="1"/>
  <c r="AV174" i="1"/>
  <c r="AU174" i="1"/>
  <c r="AT174" i="1"/>
  <c r="BG174" i="1" s="1"/>
  <c r="AS174" i="1"/>
  <c r="AR174" i="1"/>
  <c r="AQ174" i="1"/>
  <c r="M174" i="1"/>
  <c r="DW173" i="1"/>
  <c r="DF173" i="1"/>
  <c r="CO173" i="1"/>
  <c r="BX173" i="1"/>
  <c r="BF173" i="1"/>
  <c r="BE173" i="1"/>
  <c r="BD173" i="1"/>
  <c r="BC173" i="1"/>
  <c r="BB173" i="1"/>
  <c r="BA173" i="1"/>
  <c r="AZ173" i="1"/>
  <c r="AY173" i="1"/>
  <c r="AX173" i="1"/>
  <c r="AW173" i="1"/>
  <c r="AV173" i="1"/>
  <c r="AU173" i="1"/>
  <c r="AT173" i="1"/>
  <c r="AS173" i="1"/>
  <c r="AR173" i="1"/>
  <c r="BG173" i="1" s="1"/>
  <c r="AQ173" i="1"/>
  <c r="M173" i="1"/>
  <c r="DW172" i="1"/>
  <c r="DF172" i="1"/>
  <c r="CO172" i="1"/>
  <c r="BX172" i="1"/>
  <c r="BF172" i="1"/>
  <c r="BE172" i="1"/>
  <c r="BD172" i="1"/>
  <c r="BC172" i="1"/>
  <c r="BB172" i="1"/>
  <c r="BA172" i="1"/>
  <c r="AZ172" i="1"/>
  <c r="AY172" i="1"/>
  <c r="AX172" i="1"/>
  <c r="AW172" i="1"/>
  <c r="AV172" i="1"/>
  <c r="AU172" i="1"/>
  <c r="AT172" i="1"/>
  <c r="AS172" i="1"/>
  <c r="AR172" i="1"/>
  <c r="AQ172" i="1"/>
  <c r="BG172" i="1" s="1"/>
  <c r="M172" i="1"/>
  <c r="DW171" i="1"/>
  <c r="DF171" i="1"/>
  <c r="CO171" i="1"/>
  <c r="BX171" i="1"/>
  <c r="BF171" i="1"/>
  <c r="BE171" i="1"/>
  <c r="BD171" i="1"/>
  <c r="BC171" i="1"/>
  <c r="BB171" i="1"/>
  <c r="BA171" i="1"/>
  <c r="AZ171" i="1"/>
  <c r="AY171" i="1"/>
  <c r="AX171" i="1"/>
  <c r="AW171" i="1"/>
  <c r="AV171" i="1"/>
  <c r="AU171" i="1"/>
  <c r="AT171" i="1"/>
  <c r="AS171" i="1"/>
  <c r="AR171" i="1"/>
  <c r="AQ171" i="1"/>
  <c r="BG171" i="1" s="1"/>
  <c r="M171" i="1"/>
  <c r="DW170" i="1"/>
  <c r="DF170" i="1"/>
  <c r="CO170" i="1"/>
  <c r="BX170" i="1"/>
  <c r="BF170" i="1"/>
  <c r="BE170" i="1"/>
  <c r="BD170" i="1"/>
  <c r="BC170" i="1"/>
  <c r="BB170" i="1"/>
  <c r="BA170" i="1"/>
  <c r="AZ170" i="1"/>
  <c r="AY170" i="1"/>
  <c r="AX170" i="1"/>
  <c r="AW170" i="1"/>
  <c r="AV170" i="1"/>
  <c r="AU170" i="1"/>
  <c r="AT170" i="1"/>
  <c r="AS170" i="1"/>
  <c r="AR170" i="1"/>
  <c r="BG170" i="1" s="1"/>
  <c r="AQ170" i="1"/>
  <c r="M170" i="1"/>
  <c r="DW169" i="1"/>
  <c r="DF169" i="1"/>
  <c r="CO169" i="1"/>
  <c r="BX169" i="1"/>
  <c r="BF169" i="1"/>
  <c r="BE169" i="1"/>
  <c r="BD169" i="1"/>
  <c r="BC169" i="1"/>
  <c r="BB169" i="1"/>
  <c r="BA169" i="1"/>
  <c r="AZ169" i="1"/>
  <c r="AY169" i="1"/>
  <c r="AX169" i="1"/>
  <c r="AW169" i="1"/>
  <c r="AV169" i="1"/>
  <c r="AU169" i="1"/>
  <c r="AT169" i="1"/>
  <c r="BG169" i="1" s="1"/>
  <c r="AS169" i="1"/>
  <c r="AR169" i="1"/>
  <c r="AQ169" i="1"/>
  <c r="M169" i="1"/>
  <c r="DW168" i="1"/>
  <c r="DF168" i="1"/>
  <c r="CO168" i="1"/>
  <c r="BX168" i="1"/>
  <c r="BF168" i="1"/>
  <c r="BE168" i="1"/>
  <c r="BD168" i="1"/>
  <c r="BC168" i="1"/>
  <c r="BB168" i="1"/>
  <c r="BA168" i="1"/>
  <c r="AZ168" i="1"/>
  <c r="AY168" i="1"/>
  <c r="AX168" i="1"/>
  <c r="AW168" i="1"/>
  <c r="AV168" i="1"/>
  <c r="AU168" i="1"/>
  <c r="AT168" i="1"/>
  <c r="AS168" i="1"/>
  <c r="AR168" i="1"/>
  <c r="BG168" i="1" s="1"/>
  <c r="AQ168" i="1"/>
  <c r="M168" i="1"/>
  <c r="DW167" i="1"/>
  <c r="DF167" i="1"/>
  <c r="CO167" i="1"/>
  <c r="BX167" i="1"/>
  <c r="BF167" i="1"/>
  <c r="BE167" i="1"/>
  <c r="BD167" i="1"/>
  <c r="BC167" i="1"/>
  <c r="BB167" i="1"/>
  <c r="BA167" i="1"/>
  <c r="AZ167" i="1"/>
  <c r="AY167" i="1"/>
  <c r="AX167" i="1"/>
  <c r="AW167" i="1"/>
  <c r="AV167" i="1"/>
  <c r="AU167" i="1"/>
  <c r="AT167" i="1"/>
  <c r="AS167" i="1"/>
  <c r="AR167" i="1"/>
  <c r="AQ167" i="1"/>
  <c r="BG167" i="1" s="1"/>
  <c r="M167" i="1"/>
  <c r="DW166" i="1"/>
  <c r="DF166" i="1"/>
  <c r="CO166" i="1"/>
  <c r="BX166" i="1"/>
  <c r="BF166" i="1"/>
  <c r="BE166" i="1"/>
  <c r="BD166" i="1"/>
  <c r="BC166" i="1"/>
  <c r="BB166" i="1"/>
  <c r="BA166" i="1"/>
  <c r="AZ166" i="1"/>
  <c r="AY166" i="1"/>
  <c r="AX166" i="1"/>
  <c r="AW166" i="1"/>
  <c r="AV166" i="1"/>
  <c r="AU166" i="1"/>
  <c r="AT166" i="1"/>
  <c r="AS166" i="1"/>
  <c r="AR166" i="1"/>
  <c r="AQ166" i="1"/>
  <c r="BG166" i="1" s="1"/>
  <c r="M166" i="1"/>
  <c r="DW165" i="1"/>
  <c r="DF165" i="1"/>
  <c r="CO165" i="1"/>
  <c r="BX165" i="1"/>
  <c r="BF165" i="1"/>
  <c r="BE165" i="1"/>
  <c r="BD165" i="1"/>
  <c r="BC165" i="1"/>
  <c r="BB165" i="1"/>
  <c r="BA165" i="1"/>
  <c r="AZ165" i="1"/>
  <c r="AY165" i="1"/>
  <c r="AX165" i="1"/>
  <c r="AW165" i="1"/>
  <c r="AV165" i="1"/>
  <c r="AU165" i="1"/>
  <c r="AT165" i="1"/>
  <c r="AS165" i="1"/>
  <c r="AR165" i="1"/>
  <c r="BG165" i="1" s="1"/>
  <c r="AQ165" i="1"/>
  <c r="M165" i="1"/>
  <c r="DW164" i="1"/>
  <c r="DF164" i="1"/>
  <c r="CO164" i="1"/>
  <c r="BX164" i="1"/>
  <c r="BF164" i="1"/>
  <c r="BE164" i="1"/>
  <c r="BD164" i="1"/>
  <c r="BC164" i="1"/>
  <c r="BB164" i="1"/>
  <c r="BA164" i="1"/>
  <c r="AZ164" i="1"/>
  <c r="AY164" i="1"/>
  <c r="AX164" i="1"/>
  <c r="AW164" i="1"/>
  <c r="AV164" i="1"/>
  <c r="AU164" i="1"/>
  <c r="AT164" i="1"/>
  <c r="BG164" i="1" s="1"/>
  <c r="AS164" i="1"/>
  <c r="AR164" i="1"/>
  <c r="AQ164" i="1"/>
  <c r="M164" i="1"/>
  <c r="DW163" i="1"/>
  <c r="DF163" i="1"/>
  <c r="CO163" i="1"/>
  <c r="BX163" i="1"/>
  <c r="BF163" i="1"/>
  <c r="BE163" i="1"/>
  <c r="BD163" i="1"/>
  <c r="BC163" i="1"/>
  <c r="BB163" i="1"/>
  <c r="BA163" i="1"/>
  <c r="AZ163" i="1"/>
  <c r="AY163" i="1"/>
  <c r="AX163" i="1"/>
  <c r="AW163" i="1"/>
  <c r="AV163" i="1"/>
  <c r="AU163" i="1"/>
  <c r="AT163" i="1"/>
  <c r="AS163" i="1"/>
  <c r="AR163" i="1"/>
  <c r="BG163" i="1" s="1"/>
  <c r="AQ163" i="1"/>
  <c r="M163" i="1"/>
  <c r="DW162" i="1"/>
  <c r="DF162" i="1"/>
  <c r="CO162" i="1"/>
  <c r="BX162" i="1"/>
  <c r="BF162" i="1"/>
  <c r="BE162" i="1"/>
  <c r="BD162" i="1"/>
  <c r="BC162" i="1"/>
  <c r="BB162" i="1"/>
  <c r="BA162" i="1"/>
  <c r="AZ162" i="1"/>
  <c r="AY162" i="1"/>
  <c r="AX162" i="1"/>
  <c r="AW162" i="1"/>
  <c r="AV162" i="1"/>
  <c r="AU162" i="1"/>
  <c r="AT162" i="1"/>
  <c r="AS162" i="1"/>
  <c r="AR162" i="1"/>
  <c r="AQ162" i="1"/>
  <c r="BG162" i="1" s="1"/>
  <c r="M162" i="1"/>
  <c r="DW161" i="1"/>
  <c r="DF161" i="1"/>
  <c r="CO161" i="1"/>
  <c r="BX161" i="1"/>
  <c r="BF161" i="1"/>
  <c r="BE161" i="1"/>
  <c r="BD161" i="1"/>
  <c r="BC161" i="1"/>
  <c r="BB161" i="1"/>
  <c r="BA161" i="1"/>
  <c r="AZ161" i="1"/>
  <c r="AY161" i="1"/>
  <c r="AX161" i="1"/>
  <c r="AW161" i="1"/>
  <c r="AV161" i="1"/>
  <c r="AU161" i="1"/>
  <c r="AT161" i="1"/>
  <c r="AS161" i="1"/>
  <c r="AR161" i="1"/>
  <c r="AQ161" i="1"/>
  <c r="BG161" i="1" s="1"/>
  <c r="M161" i="1"/>
  <c r="DW160" i="1"/>
  <c r="DF160" i="1"/>
  <c r="CO160" i="1"/>
  <c r="BX160" i="1"/>
  <c r="BF160" i="1"/>
  <c r="BE160" i="1"/>
  <c r="BD160" i="1"/>
  <c r="BC160" i="1"/>
  <c r="BB160" i="1"/>
  <c r="BA160" i="1"/>
  <c r="AZ160" i="1"/>
  <c r="AY160" i="1"/>
  <c r="AX160" i="1"/>
  <c r="AW160" i="1"/>
  <c r="AV160" i="1"/>
  <c r="AU160" i="1"/>
  <c r="AT160" i="1"/>
  <c r="AS160" i="1"/>
  <c r="AR160" i="1"/>
  <c r="AQ160" i="1"/>
  <c r="BG160" i="1" s="1"/>
  <c r="M160" i="1"/>
  <c r="DW159" i="1"/>
  <c r="DF159" i="1"/>
  <c r="CO159" i="1"/>
  <c r="BX159" i="1"/>
  <c r="BF159" i="1"/>
  <c r="BE159" i="1"/>
  <c r="BD159" i="1"/>
  <c r="BC159" i="1"/>
  <c r="BB159" i="1"/>
  <c r="BA159" i="1"/>
  <c r="AZ159" i="1"/>
  <c r="AY159" i="1"/>
  <c r="AX159" i="1"/>
  <c r="AW159" i="1"/>
  <c r="AV159" i="1"/>
  <c r="AU159" i="1"/>
  <c r="AT159" i="1"/>
  <c r="AS159" i="1"/>
  <c r="AR159" i="1"/>
  <c r="AQ159" i="1"/>
  <c r="BG159" i="1" s="1"/>
  <c r="M159" i="1"/>
  <c r="DW158" i="1"/>
  <c r="DF158" i="1"/>
  <c r="CO158" i="1"/>
  <c r="BX158" i="1"/>
  <c r="BF158" i="1"/>
  <c r="BE158" i="1"/>
  <c r="BD158" i="1"/>
  <c r="BC158" i="1"/>
  <c r="BB158" i="1"/>
  <c r="BA158" i="1"/>
  <c r="AZ158" i="1"/>
  <c r="AY158" i="1"/>
  <c r="AX158" i="1"/>
  <c r="AW158" i="1"/>
  <c r="AV158" i="1"/>
  <c r="AU158" i="1"/>
  <c r="AT158" i="1"/>
  <c r="AS158" i="1"/>
  <c r="AR158" i="1"/>
  <c r="BG158" i="1" s="1"/>
  <c r="AQ158" i="1"/>
  <c r="M158" i="1"/>
  <c r="DW157" i="1"/>
  <c r="DF157" i="1"/>
  <c r="CO157" i="1"/>
  <c r="BX157" i="1"/>
  <c r="BF157" i="1"/>
  <c r="BE157" i="1"/>
  <c r="BD157" i="1"/>
  <c r="BC157" i="1"/>
  <c r="BB157" i="1"/>
  <c r="BA157" i="1"/>
  <c r="AZ157" i="1"/>
  <c r="AY157" i="1"/>
  <c r="AX157" i="1"/>
  <c r="AW157" i="1"/>
  <c r="AV157" i="1"/>
  <c r="AU157" i="1"/>
  <c r="AT157" i="1"/>
  <c r="AS157" i="1"/>
  <c r="AR157" i="1"/>
  <c r="BG157" i="1" s="1"/>
  <c r="AQ157" i="1"/>
  <c r="M157" i="1"/>
  <c r="DW156" i="1"/>
  <c r="DF156" i="1"/>
  <c r="CO156" i="1"/>
  <c r="BX156" i="1"/>
  <c r="BF156" i="1"/>
  <c r="BE156" i="1"/>
  <c r="BD156" i="1"/>
  <c r="BC156" i="1"/>
  <c r="BB156" i="1"/>
  <c r="BA156" i="1"/>
  <c r="AZ156" i="1"/>
  <c r="AY156" i="1"/>
  <c r="AX156" i="1"/>
  <c r="AW156" i="1"/>
  <c r="AV156" i="1"/>
  <c r="AU156" i="1"/>
  <c r="AT156" i="1"/>
  <c r="AS156" i="1"/>
  <c r="AR156" i="1"/>
  <c r="AQ156" i="1"/>
  <c r="BG156" i="1" s="1"/>
  <c r="M156" i="1"/>
  <c r="DW155" i="1"/>
  <c r="DF155" i="1"/>
  <c r="CO155" i="1"/>
  <c r="BX155" i="1"/>
  <c r="BF155" i="1"/>
  <c r="BE155" i="1"/>
  <c r="BD155" i="1"/>
  <c r="BC155" i="1"/>
  <c r="BB155" i="1"/>
  <c r="BA155" i="1"/>
  <c r="AZ155" i="1"/>
  <c r="AY155" i="1"/>
  <c r="AX155" i="1"/>
  <c r="AW155" i="1"/>
  <c r="AV155" i="1"/>
  <c r="AU155" i="1"/>
  <c r="AT155" i="1"/>
  <c r="AS155" i="1"/>
  <c r="AR155" i="1"/>
  <c r="AQ155" i="1"/>
  <c r="BG155" i="1" s="1"/>
  <c r="M155" i="1"/>
  <c r="DW154" i="1"/>
  <c r="DF154" i="1"/>
  <c r="CO154" i="1"/>
  <c r="BX154" i="1"/>
  <c r="BF154" i="1"/>
  <c r="BE154" i="1"/>
  <c r="BD154" i="1"/>
  <c r="BC154" i="1"/>
  <c r="BB154" i="1"/>
  <c r="BA154" i="1"/>
  <c r="AZ154" i="1"/>
  <c r="AY154" i="1"/>
  <c r="AX154" i="1"/>
  <c r="AW154" i="1"/>
  <c r="AV154" i="1"/>
  <c r="AU154" i="1"/>
  <c r="AT154" i="1"/>
  <c r="AS154" i="1"/>
  <c r="AR154" i="1"/>
  <c r="AQ154" i="1"/>
  <c r="BG154" i="1" s="1"/>
  <c r="M154" i="1"/>
  <c r="DW153" i="1"/>
  <c r="DF153" i="1"/>
  <c r="CO153" i="1"/>
  <c r="BX153" i="1"/>
  <c r="BF153" i="1"/>
  <c r="BE153" i="1"/>
  <c r="BD153" i="1"/>
  <c r="BC153" i="1"/>
  <c r="BB153" i="1"/>
  <c r="BA153" i="1"/>
  <c r="AZ153" i="1"/>
  <c r="AY153" i="1"/>
  <c r="AX153" i="1"/>
  <c r="AW153" i="1"/>
  <c r="AV153" i="1"/>
  <c r="AU153" i="1"/>
  <c r="AT153" i="1"/>
  <c r="AS153" i="1"/>
  <c r="AR153" i="1"/>
  <c r="BG153" i="1" s="1"/>
  <c r="AQ153" i="1"/>
  <c r="M153" i="1"/>
  <c r="DW152" i="1"/>
  <c r="DF152" i="1"/>
  <c r="CO152" i="1"/>
  <c r="BX152" i="1"/>
  <c r="BF152" i="1"/>
  <c r="BE152" i="1"/>
  <c r="BD152" i="1"/>
  <c r="BC152" i="1"/>
  <c r="BB152" i="1"/>
  <c r="BA152" i="1"/>
  <c r="AZ152" i="1"/>
  <c r="AY152" i="1"/>
  <c r="AX152" i="1"/>
  <c r="AW152" i="1"/>
  <c r="AV152" i="1"/>
  <c r="AU152" i="1"/>
  <c r="AT152" i="1"/>
  <c r="AS152" i="1"/>
  <c r="AR152" i="1"/>
  <c r="BG152" i="1" s="1"/>
  <c r="AQ152" i="1"/>
  <c r="M152" i="1"/>
  <c r="DW151" i="1"/>
  <c r="DF151" i="1"/>
  <c r="CO151" i="1"/>
  <c r="BX151" i="1"/>
  <c r="BF151" i="1"/>
  <c r="BE151" i="1"/>
  <c r="BD151" i="1"/>
  <c r="BC151" i="1"/>
  <c r="BB151" i="1"/>
  <c r="BA151" i="1"/>
  <c r="AZ151" i="1"/>
  <c r="AY151" i="1"/>
  <c r="AX151" i="1"/>
  <c r="AW151" i="1"/>
  <c r="AV151" i="1"/>
  <c r="AU151" i="1"/>
  <c r="AT151" i="1"/>
  <c r="AS151" i="1"/>
  <c r="AR151" i="1"/>
  <c r="AQ151" i="1"/>
  <c r="BG151" i="1" s="1"/>
  <c r="M151" i="1"/>
  <c r="DW150" i="1"/>
  <c r="DF150" i="1"/>
  <c r="CO150" i="1"/>
  <c r="BX150" i="1"/>
  <c r="BF150" i="1"/>
  <c r="BE150" i="1"/>
  <c r="BD150" i="1"/>
  <c r="BC150" i="1"/>
  <c r="BB150" i="1"/>
  <c r="BA150" i="1"/>
  <c r="AZ150" i="1"/>
  <c r="AY150" i="1"/>
  <c r="AX150" i="1"/>
  <c r="AW150" i="1"/>
  <c r="AV150" i="1"/>
  <c r="AU150" i="1"/>
  <c r="AT150" i="1"/>
  <c r="AS150" i="1"/>
  <c r="AR150" i="1"/>
  <c r="AQ150" i="1"/>
  <c r="BG150" i="1" s="1"/>
  <c r="M150" i="1"/>
  <c r="DW149" i="1"/>
  <c r="DF149" i="1"/>
  <c r="CO149" i="1"/>
  <c r="BX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BG149" i="1" s="1"/>
  <c r="M149" i="1"/>
  <c r="DW148" i="1"/>
  <c r="DF148" i="1"/>
  <c r="CO148" i="1"/>
  <c r="BX148" i="1"/>
  <c r="BF148" i="1"/>
  <c r="BE148" i="1"/>
  <c r="BD148" i="1"/>
  <c r="BC148" i="1"/>
  <c r="BB148" i="1"/>
  <c r="BA148" i="1"/>
  <c r="AZ148" i="1"/>
  <c r="AY148" i="1"/>
  <c r="AX148" i="1"/>
  <c r="AW148" i="1"/>
  <c r="AV148" i="1"/>
  <c r="AU148" i="1"/>
  <c r="AT148" i="1"/>
  <c r="AS148" i="1"/>
  <c r="AR148" i="1"/>
  <c r="BG148" i="1" s="1"/>
  <c r="AQ148" i="1"/>
  <c r="M148" i="1"/>
  <c r="DW147" i="1"/>
  <c r="DF147" i="1"/>
  <c r="CO147" i="1"/>
  <c r="BX147" i="1"/>
  <c r="BF147" i="1"/>
  <c r="BE147" i="1"/>
  <c r="BD147" i="1"/>
  <c r="BC147" i="1"/>
  <c r="BB147" i="1"/>
  <c r="BA147" i="1"/>
  <c r="AZ147" i="1"/>
  <c r="AY147" i="1"/>
  <c r="AX147" i="1"/>
  <c r="AW147" i="1"/>
  <c r="AV147" i="1"/>
  <c r="AU147" i="1"/>
  <c r="AT147" i="1"/>
  <c r="AS147" i="1"/>
  <c r="AR147" i="1"/>
  <c r="BG147" i="1" s="1"/>
  <c r="AQ147" i="1"/>
  <c r="M147" i="1"/>
  <c r="DW146" i="1"/>
  <c r="DF146" i="1"/>
  <c r="CO146" i="1"/>
  <c r="BX146" i="1"/>
  <c r="BF146" i="1"/>
  <c r="BE146" i="1"/>
  <c r="BD146" i="1"/>
  <c r="BC146" i="1"/>
  <c r="BB146" i="1"/>
  <c r="BA146" i="1"/>
  <c r="AZ146" i="1"/>
  <c r="AY146" i="1"/>
  <c r="AX146" i="1"/>
  <c r="AW146" i="1"/>
  <c r="AV146" i="1"/>
  <c r="AU146" i="1"/>
  <c r="AT146" i="1"/>
  <c r="AS146" i="1"/>
  <c r="AR146" i="1"/>
  <c r="AQ146" i="1"/>
  <c r="BG146" i="1" s="1"/>
  <c r="M146" i="1"/>
  <c r="DW145" i="1"/>
  <c r="DF145" i="1"/>
  <c r="CO145" i="1"/>
  <c r="BX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BG145" i="1" s="1"/>
  <c r="M145" i="1"/>
  <c r="DW144" i="1"/>
  <c r="DF144" i="1"/>
  <c r="CO144" i="1"/>
  <c r="BX144" i="1"/>
  <c r="BF144" i="1"/>
  <c r="BE144" i="1"/>
  <c r="BD144" i="1"/>
  <c r="BC144" i="1"/>
  <c r="BB144" i="1"/>
  <c r="BA144" i="1"/>
  <c r="AZ144" i="1"/>
  <c r="AY144" i="1"/>
  <c r="AX144" i="1"/>
  <c r="AW144" i="1"/>
  <c r="AV144" i="1"/>
  <c r="AU144" i="1"/>
  <c r="AT144" i="1"/>
  <c r="AS144" i="1"/>
  <c r="AR144" i="1"/>
  <c r="AQ144" i="1"/>
  <c r="BG144" i="1" s="1"/>
  <c r="M144" i="1"/>
  <c r="DW143" i="1"/>
  <c r="DF143" i="1"/>
  <c r="CO143" i="1"/>
  <c r="BX143" i="1"/>
  <c r="BF143" i="1"/>
  <c r="BE143" i="1"/>
  <c r="BD143" i="1"/>
  <c r="BC143" i="1"/>
  <c r="BB143" i="1"/>
  <c r="BA143" i="1"/>
  <c r="AZ143" i="1"/>
  <c r="AY143" i="1"/>
  <c r="AX143" i="1"/>
  <c r="AW143" i="1"/>
  <c r="AV143" i="1"/>
  <c r="AU143" i="1"/>
  <c r="AT143" i="1"/>
  <c r="AS143" i="1"/>
  <c r="AR143" i="1"/>
  <c r="BG143" i="1" s="1"/>
  <c r="AQ143" i="1"/>
  <c r="M143" i="1"/>
  <c r="DW142" i="1"/>
  <c r="DF142" i="1"/>
  <c r="CO142" i="1"/>
  <c r="BX142" i="1"/>
  <c r="BF142" i="1"/>
  <c r="BE142" i="1"/>
  <c r="BD142" i="1"/>
  <c r="BC142" i="1"/>
  <c r="BB142" i="1"/>
  <c r="BA142" i="1"/>
  <c r="AZ142" i="1"/>
  <c r="AY142" i="1"/>
  <c r="AX142" i="1"/>
  <c r="AW142" i="1"/>
  <c r="AV142" i="1"/>
  <c r="AU142" i="1"/>
  <c r="AT142" i="1"/>
  <c r="AS142" i="1"/>
  <c r="AR142" i="1"/>
  <c r="BG142" i="1" s="1"/>
  <c r="AQ142" i="1"/>
  <c r="M142" i="1"/>
  <c r="DW141" i="1"/>
  <c r="DF141" i="1"/>
  <c r="CO141" i="1"/>
  <c r="BX141" i="1"/>
  <c r="BF141" i="1"/>
  <c r="BE141" i="1"/>
  <c r="BD141" i="1"/>
  <c r="BC141" i="1"/>
  <c r="BB141" i="1"/>
  <c r="BA141" i="1"/>
  <c r="AZ141" i="1"/>
  <c r="AY141" i="1"/>
  <c r="AX141" i="1"/>
  <c r="AW141" i="1"/>
  <c r="AV141" i="1"/>
  <c r="AU141" i="1"/>
  <c r="AT141" i="1"/>
  <c r="AS141" i="1"/>
  <c r="AR141" i="1"/>
  <c r="AQ141" i="1"/>
  <c r="BG141" i="1" s="1"/>
  <c r="M141" i="1"/>
  <c r="DW140" i="1"/>
  <c r="DF140" i="1"/>
  <c r="CO140" i="1"/>
  <c r="BX140" i="1"/>
  <c r="BF140" i="1"/>
  <c r="BE140" i="1"/>
  <c r="BD140" i="1"/>
  <c r="BC140" i="1"/>
  <c r="BB140" i="1"/>
  <c r="BA140" i="1"/>
  <c r="AZ140" i="1"/>
  <c r="AY140" i="1"/>
  <c r="AX140" i="1"/>
  <c r="AW140" i="1"/>
  <c r="AV140" i="1"/>
  <c r="AU140" i="1"/>
  <c r="AT140" i="1"/>
  <c r="AS140" i="1"/>
  <c r="AR140" i="1"/>
  <c r="AQ140" i="1"/>
  <c r="BG140" i="1" s="1"/>
  <c r="M140" i="1"/>
  <c r="DW139" i="1"/>
  <c r="DF139" i="1"/>
  <c r="CO139" i="1"/>
  <c r="BX139" i="1"/>
  <c r="BF139" i="1"/>
  <c r="BE139" i="1"/>
  <c r="BD139" i="1"/>
  <c r="BC139" i="1"/>
  <c r="BB139" i="1"/>
  <c r="BA139" i="1"/>
  <c r="AZ139" i="1"/>
  <c r="AY139" i="1"/>
  <c r="AX139" i="1"/>
  <c r="AW139" i="1"/>
  <c r="AV139" i="1"/>
  <c r="AU139" i="1"/>
  <c r="AT139" i="1"/>
  <c r="AS139" i="1"/>
  <c r="AR139" i="1"/>
  <c r="AQ139" i="1"/>
  <c r="BG139" i="1" s="1"/>
  <c r="M139" i="1"/>
  <c r="DW138" i="1"/>
  <c r="DF138" i="1"/>
  <c r="CO138" i="1"/>
  <c r="BX138" i="1"/>
  <c r="BF138" i="1"/>
  <c r="BE138" i="1"/>
  <c r="BD138" i="1"/>
  <c r="BC138" i="1"/>
  <c r="BB138" i="1"/>
  <c r="BA138" i="1"/>
  <c r="AZ138" i="1"/>
  <c r="AY138" i="1"/>
  <c r="AX138" i="1"/>
  <c r="AW138" i="1"/>
  <c r="AV138" i="1"/>
  <c r="AU138" i="1"/>
  <c r="AT138" i="1"/>
  <c r="AS138" i="1"/>
  <c r="AR138" i="1"/>
  <c r="BG138" i="1" s="1"/>
  <c r="AQ138" i="1"/>
  <c r="M138" i="1"/>
  <c r="DW137" i="1"/>
  <c r="DF137" i="1"/>
  <c r="CO137" i="1"/>
  <c r="BX137" i="1"/>
  <c r="BF137" i="1"/>
  <c r="BE137" i="1"/>
  <c r="BD137" i="1"/>
  <c r="BC137" i="1"/>
  <c r="BB137" i="1"/>
  <c r="BA137" i="1"/>
  <c r="AZ137" i="1"/>
  <c r="AY137" i="1"/>
  <c r="AX137" i="1"/>
  <c r="AW137" i="1"/>
  <c r="AV137" i="1"/>
  <c r="AU137" i="1"/>
  <c r="AT137" i="1"/>
  <c r="AS137" i="1"/>
  <c r="AR137" i="1"/>
  <c r="BG137" i="1" s="1"/>
  <c r="AQ137" i="1"/>
  <c r="M137" i="1"/>
  <c r="DW136" i="1"/>
  <c r="DF136" i="1"/>
  <c r="CO136" i="1"/>
  <c r="BX136" i="1"/>
  <c r="BF136" i="1"/>
  <c r="BE136" i="1"/>
  <c r="BD136" i="1"/>
  <c r="BC136" i="1"/>
  <c r="BB136" i="1"/>
  <c r="BA136" i="1"/>
  <c r="AZ136" i="1"/>
  <c r="AY136" i="1"/>
  <c r="AX136" i="1"/>
  <c r="AW136" i="1"/>
  <c r="AV136" i="1"/>
  <c r="AU136" i="1"/>
  <c r="AT136" i="1"/>
  <c r="AS136" i="1"/>
  <c r="AR136" i="1"/>
  <c r="AQ136" i="1"/>
  <c r="BG136" i="1" s="1"/>
  <c r="M136" i="1"/>
  <c r="DW135" i="1"/>
  <c r="DF135" i="1"/>
  <c r="CO135" i="1"/>
  <c r="BX135" i="1"/>
  <c r="BF135" i="1"/>
  <c r="BE135" i="1"/>
  <c r="BD135" i="1"/>
  <c r="BC135" i="1"/>
  <c r="BB135" i="1"/>
  <c r="BA135" i="1"/>
  <c r="AZ135" i="1"/>
  <c r="AY135" i="1"/>
  <c r="AX135" i="1"/>
  <c r="AW135" i="1"/>
  <c r="AV135" i="1"/>
  <c r="AU135" i="1"/>
  <c r="AT135" i="1"/>
  <c r="AS135" i="1"/>
  <c r="AR135" i="1"/>
  <c r="AQ135" i="1"/>
  <c r="BG135" i="1" s="1"/>
  <c r="M135" i="1"/>
  <c r="DW134" i="1"/>
  <c r="DF134" i="1"/>
  <c r="CO134" i="1"/>
  <c r="BX134" i="1"/>
  <c r="BF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BG134" i="1" s="1"/>
  <c r="M134" i="1"/>
  <c r="DW133" i="1"/>
  <c r="DF133" i="1"/>
  <c r="CO133" i="1"/>
  <c r="BX133" i="1"/>
  <c r="BF133" i="1"/>
  <c r="BE133" i="1"/>
  <c r="BD133" i="1"/>
  <c r="BC133" i="1"/>
  <c r="BB133" i="1"/>
  <c r="BA133" i="1"/>
  <c r="AZ133" i="1"/>
  <c r="AY133" i="1"/>
  <c r="AX133" i="1"/>
  <c r="AW133" i="1"/>
  <c r="AV133" i="1"/>
  <c r="AU133" i="1"/>
  <c r="AT133" i="1"/>
  <c r="AS133" i="1"/>
  <c r="AR133" i="1"/>
  <c r="BG133" i="1" s="1"/>
  <c r="AQ133" i="1"/>
  <c r="M133" i="1"/>
  <c r="DW132" i="1"/>
  <c r="DF132" i="1"/>
  <c r="CO132" i="1"/>
  <c r="BX132" i="1"/>
  <c r="BF132" i="1"/>
  <c r="BE132" i="1"/>
  <c r="BD132" i="1"/>
  <c r="BC132" i="1"/>
  <c r="BB132" i="1"/>
  <c r="BA132" i="1"/>
  <c r="AZ132" i="1"/>
  <c r="AY132" i="1"/>
  <c r="AX132" i="1"/>
  <c r="AW132" i="1"/>
  <c r="AV132" i="1"/>
  <c r="AU132" i="1"/>
  <c r="AT132" i="1"/>
  <c r="AS132" i="1"/>
  <c r="AR132" i="1"/>
  <c r="BG132" i="1" s="1"/>
  <c r="AQ132" i="1"/>
  <c r="M132" i="1"/>
  <c r="DW131" i="1"/>
  <c r="DF131" i="1"/>
  <c r="CO131" i="1"/>
  <c r="BX131" i="1"/>
  <c r="BF131" i="1"/>
  <c r="BE131" i="1"/>
  <c r="BD131" i="1"/>
  <c r="BC131" i="1"/>
  <c r="BB131" i="1"/>
  <c r="BA131" i="1"/>
  <c r="AZ131" i="1"/>
  <c r="AY131" i="1"/>
  <c r="AX131" i="1"/>
  <c r="AW131" i="1"/>
  <c r="AV131" i="1"/>
  <c r="AU131" i="1"/>
  <c r="AT131" i="1"/>
  <c r="AS131" i="1"/>
  <c r="AR131" i="1"/>
  <c r="AQ131" i="1"/>
  <c r="BG131" i="1" s="1"/>
  <c r="M131" i="1"/>
  <c r="DW130" i="1"/>
  <c r="DF130" i="1"/>
  <c r="CO130" i="1"/>
  <c r="BX130" i="1"/>
  <c r="BF130" i="1"/>
  <c r="BE130" i="1"/>
  <c r="BD130" i="1"/>
  <c r="BC130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BG130" i="1" s="1"/>
  <c r="M130" i="1"/>
  <c r="DW129" i="1"/>
  <c r="DF129" i="1"/>
  <c r="CO129" i="1"/>
  <c r="BX129" i="1"/>
  <c r="BF129" i="1"/>
  <c r="BE129" i="1"/>
  <c r="BD129" i="1"/>
  <c r="BC129" i="1"/>
  <c r="BB129" i="1"/>
  <c r="BA129" i="1"/>
  <c r="AZ129" i="1"/>
  <c r="AY129" i="1"/>
  <c r="AX129" i="1"/>
  <c r="AW129" i="1"/>
  <c r="AV129" i="1"/>
  <c r="AU129" i="1"/>
  <c r="AT129" i="1"/>
  <c r="AS129" i="1"/>
  <c r="AR129" i="1"/>
  <c r="AQ129" i="1"/>
  <c r="BG129" i="1" s="1"/>
  <c r="M129" i="1"/>
  <c r="DW128" i="1"/>
  <c r="DF128" i="1"/>
  <c r="CO128" i="1"/>
  <c r="BX128" i="1"/>
  <c r="BF128" i="1"/>
  <c r="BE128" i="1"/>
  <c r="BD128" i="1"/>
  <c r="BC128" i="1"/>
  <c r="BB128" i="1"/>
  <c r="BA128" i="1"/>
  <c r="AZ128" i="1"/>
  <c r="AY128" i="1"/>
  <c r="AX128" i="1"/>
  <c r="AW128" i="1"/>
  <c r="AV128" i="1"/>
  <c r="AU128" i="1"/>
  <c r="AT128" i="1"/>
  <c r="AS128" i="1"/>
  <c r="AR128" i="1"/>
  <c r="BG128" i="1" s="1"/>
  <c r="AQ128" i="1"/>
  <c r="M128" i="1"/>
  <c r="DW127" i="1"/>
  <c r="DF127" i="1"/>
  <c r="CO127" i="1"/>
  <c r="BX127" i="1"/>
  <c r="BF127" i="1"/>
  <c r="BE127" i="1"/>
  <c r="BD127" i="1"/>
  <c r="BC127" i="1"/>
  <c r="BB127" i="1"/>
  <c r="BA127" i="1"/>
  <c r="AZ127" i="1"/>
  <c r="AY127" i="1"/>
  <c r="AX127" i="1"/>
  <c r="AW127" i="1"/>
  <c r="AV127" i="1"/>
  <c r="AU127" i="1"/>
  <c r="AT127" i="1"/>
  <c r="AS127" i="1"/>
  <c r="AR127" i="1"/>
  <c r="BG127" i="1" s="1"/>
  <c r="AQ127" i="1"/>
  <c r="M127" i="1"/>
  <c r="DW126" i="1"/>
  <c r="DF126" i="1"/>
  <c r="CO126" i="1"/>
  <c r="BX126" i="1"/>
  <c r="BF126" i="1"/>
  <c r="BE126" i="1"/>
  <c r="BD126" i="1"/>
  <c r="BC126" i="1"/>
  <c r="BB126" i="1"/>
  <c r="BA126" i="1"/>
  <c r="AZ126" i="1"/>
  <c r="AY126" i="1"/>
  <c r="AX126" i="1"/>
  <c r="AW126" i="1"/>
  <c r="AV126" i="1"/>
  <c r="AU126" i="1"/>
  <c r="AT126" i="1"/>
  <c r="AS126" i="1"/>
  <c r="AR126" i="1"/>
  <c r="AQ126" i="1"/>
  <c r="BG126" i="1" s="1"/>
  <c r="M126" i="1"/>
  <c r="DW125" i="1"/>
  <c r="DF125" i="1"/>
  <c r="CO125" i="1"/>
  <c r="BX125" i="1"/>
  <c r="BF125" i="1"/>
  <c r="BE125" i="1"/>
  <c r="BD125" i="1"/>
  <c r="BC125" i="1"/>
  <c r="BB125" i="1"/>
  <c r="BA125" i="1"/>
  <c r="AZ125" i="1"/>
  <c r="AY125" i="1"/>
  <c r="AX125" i="1"/>
  <c r="AW125" i="1"/>
  <c r="AV125" i="1"/>
  <c r="AU125" i="1"/>
  <c r="AT125" i="1"/>
  <c r="AS125" i="1"/>
  <c r="AR125" i="1"/>
  <c r="AQ125" i="1"/>
  <c r="BG125" i="1" s="1"/>
  <c r="M125" i="1"/>
  <c r="DW124" i="1"/>
  <c r="DF124" i="1"/>
  <c r="CO124" i="1"/>
  <c r="BX124" i="1"/>
  <c r="BF124" i="1"/>
  <c r="BE124" i="1"/>
  <c r="BD124" i="1"/>
  <c r="BC124" i="1"/>
  <c r="BB124" i="1"/>
  <c r="BA124" i="1"/>
  <c r="AZ124" i="1"/>
  <c r="AY124" i="1"/>
  <c r="AX124" i="1"/>
  <c r="AW124" i="1"/>
  <c r="AV124" i="1"/>
  <c r="AU124" i="1"/>
  <c r="AT124" i="1"/>
  <c r="AS124" i="1"/>
  <c r="AR124" i="1"/>
  <c r="AQ124" i="1"/>
  <c r="BG124" i="1" s="1"/>
  <c r="M124" i="1"/>
  <c r="DW123" i="1"/>
  <c r="DF123" i="1"/>
  <c r="CO123" i="1"/>
  <c r="BX123" i="1"/>
  <c r="BF123" i="1"/>
  <c r="BE123" i="1"/>
  <c r="BD123" i="1"/>
  <c r="BC123" i="1"/>
  <c r="BB123" i="1"/>
  <c r="BA123" i="1"/>
  <c r="AZ123" i="1"/>
  <c r="AY123" i="1"/>
  <c r="AX123" i="1"/>
  <c r="AW123" i="1"/>
  <c r="AV123" i="1"/>
  <c r="AU123" i="1"/>
  <c r="AT123" i="1"/>
  <c r="AS123" i="1"/>
  <c r="AR123" i="1"/>
  <c r="BG123" i="1" s="1"/>
  <c r="AQ123" i="1"/>
  <c r="M123" i="1"/>
  <c r="DW122" i="1"/>
  <c r="DF122" i="1"/>
  <c r="CO122" i="1"/>
  <c r="BX122" i="1"/>
  <c r="BF122" i="1"/>
  <c r="BE122" i="1"/>
  <c r="BD122" i="1"/>
  <c r="BC122" i="1"/>
  <c r="BB122" i="1"/>
  <c r="BA122" i="1"/>
  <c r="AZ122" i="1"/>
  <c r="AY122" i="1"/>
  <c r="AX122" i="1"/>
  <c r="AW122" i="1"/>
  <c r="AV122" i="1"/>
  <c r="AU122" i="1"/>
  <c r="AT122" i="1"/>
  <c r="AS122" i="1"/>
  <c r="AR122" i="1"/>
  <c r="BG122" i="1" s="1"/>
  <c r="AQ122" i="1"/>
  <c r="M122" i="1"/>
  <c r="DW121" i="1"/>
  <c r="DF121" i="1"/>
  <c r="CO121" i="1"/>
  <c r="BX121" i="1"/>
  <c r="BF121" i="1"/>
  <c r="BE121" i="1"/>
  <c r="BD121" i="1"/>
  <c r="BC121" i="1"/>
  <c r="BB121" i="1"/>
  <c r="BA121" i="1"/>
  <c r="AZ121" i="1"/>
  <c r="AY121" i="1"/>
  <c r="AX121" i="1"/>
  <c r="AW121" i="1"/>
  <c r="AV121" i="1"/>
  <c r="AU121" i="1"/>
  <c r="AT121" i="1"/>
  <c r="AS121" i="1"/>
  <c r="AR121" i="1"/>
  <c r="AQ121" i="1"/>
  <c r="BG121" i="1" s="1"/>
  <c r="M121" i="1"/>
  <c r="DW120" i="1"/>
  <c r="DF120" i="1"/>
  <c r="CO120" i="1"/>
  <c r="BX120" i="1"/>
  <c r="BF120" i="1"/>
  <c r="BE120" i="1"/>
  <c r="BD120" i="1"/>
  <c r="BC120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BG120" i="1" s="1"/>
  <c r="M120" i="1"/>
  <c r="DW119" i="1"/>
  <c r="DF119" i="1"/>
  <c r="CO119" i="1"/>
  <c r="BX119" i="1"/>
  <c r="BF119" i="1"/>
  <c r="BE119" i="1"/>
  <c r="BD119" i="1"/>
  <c r="BC119" i="1"/>
  <c r="BB119" i="1"/>
  <c r="BA119" i="1"/>
  <c r="AZ119" i="1"/>
  <c r="AY119" i="1"/>
  <c r="AX119" i="1"/>
  <c r="AW119" i="1"/>
  <c r="AV119" i="1"/>
  <c r="AU119" i="1"/>
  <c r="AT119" i="1"/>
  <c r="AS119" i="1"/>
  <c r="AR119" i="1"/>
  <c r="AQ119" i="1"/>
  <c r="BG119" i="1" s="1"/>
  <c r="M119" i="1"/>
  <c r="DW118" i="1"/>
  <c r="DF118" i="1"/>
  <c r="CO118" i="1"/>
  <c r="BX118" i="1"/>
  <c r="BF118" i="1"/>
  <c r="BE118" i="1"/>
  <c r="BD118" i="1"/>
  <c r="BC118" i="1"/>
  <c r="BB118" i="1"/>
  <c r="BA118" i="1"/>
  <c r="AZ118" i="1"/>
  <c r="AY118" i="1"/>
  <c r="AX118" i="1"/>
  <c r="AW118" i="1"/>
  <c r="AV118" i="1"/>
  <c r="AU118" i="1"/>
  <c r="AT118" i="1"/>
  <c r="AS118" i="1"/>
  <c r="AR118" i="1"/>
  <c r="BG118" i="1" s="1"/>
  <c r="AQ118" i="1"/>
  <c r="M118" i="1"/>
  <c r="DW117" i="1"/>
  <c r="DF117" i="1"/>
  <c r="CO117" i="1"/>
  <c r="BX117" i="1"/>
  <c r="BF117" i="1"/>
  <c r="BE117" i="1"/>
  <c r="BD117" i="1"/>
  <c r="BC117" i="1"/>
  <c r="BB117" i="1"/>
  <c r="BA117" i="1"/>
  <c r="AZ117" i="1"/>
  <c r="AY117" i="1"/>
  <c r="AX117" i="1"/>
  <c r="AW117" i="1"/>
  <c r="AV117" i="1"/>
  <c r="AU117" i="1"/>
  <c r="AT117" i="1"/>
  <c r="AS117" i="1"/>
  <c r="AR117" i="1"/>
  <c r="BG117" i="1" s="1"/>
  <c r="AQ117" i="1"/>
  <c r="M117" i="1"/>
  <c r="DW116" i="1"/>
  <c r="DF116" i="1"/>
  <c r="CO116" i="1"/>
  <c r="BX116" i="1"/>
  <c r="BF116" i="1"/>
  <c r="BE116" i="1"/>
  <c r="BD116" i="1"/>
  <c r="BC116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BG116" i="1" s="1"/>
  <c r="M116" i="1"/>
  <c r="DW115" i="1"/>
  <c r="DF115" i="1"/>
  <c r="CO115" i="1"/>
  <c r="BX115" i="1"/>
  <c r="BF115" i="1"/>
  <c r="BE115" i="1"/>
  <c r="BD115" i="1"/>
  <c r="BC115" i="1"/>
  <c r="BB115" i="1"/>
  <c r="BA115" i="1"/>
  <c r="AZ115" i="1"/>
  <c r="AY115" i="1"/>
  <c r="AX115" i="1"/>
  <c r="AW115" i="1"/>
  <c r="AV115" i="1"/>
  <c r="AU115" i="1"/>
  <c r="AT115" i="1"/>
  <c r="AS115" i="1"/>
  <c r="AR115" i="1"/>
  <c r="AQ115" i="1"/>
  <c r="BG115" i="1" s="1"/>
  <c r="M115" i="1"/>
  <c r="DW114" i="1"/>
  <c r="DF114" i="1"/>
  <c r="CO114" i="1"/>
  <c r="BX114" i="1"/>
  <c r="BF114" i="1"/>
  <c r="BE114" i="1"/>
  <c r="BD114" i="1"/>
  <c r="BC114" i="1"/>
  <c r="BB114" i="1"/>
  <c r="BA114" i="1"/>
  <c r="AZ114" i="1"/>
  <c r="AY114" i="1"/>
  <c r="AX114" i="1"/>
  <c r="AW114" i="1"/>
  <c r="AV114" i="1"/>
  <c r="AU114" i="1"/>
  <c r="AT114" i="1"/>
  <c r="AS114" i="1"/>
  <c r="AR114" i="1"/>
  <c r="AQ114" i="1"/>
  <c r="BG114" i="1" s="1"/>
  <c r="M114" i="1"/>
  <c r="DW113" i="1"/>
  <c r="DF113" i="1"/>
  <c r="CO113" i="1"/>
  <c r="BX113" i="1"/>
  <c r="BF113" i="1"/>
  <c r="BE113" i="1"/>
  <c r="BD113" i="1"/>
  <c r="BC113" i="1"/>
  <c r="BB113" i="1"/>
  <c r="BA113" i="1"/>
  <c r="AZ113" i="1"/>
  <c r="AY113" i="1"/>
  <c r="AX113" i="1"/>
  <c r="AW113" i="1"/>
  <c r="AV113" i="1"/>
  <c r="AU113" i="1"/>
  <c r="AT113" i="1"/>
  <c r="AS113" i="1"/>
  <c r="AR113" i="1"/>
  <c r="BG113" i="1" s="1"/>
  <c r="AQ113" i="1"/>
  <c r="M113" i="1"/>
  <c r="DW112" i="1"/>
  <c r="DF112" i="1"/>
  <c r="CO112" i="1"/>
  <c r="BX112" i="1"/>
  <c r="BF112" i="1"/>
  <c r="BE112" i="1"/>
  <c r="BD112" i="1"/>
  <c r="BC112" i="1"/>
  <c r="BB112" i="1"/>
  <c r="BA112" i="1"/>
  <c r="AZ112" i="1"/>
  <c r="AY112" i="1"/>
  <c r="AX112" i="1"/>
  <c r="AW112" i="1"/>
  <c r="AV112" i="1"/>
  <c r="AU112" i="1"/>
  <c r="AT112" i="1"/>
  <c r="AS112" i="1"/>
  <c r="AR112" i="1"/>
  <c r="BG112" i="1" s="1"/>
  <c r="AQ112" i="1"/>
  <c r="M112" i="1"/>
  <c r="DW111" i="1"/>
  <c r="DF111" i="1"/>
  <c r="CO111" i="1"/>
  <c r="BX111" i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BG111" i="1" s="1"/>
  <c r="M111" i="1"/>
  <c r="DW110" i="1"/>
  <c r="DF110" i="1"/>
  <c r="CO110" i="1"/>
  <c r="BX110" i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AT110" i="1"/>
  <c r="AS110" i="1"/>
  <c r="AR110" i="1"/>
  <c r="AQ110" i="1"/>
  <c r="BG110" i="1" s="1"/>
  <c r="M110" i="1"/>
  <c r="DW109" i="1"/>
  <c r="DF109" i="1"/>
  <c r="CO109" i="1"/>
  <c r="BX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BG109" i="1" s="1"/>
  <c r="M109" i="1"/>
  <c r="DW108" i="1"/>
  <c r="DF108" i="1"/>
  <c r="CO108" i="1"/>
  <c r="BX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S108" i="1"/>
  <c r="AR108" i="1"/>
  <c r="BG108" i="1" s="1"/>
  <c r="AQ108" i="1"/>
  <c r="M108" i="1"/>
  <c r="DW107" i="1"/>
  <c r="DF107" i="1"/>
  <c r="CO107" i="1"/>
  <c r="BX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BG107" i="1" s="1"/>
  <c r="AQ107" i="1"/>
  <c r="M107" i="1"/>
  <c r="DW106" i="1"/>
  <c r="DF106" i="1"/>
  <c r="CO106" i="1"/>
  <c r="BX106" i="1"/>
  <c r="BF106" i="1"/>
  <c r="BE106" i="1"/>
  <c r="BD106" i="1"/>
  <c r="BC106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BG106" i="1" s="1"/>
  <c r="M106" i="1"/>
  <c r="DW105" i="1"/>
  <c r="DF105" i="1"/>
  <c r="CO105" i="1"/>
  <c r="BX105" i="1"/>
  <c r="BF105" i="1"/>
  <c r="BE105" i="1"/>
  <c r="BD105" i="1"/>
  <c r="BC105" i="1"/>
  <c r="BB105" i="1"/>
  <c r="BA105" i="1"/>
  <c r="AZ105" i="1"/>
  <c r="AY105" i="1"/>
  <c r="AX105" i="1"/>
  <c r="AW105" i="1"/>
  <c r="AV105" i="1"/>
  <c r="AU105" i="1"/>
  <c r="AT105" i="1"/>
  <c r="AS105" i="1"/>
  <c r="AR105" i="1"/>
  <c r="AQ105" i="1"/>
  <c r="BG105" i="1" s="1"/>
  <c r="M105" i="1"/>
  <c r="DW104" i="1"/>
  <c r="DF104" i="1"/>
  <c r="CO104" i="1"/>
  <c r="BX104" i="1"/>
  <c r="BF104" i="1"/>
  <c r="BE104" i="1"/>
  <c r="BD104" i="1"/>
  <c r="BC104" i="1"/>
  <c r="BB104" i="1"/>
  <c r="BA104" i="1"/>
  <c r="AZ104" i="1"/>
  <c r="AY104" i="1"/>
  <c r="AX104" i="1"/>
  <c r="AW104" i="1"/>
  <c r="AV104" i="1"/>
  <c r="AU104" i="1"/>
  <c r="AT104" i="1"/>
  <c r="AS104" i="1"/>
  <c r="AR104" i="1"/>
  <c r="AQ104" i="1"/>
  <c r="BG104" i="1" s="1"/>
  <c r="M104" i="1"/>
  <c r="DW103" i="1"/>
  <c r="DF103" i="1"/>
  <c r="CO103" i="1"/>
  <c r="BX103" i="1"/>
  <c r="BF103" i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BG103" i="1" s="1"/>
  <c r="AQ103" i="1"/>
  <c r="M103" i="1"/>
  <c r="DW102" i="1"/>
  <c r="DF102" i="1"/>
  <c r="CO102" i="1"/>
  <c r="BX102" i="1"/>
  <c r="BF102" i="1"/>
  <c r="BE102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BG102" i="1" s="1"/>
  <c r="AQ102" i="1"/>
  <c r="M102" i="1"/>
  <c r="DW101" i="1"/>
  <c r="DF101" i="1"/>
  <c r="CO101" i="1"/>
  <c r="BX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BG101" i="1" s="1"/>
  <c r="M101" i="1"/>
  <c r="DW100" i="1"/>
  <c r="DF100" i="1"/>
  <c r="CO100" i="1"/>
  <c r="BX100" i="1"/>
  <c r="BF100" i="1"/>
  <c r="BE100" i="1"/>
  <c r="BD100" i="1"/>
  <c r="BC100" i="1"/>
  <c r="BB100" i="1"/>
  <c r="BA100" i="1"/>
  <c r="AZ100" i="1"/>
  <c r="AY100" i="1"/>
  <c r="AX100" i="1"/>
  <c r="AW100" i="1"/>
  <c r="AV100" i="1"/>
  <c r="AU100" i="1"/>
  <c r="AT100" i="1"/>
  <c r="AS100" i="1"/>
  <c r="AR100" i="1"/>
  <c r="AQ100" i="1"/>
  <c r="BG100" i="1" s="1"/>
  <c r="M100" i="1"/>
  <c r="DW99" i="1"/>
  <c r="DF99" i="1"/>
  <c r="CO99" i="1"/>
  <c r="BX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BG99" i="1" s="1"/>
  <c r="M99" i="1"/>
  <c r="DW98" i="1"/>
  <c r="DF98" i="1"/>
  <c r="CO98" i="1"/>
  <c r="BX98" i="1"/>
  <c r="BF98" i="1"/>
  <c r="BE98" i="1"/>
  <c r="BD98" i="1"/>
  <c r="BC98" i="1"/>
  <c r="BB98" i="1"/>
  <c r="BA98" i="1"/>
  <c r="AZ98" i="1"/>
  <c r="AY98" i="1"/>
  <c r="AX98" i="1"/>
  <c r="AW98" i="1"/>
  <c r="AV98" i="1"/>
  <c r="BG98" i="1" s="1"/>
  <c r="AU98" i="1"/>
  <c r="AT98" i="1"/>
  <c r="AS98" i="1"/>
  <c r="AR98" i="1"/>
  <c r="AQ98" i="1"/>
  <c r="M98" i="1"/>
  <c r="DW97" i="1"/>
  <c r="DF97" i="1"/>
  <c r="CO97" i="1"/>
  <c r="BX97" i="1"/>
  <c r="BF97" i="1"/>
  <c r="BE97" i="1"/>
  <c r="BD97" i="1"/>
  <c r="BC97" i="1"/>
  <c r="BB97" i="1"/>
  <c r="BA97" i="1"/>
  <c r="AZ97" i="1"/>
  <c r="AY97" i="1"/>
  <c r="AX97" i="1"/>
  <c r="AW97" i="1"/>
  <c r="AV97" i="1"/>
  <c r="AU97" i="1"/>
  <c r="AT97" i="1"/>
  <c r="AS97" i="1"/>
  <c r="AR97" i="1"/>
  <c r="BG97" i="1" s="1"/>
  <c r="AQ97" i="1"/>
  <c r="M97" i="1"/>
  <c r="DW96" i="1"/>
  <c r="DF96" i="1"/>
  <c r="CO96" i="1"/>
  <c r="BX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BG96" i="1" s="1"/>
  <c r="M96" i="1"/>
  <c r="DW95" i="1"/>
  <c r="DF95" i="1"/>
  <c r="CO95" i="1"/>
  <c r="BX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BG95" i="1" s="1"/>
  <c r="M95" i="1"/>
  <c r="DW94" i="1"/>
  <c r="DF94" i="1"/>
  <c r="CO94" i="1"/>
  <c r="BX94" i="1"/>
  <c r="BF94" i="1"/>
  <c r="BE94" i="1"/>
  <c r="BD94" i="1"/>
  <c r="BC94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BG94" i="1" s="1"/>
  <c r="M94" i="1"/>
  <c r="DW93" i="1"/>
  <c r="DF93" i="1"/>
  <c r="CO93" i="1"/>
  <c r="BX93" i="1"/>
  <c r="BF93" i="1"/>
  <c r="BE93" i="1"/>
  <c r="BD93" i="1"/>
  <c r="BC93" i="1"/>
  <c r="BB93" i="1"/>
  <c r="BA93" i="1"/>
  <c r="AZ93" i="1"/>
  <c r="AY93" i="1"/>
  <c r="AX93" i="1"/>
  <c r="AW93" i="1"/>
  <c r="AV93" i="1"/>
  <c r="BG93" i="1" s="1"/>
  <c r="AU93" i="1"/>
  <c r="AT93" i="1"/>
  <c r="AS93" i="1"/>
  <c r="AR93" i="1"/>
  <c r="AQ93" i="1"/>
  <c r="M93" i="1"/>
  <c r="DW92" i="1"/>
  <c r="DF92" i="1"/>
  <c r="CO92" i="1"/>
  <c r="BX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BG92" i="1" s="1"/>
  <c r="AQ92" i="1"/>
  <c r="M92" i="1"/>
  <c r="DW91" i="1"/>
  <c r="DF91" i="1"/>
  <c r="CO91" i="1"/>
  <c r="BX91" i="1"/>
  <c r="BF91" i="1"/>
  <c r="BE91" i="1"/>
  <c r="BD91" i="1"/>
  <c r="BC91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BG91" i="1" s="1"/>
  <c r="M91" i="1"/>
  <c r="DW90" i="1"/>
  <c r="DF90" i="1"/>
  <c r="CO90" i="1"/>
  <c r="BX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BG90" i="1" s="1"/>
  <c r="M90" i="1"/>
  <c r="DW89" i="1"/>
  <c r="DF89" i="1"/>
  <c r="CO89" i="1"/>
  <c r="BX89" i="1"/>
  <c r="BF89" i="1"/>
  <c r="BE89" i="1"/>
  <c r="BD89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BG89" i="1" s="1"/>
  <c r="M89" i="1"/>
  <c r="DW88" i="1"/>
  <c r="DF88" i="1"/>
  <c r="CO88" i="1"/>
  <c r="BX88" i="1"/>
  <c r="BF88" i="1"/>
  <c r="BE88" i="1"/>
  <c r="BD88" i="1"/>
  <c r="BC88" i="1"/>
  <c r="BB88" i="1"/>
  <c r="BA88" i="1"/>
  <c r="AZ88" i="1"/>
  <c r="AY88" i="1"/>
  <c r="AX88" i="1"/>
  <c r="AW88" i="1"/>
  <c r="AV88" i="1"/>
  <c r="BG88" i="1" s="1"/>
  <c r="AU88" i="1"/>
  <c r="AT88" i="1"/>
  <c r="AS88" i="1"/>
  <c r="AR88" i="1"/>
  <c r="AQ88" i="1"/>
  <c r="M88" i="1"/>
  <c r="DW87" i="1"/>
  <c r="DF87" i="1"/>
  <c r="CO87" i="1"/>
  <c r="BX87" i="1"/>
  <c r="BF87" i="1"/>
  <c r="BE87" i="1"/>
  <c r="BD87" i="1"/>
  <c r="BC87" i="1"/>
  <c r="BB87" i="1"/>
  <c r="BA87" i="1"/>
  <c r="AZ87" i="1"/>
  <c r="AY87" i="1"/>
  <c r="AX87" i="1"/>
  <c r="AW87" i="1"/>
  <c r="AV87" i="1"/>
  <c r="AU87" i="1"/>
  <c r="AT87" i="1"/>
  <c r="AS87" i="1"/>
  <c r="AR87" i="1"/>
  <c r="BG87" i="1" s="1"/>
  <c r="AQ87" i="1"/>
  <c r="M87" i="1"/>
  <c r="DW86" i="1"/>
  <c r="DF86" i="1"/>
  <c r="CO86" i="1"/>
  <c r="BX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BG86" i="1" s="1"/>
  <c r="M86" i="1"/>
  <c r="DW85" i="1"/>
  <c r="DF85" i="1"/>
  <c r="CO85" i="1"/>
  <c r="BX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BG85" i="1" s="1"/>
  <c r="M85" i="1"/>
  <c r="DW84" i="1"/>
  <c r="DF84" i="1"/>
  <c r="CO84" i="1"/>
  <c r="BX84" i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BG84" i="1" s="1"/>
  <c r="M84" i="1"/>
  <c r="DW83" i="1"/>
  <c r="DF83" i="1"/>
  <c r="CO83" i="1"/>
  <c r="BX83" i="1"/>
  <c r="BF83" i="1"/>
  <c r="BE83" i="1"/>
  <c r="BD83" i="1"/>
  <c r="BC83" i="1"/>
  <c r="BB83" i="1"/>
  <c r="BA83" i="1"/>
  <c r="AZ83" i="1"/>
  <c r="AY83" i="1"/>
  <c r="AX83" i="1"/>
  <c r="AW83" i="1"/>
  <c r="AV83" i="1"/>
  <c r="BG83" i="1" s="1"/>
  <c r="AU83" i="1"/>
  <c r="AT83" i="1"/>
  <c r="AS83" i="1"/>
  <c r="AR83" i="1"/>
  <c r="AQ83" i="1"/>
  <c r="M83" i="1"/>
  <c r="DW82" i="1"/>
  <c r="DF82" i="1"/>
  <c r="CO82" i="1"/>
  <c r="BX82" i="1"/>
  <c r="BF82" i="1"/>
  <c r="BE82" i="1"/>
  <c r="BD82" i="1"/>
  <c r="BC82" i="1"/>
  <c r="BB82" i="1"/>
  <c r="BA82" i="1"/>
  <c r="AZ82" i="1"/>
  <c r="AY82" i="1"/>
  <c r="AX82" i="1"/>
  <c r="AW82" i="1"/>
  <c r="AV82" i="1"/>
  <c r="AU82" i="1"/>
  <c r="AT82" i="1"/>
  <c r="AS82" i="1"/>
  <c r="AR82" i="1"/>
  <c r="BG82" i="1" s="1"/>
  <c r="AQ82" i="1"/>
  <c r="M82" i="1"/>
  <c r="DW81" i="1"/>
  <c r="DF81" i="1"/>
  <c r="CO81" i="1"/>
  <c r="BX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BG81" i="1" s="1"/>
  <c r="M81" i="1"/>
  <c r="DW80" i="1"/>
  <c r="DF80" i="1"/>
  <c r="CO80" i="1"/>
  <c r="BX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BG80" i="1" s="1"/>
  <c r="M80" i="1"/>
  <c r="DW79" i="1"/>
  <c r="DF79" i="1"/>
  <c r="CO79" i="1"/>
  <c r="BX79" i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BG79" i="1" s="1"/>
  <c r="M79" i="1"/>
  <c r="DW78" i="1"/>
  <c r="DF78" i="1"/>
  <c r="CO78" i="1"/>
  <c r="BX78" i="1"/>
  <c r="BF78" i="1"/>
  <c r="BE78" i="1"/>
  <c r="BD78" i="1"/>
  <c r="BC78" i="1"/>
  <c r="BB78" i="1"/>
  <c r="BA78" i="1"/>
  <c r="AZ78" i="1"/>
  <c r="AY78" i="1"/>
  <c r="AX78" i="1"/>
  <c r="AW78" i="1"/>
  <c r="AV78" i="1"/>
  <c r="BG78" i="1" s="1"/>
  <c r="AU78" i="1"/>
  <c r="AT78" i="1"/>
  <c r="AS78" i="1"/>
  <c r="AR78" i="1"/>
  <c r="AQ78" i="1"/>
  <c r="M78" i="1"/>
  <c r="DW77" i="1"/>
  <c r="DF77" i="1"/>
  <c r="CO77" i="1"/>
  <c r="BX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BG77" i="1" s="1"/>
  <c r="AQ77" i="1"/>
  <c r="M77" i="1"/>
  <c r="DW76" i="1"/>
  <c r="DF76" i="1"/>
  <c r="CO76" i="1"/>
  <c r="BX76" i="1"/>
  <c r="BF76" i="1"/>
  <c r="BE76" i="1"/>
  <c r="BD76" i="1"/>
  <c r="BC76" i="1"/>
  <c r="BB76" i="1"/>
  <c r="BA76" i="1"/>
  <c r="AZ76" i="1"/>
  <c r="AY76" i="1"/>
  <c r="AX76" i="1"/>
  <c r="AW76" i="1"/>
  <c r="AV76" i="1"/>
  <c r="AU76" i="1"/>
  <c r="AT76" i="1"/>
  <c r="AS76" i="1"/>
  <c r="AR76" i="1"/>
  <c r="AQ76" i="1"/>
  <c r="BG76" i="1" s="1"/>
  <c r="M76" i="1"/>
  <c r="DW75" i="1"/>
  <c r="DF75" i="1"/>
  <c r="CO75" i="1"/>
  <c r="BX75" i="1"/>
  <c r="BF75" i="1"/>
  <c r="BE75" i="1"/>
  <c r="BD75" i="1"/>
  <c r="BC75" i="1"/>
  <c r="BB75" i="1"/>
  <c r="BA75" i="1"/>
  <c r="AZ75" i="1"/>
  <c r="AY75" i="1"/>
  <c r="AX75" i="1"/>
  <c r="AW75" i="1"/>
  <c r="AV75" i="1"/>
  <c r="AU75" i="1"/>
  <c r="AT75" i="1"/>
  <c r="AS75" i="1"/>
  <c r="AR75" i="1"/>
  <c r="AQ75" i="1"/>
  <c r="BG75" i="1" s="1"/>
  <c r="M75" i="1"/>
  <c r="DW74" i="1"/>
  <c r="DF74" i="1"/>
  <c r="CO74" i="1"/>
  <c r="BX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BG74" i="1" s="1"/>
  <c r="M74" i="1"/>
  <c r="DW73" i="1"/>
  <c r="DF73" i="1"/>
  <c r="CO73" i="1"/>
  <c r="BX73" i="1"/>
  <c r="BF73" i="1"/>
  <c r="BE73" i="1"/>
  <c r="BD73" i="1"/>
  <c r="BC73" i="1"/>
  <c r="BB73" i="1"/>
  <c r="BA73" i="1"/>
  <c r="AZ73" i="1"/>
  <c r="AY73" i="1"/>
  <c r="AX73" i="1"/>
  <c r="AW73" i="1"/>
  <c r="AV73" i="1"/>
  <c r="BG73" i="1" s="1"/>
  <c r="AU73" i="1"/>
  <c r="AT73" i="1"/>
  <c r="AS73" i="1"/>
  <c r="AR73" i="1"/>
  <c r="AQ73" i="1"/>
  <c r="M73" i="1"/>
  <c r="DW72" i="1"/>
  <c r="DF72" i="1"/>
  <c r="CO72" i="1"/>
  <c r="BX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BG72" i="1" s="1"/>
  <c r="AQ72" i="1"/>
  <c r="M72" i="1"/>
  <c r="DW71" i="1"/>
  <c r="DF71" i="1"/>
  <c r="CO71" i="1"/>
  <c r="BX71" i="1"/>
  <c r="BF71" i="1"/>
  <c r="BE71" i="1"/>
  <c r="BD71" i="1"/>
  <c r="BC71" i="1"/>
  <c r="BB71" i="1"/>
  <c r="BA71" i="1"/>
  <c r="AZ71" i="1"/>
  <c r="AY71" i="1"/>
  <c r="AX71" i="1"/>
  <c r="AW71" i="1"/>
  <c r="AV71" i="1"/>
  <c r="AU71" i="1"/>
  <c r="AT71" i="1"/>
  <c r="AS71" i="1"/>
  <c r="AR71" i="1"/>
  <c r="AQ71" i="1"/>
  <c r="BG71" i="1" s="1"/>
  <c r="M71" i="1"/>
  <c r="DW70" i="1"/>
  <c r="DF70" i="1"/>
  <c r="CO70" i="1"/>
  <c r="BX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BG70" i="1" s="1"/>
  <c r="M70" i="1"/>
  <c r="DW69" i="1"/>
  <c r="DF69" i="1"/>
  <c r="CO69" i="1"/>
  <c r="BX69" i="1"/>
  <c r="BF69" i="1"/>
  <c r="BE69" i="1"/>
  <c r="BD69" i="1"/>
  <c r="BC69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BG69" i="1" s="1"/>
  <c r="M69" i="1"/>
  <c r="DW68" i="1"/>
  <c r="DF68" i="1"/>
  <c r="CO68" i="1"/>
  <c r="BX68" i="1"/>
  <c r="BF68" i="1"/>
  <c r="BE68" i="1"/>
  <c r="BD68" i="1"/>
  <c r="BC68" i="1"/>
  <c r="BB68" i="1"/>
  <c r="BA68" i="1"/>
  <c r="AZ68" i="1"/>
  <c r="AY68" i="1"/>
  <c r="AX68" i="1"/>
  <c r="AW68" i="1"/>
  <c r="AV68" i="1"/>
  <c r="BG68" i="1" s="1"/>
  <c r="AU68" i="1"/>
  <c r="AT68" i="1"/>
  <c r="AS68" i="1"/>
  <c r="AR68" i="1"/>
  <c r="AQ68" i="1"/>
  <c r="M68" i="1"/>
  <c r="DW67" i="1"/>
  <c r="DF67" i="1"/>
  <c r="CO67" i="1"/>
  <c r="BX67" i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BG67" i="1" s="1"/>
  <c r="AQ67" i="1"/>
  <c r="M67" i="1"/>
  <c r="DW66" i="1"/>
  <c r="DF66" i="1"/>
  <c r="CO66" i="1"/>
  <c r="BX66" i="1"/>
  <c r="BF66" i="1"/>
  <c r="BE66" i="1"/>
  <c r="BD66" i="1"/>
  <c r="BC66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BG66" i="1" s="1"/>
  <c r="M66" i="1"/>
  <c r="DW65" i="1"/>
  <c r="DF65" i="1"/>
  <c r="CO65" i="1"/>
  <c r="BX65" i="1"/>
  <c r="BF65" i="1"/>
  <c r="BE65" i="1"/>
  <c r="BD65" i="1"/>
  <c r="BC65" i="1"/>
  <c r="BB65" i="1"/>
  <c r="BA65" i="1"/>
  <c r="AZ65" i="1"/>
  <c r="AY65" i="1"/>
  <c r="AX65" i="1"/>
  <c r="AW65" i="1"/>
  <c r="AV65" i="1"/>
  <c r="AU65" i="1"/>
  <c r="AT65" i="1"/>
  <c r="AS65" i="1"/>
  <c r="AR65" i="1"/>
  <c r="AQ65" i="1"/>
  <c r="BG65" i="1" s="1"/>
  <c r="M65" i="1"/>
  <c r="DW64" i="1"/>
  <c r="DF64" i="1"/>
  <c r="CO64" i="1"/>
  <c r="BX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BG64" i="1" s="1"/>
  <c r="M64" i="1"/>
  <c r="DW63" i="1"/>
  <c r="DF63" i="1"/>
  <c r="CO63" i="1"/>
  <c r="BX63" i="1"/>
  <c r="BF63" i="1"/>
  <c r="BE63" i="1"/>
  <c r="BD63" i="1"/>
  <c r="BC63" i="1"/>
  <c r="BB63" i="1"/>
  <c r="BA63" i="1"/>
  <c r="AZ63" i="1"/>
  <c r="AY63" i="1"/>
  <c r="AX63" i="1"/>
  <c r="AW63" i="1"/>
  <c r="AV63" i="1"/>
  <c r="BG63" i="1" s="1"/>
  <c r="AU63" i="1"/>
  <c r="AT63" i="1"/>
  <c r="AS63" i="1"/>
  <c r="AR63" i="1"/>
  <c r="AQ63" i="1"/>
  <c r="M63" i="1"/>
  <c r="DW62" i="1"/>
  <c r="DF62" i="1"/>
  <c r="CO62" i="1"/>
  <c r="BX62" i="1"/>
  <c r="BF62" i="1"/>
  <c r="BE62" i="1"/>
  <c r="BD62" i="1"/>
  <c r="BC62" i="1"/>
  <c r="BB62" i="1"/>
  <c r="BA62" i="1"/>
  <c r="AZ62" i="1"/>
  <c r="AY62" i="1"/>
  <c r="AX62" i="1"/>
  <c r="AW62" i="1"/>
  <c r="AV62" i="1"/>
  <c r="AU62" i="1"/>
  <c r="AT62" i="1"/>
  <c r="AS62" i="1"/>
  <c r="AR62" i="1"/>
  <c r="BG62" i="1" s="1"/>
  <c r="AQ62" i="1"/>
  <c r="M62" i="1"/>
  <c r="DW61" i="1"/>
  <c r="DF61" i="1"/>
  <c r="CO61" i="1"/>
  <c r="BX61" i="1"/>
  <c r="BF61" i="1"/>
  <c r="BE61" i="1"/>
  <c r="BD61" i="1"/>
  <c r="BC61" i="1"/>
  <c r="BB61" i="1"/>
  <c r="BA61" i="1"/>
  <c r="AZ61" i="1"/>
  <c r="AY61" i="1"/>
  <c r="AX61" i="1"/>
  <c r="AW61" i="1"/>
  <c r="AV61" i="1"/>
  <c r="AU61" i="1"/>
  <c r="AT61" i="1"/>
  <c r="AS61" i="1"/>
  <c r="AR61" i="1"/>
  <c r="AQ61" i="1"/>
  <c r="BG61" i="1" s="1"/>
  <c r="M61" i="1"/>
  <c r="DW60" i="1"/>
  <c r="DF60" i="1"/>
  <c r="CO60" i="1"/>
  <c r="BX60" i="1"/>
  <c r="BF60" i="1"/>
  <c r="BE60" i="1"/>
  <c r="BD60" i="1"/>
  <c r="BC60" i="1"/>
  <c r="BB60" i="1"/>
  <c r="BA60" i="1"/>
  <c r="AZ60" i="1"/>
  <c r="AY60" i="1"/>
  <c r="AX60" i="1"/>
  <c r="AW60" i="1"/>
  <c r="AV60" i="1"/>
  <c r="AU60" i="1"/>
  <c r="AT60" i="1"/>
  <c r="AS60" i="1"/>
  <c r="AR60" i="1"/>
  <c r="AQ60" i="1"/>
  <c r="BG60" i="1" s="1"/>
  <c r="M60" i="1"/>
  <c r="DW59" i="1"/>
  <c r="DF59" i="1"/>
  <c r="CO59" i="1"/>
  <c r="BX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AR59" i="1"/>
  <c r="AQ59" i="1"/>
  <c r="BG59" i="1" s="1"/>
  <c r="M59" i="1"/>
  <c r="DW58" i="1"/>
  <c r="DF58" i="1"/>
  <c r="CO58" i="1"/>
  <c r="BX58" i="1"/>
  <c r="BF58" i="1"/>
  <c r="BE58" i="1"/>
  <c r="BD58" i="1"/>
  <c r="BC58" i="1"/>
  <c r="BB58" i="1"/>
  <c r="BA58" i="1"/>
  <c r="AZ58" i="1"/>
  <c r="AY58" i="1"/>
  <c r="AX58" i="1"/>
  <c r="AW58" i="1"/>
  <c r="AV58" i="1"/>
  <c r="BG58" i="1" s="1"/>
  <c r="AU58" i="1"/>
  <c r="AT58" i="1"/>
  <c r="AS58" i="1"/>
  <c r="AR58" i="1"/>
  <c r="AQ58" i="1"/>
  <c r="M58" i="1"/>
  <c r="DW57" i="1"/>
  <c r="DF57" i="1"/>
  <c r="CO57" i="1"/>
  <c r="BX57" i="1"/>
  <c r="BF57" i="1"/>
  <c r="BE57" i="1"/>
  <c r="BD57" i="1"/>
  <c r="BC57" i="1"/>
  <c r="BB57" i="1"/>
  <c r="BA57" i="1"/>
  <c r="AZ57" i="1"/>
  <c r="AY57" i="1"/>
  <c r="AX57" i="1"/>
  <c r="AW57" i="1"/>
  <c r="AV57" i="1"/>
  <c r="AU57" i="1"/>
  <c r="AT57" i="1"/>
  <c r="AS57" i="1"/>
  <c r="AR57" i="1"/>
  <c r="BG57" i="1" s="1"/>
  <c r="AQ57" i="1"/>
  <c r="M57" i="1"/>
  <c r="DW56" i="1"/>
  <c r="DF56" i="1"/>
  <c r="CO56" i="1"/>
  <c r="BX56" i="1"/>
  <c r="BF56" i="1"/>
  <c r="BE56" i="1"/>
  <c r="BD56" i="1"/>
  <c r="BC56" i="1"/>
  <c r="BB56" i="1"/>
  <c r="BA56" i="1"/>
  <c r="AZ56" i="1"/>
  <c r="AY56" i="1"/>
  <c r="AX56" i="1"/>
  <c r="AW56" i="1"/>
  <c r="AV56" i="1"/>
  <c r="AU56" i="1"/>
  <c r="AT56" i="1"/>
  <c r="AS56" i="1"/>
  <c r="AR56" i="1"/>
  <c r="AQ56" i="1"/>
  <c r="BG56" i="1" s="1"/>
  <c r="M56" i="1"/>
  <c r="DW55" i="1"/>
  <c r="DF55" i="1"/>
  <c r="CO55" i="1"/>
  <c r="BX55" i="1"/>
  <c r="BF55" i="1"/>
  <c r="BE55" i="1"/>
  <c r="BD55" i="1"/>
  <c r="BC55" i="1"/>
  <c r="BB55" i="1"/>
  <c r="BA55" i="1"/>
  <c r="AZ55" i="1"/>
  <c r="AY55" i="1"/>
  <c r="AX55" i="1"/>
  <c r="AW55" i="1"/>
  <c r="AV55" i="1"/>
  <c r="AU55" i="1"/>
  <c r="AT55" i="1"/>
  <c r="AS55" i="1"/>
  <c r="AR55" i="1"/>
  <c r="AQ55" i="1"/>
  <c r="BG55" i="1" s="1"/>
  <c r="M55" i="1"/>
  <c r="DW54" i="1"/>
  <c r="DF54" i="1"/>
  <c r="CO54" i="1"/>
  <c r="BX54" i="1"/>
  <c r="BF54" i="1"/>
  <c r="BE54" i="1"/>
  <c r="BD54" i="1"/>
  <c r="BC54" i="1"/>
  <c r="BB54" i="1"/>
  <c r="BA54" i="1"/>
  <c r="AZ54" i="1"/>
  <c r="AY54" i="1"/>
  <c r="AX54" i="1"/>
  <c r="AW54" i="1"/>
  <c r="AV54" i="1"/>
  <c r="AU54" i="1"/>
  <c r="AT54" i="1"/>
  <c r="AS54" i="1"/>
  <c r="AR54" i="1"/>
  <c r="AQ54" i="1"/>
  <c r="BG54" i="1" s="1"/>
  <c r="M54" i="1"/>
  <c r="DW53" i="1"/>
  <c r="DF53" i="1"/>
  <c r="CO53" i="1"/>
  <c r="BX53" i="1"/>
  <c r="BF53" i="1"/>
  <c r="BE53" i="1"/>
  <c r="BD53" i="1"/>
  <c r="BC53" i="1"/>
  <c r="BB53" i="1"/>
  <c r="BA53" i="1"/>
  <c r="AZ53" i="1"/>
  <c r="AY53" i="1"/>
  <c r="AX53" i="1"/>
  <c r="AW53" i="1"/>
  <c r="AV53" i="1"/>
  <c r="BG53" i="1" s="1"/>
  <c r="AU53" i="1"/>
  <c r="AT53" i="1"/>
  <c r="AS53" i="1"/>
  <c r="AR53" i="1"/>
  <c r="AQ53" i="1"/>
  <c r="M53" i="1"/>
  <c r="DW52" i="1"/>
  <c r="DF52" i="1"/>
  <c r="CO52" i="1"/>
  <c r="BX52" i="1"/>
  <c r="BF52" i="1"/>
  <c r="BE52" i="1"/>
  <c r="BD52" i="1"/>
  <c r="BC52" i="1"/>
  <c r="BB52" i="1"/>
  <c r="BA52" i="1"/>
  <c r="AZ52" i="1"/>
  <c r="AY52" i="1"/>
  <c r="AX52" i="1"/>
  <c r="AW52" i="1"/>
  <c r="AV52" i="1"/>
  <c r="AU52" i="1"/>
  <c r="BG52" i="1" s="1"/>
  <c r="AT52" i="1"/>
  <c r="AS52" i="1"/>
  <c r="AR52" i="1"/>
  <c r="AQ52" i="1"/>
  <c r="M52" i="1"/>
  <c r="DW51" i="1"/>
  <c r="DF51" i="1"/>
  <c r="CO51" i="1"/>
  <c r="BX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BG51" i="1" s="1"/>
  <c r="M51" i="1"/>
  <c r="DW50" i="1"/>
  <c r="DF50" i="1"/>
  <c r="CO50" i="1"/>
  <c r="BX50" i="1"/>
  <c r="BF50" i="1"/>
  <c r="BE50" i="1"/>
  <c r="BD50" i="1"/>
  <c r="BC50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BG50" i="1" s="1"/>
  <c r="M50" i="1"/>
  <c r="DW49" i="1"/>
  <c r="DF49" i="1"/>
  <c r="CO49" i="1"/>
  <c r="BX49" i="1"/>
  <c r="BF49" i="1"/>
  <c r="BE49" i="1"/>
  <c r="BD49" i="1"/>
  <c r="BC49" i="1"/>
  <c r="BB49" i="1"/>
  <c r="BA49" i="1"/>
  <c r="AZ49" i="1"/>
  <c r="AY49" i="1"/>
  <c r="AX49" i="1"/>
  <c r="AW49" i="1"/>
  <c r="AV49" i="1"/>
  <c r="AU49" i="1"/>
  <c r="AT49" i="1"/>
  <c r="AS49" i="1"/>
  <c r="AR49" i="1"/>
  <c r="AQ49" i="1"/>
  <c r="BG49" i="1" s="1"/>
  <c r="M49" i="1"/>
  <c r="DW48" i="1"/>
  <c r="DF48" i="1"/>
  <c r="CO48" i="1"/>
  <c r="BX48" i="1"/>
  <c r="BF48" i="1"/>
  <c r="BE48" i="1"/>
  <c r="BD48" i="1"/>
  <c r="BC48" i="1"/>
  <c r="BB48" i="1"/>
  <c r="BA48" i="1"/>
  <c r="AZ48" i="1"/>
  <c r="AY48" i="1"/>
  <c r="AX48" i="1"/>
  <c r="AW48" i="1"/>
  <c r="AV48" i="1"/>
  <c r="BG48" i="1" s="1"/>
  <c r="AU48" i="1"/>
  <c r="AT48" i="1"/>
  <c r="AS48" i="1"/>
  <c r="AR48" i="1"/>
  <c r="AQ48" i="1"/>
  <c r="M48" i="1"/>
  <c r="DW47" i="1"/>
  <c r="DF47" i="1"/>
  <c r="CO47" i="1"/>
  <c r="BX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BG47" i="1" s="1"/>
  <c r="AT47" i="1"/>
  <c r="AS47" i="1"/>
  <c r="AR47" i="1"/>
  <c r="AQ47" i="1"/>
  <c r="M47" i="1"/>
  <c r="DW46" i="1"/>
  <c r="DF46" i="1"/>
  <c r="CO46" i="1"/>
  <c r="BX46" i="1"/>
  <c r="BF46" i="1"/>
  <c r="BE46" i="1"/>
  <c r="BD46" i="1"/>
  <c r="BC46" i="1"/>
  <c r="BB46" i="1"/>
  <c r="BA46" i="1"/>
  <c r="AZ46" i="1"/>
  <c r="AY46" i="1"/>
  <c r="AX46" i="1"/>
  <c r="AW46" i="1"/>
  <c r="AV46" i="1"/>
  <c r="AU46" i="1"/>
  <c r="AT46" i="1"/>
  <c r="AS46" i="1"/>
  <c r="AR46" i="1"/>
  <c r="AQ46" i="1"/>
  <c r="BG46" i="1" s="1"/>
  <c r="M46" i="1"/>
  <c r="DW45" i="1"/>
  <c r="DF45" i="1"/>
  <c r="CO45" i="1"/>
  <c r="BX45" i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BG45" i="1" s="1"/>
  <c r="M45" i="1"/>
  <c r="DW44" i="1"/>
  <c r="DF44" i="1"/>
  <c r="CO44" i="1"/>
  <c r="BX44" i="1"/>
  <c r="BF44" i="1"/>
  <c r="BE44" i="1"/>
  <c r="BD44" i="1"/>
  <c r="BC44" i="1"/>
  <c r="BB44" i="1"/>
  <c r="BA44" i="1"/>
  <c r="AZ44" i="1"/>
  <c r="AY44" i="1"/>
  <c r="AX44" i="1"/>
  <c r="AW44" i="1"/>
  <c r="AV44" i="1"/>
  <c r="AU44" i="1"/>
  <c r="AT44" i="1"/>
  <c r="AS44" i="1"/>
  <c r="AR44" i="1"/>
  <c r="AQ44" i="1"/>
  <c r="BG44" i="1" s="1"/>
  <c r="M44" i="1"/>
  <c r="DW43" i="1"/>
  <c r="DF43" i="1"/>
  <c r="CO43" i="1"/>
  <c r="BX43" i="1"/>
  <c r="BF43" i="1"/>
  <c r="BE43" i="1"/>
  <c r="BD43" i="1"/>
  <c r="BC43" i="1"/>
  <c r="BB43" i="1"/>
  <c r="BA43" i="1"/>
  <c r="AZ43" i="1"/>
  <c r="AY43" i="1"/>
  <c r="AX43" i="1"/>
  <c r="AW43" i="1"/>
  <c r="AV43" i="1"/>
  <c r="BG43" i="1" s="1"/>
  <c r="AU43" i="1"/>
  <c r="AT43" i="1"/>
  <c r="AS43" i="1"/>
  <c r="AR43" i="1"/>
  <c r="AQ43" i="1"/>
  <c r="M43" i="1"/>
  <c r="DW42" i="1"/>
  <c r="DF42" i="1"/>
  <c r="CO42" i="1"/>
  <c r="BX42" i="1"/>
  <c r="BF42" i="1"/>
  <c r="BE42" i="1"/>
  <c r="BD42" i="1"/>
  <c r="BC42" i="1"/>
  <c r="BB42" i="1"/>
  <c r="BA42" i="1"/>
  <c r="AZ42" i="1"/>
  <c r="AY42" i="1"/>
  <c r="AX42" i="1"/>
  <c r="AW42" i="1"/>
  <c r="AV42" i="1"/>
  <c r="AU42" i="1"/>
  <c r="BG42" i="1" s="1"/>
  <c r="AT42" i="1"/>
  <c r="AS42" i="1"/>
  <c r="AR42" i="1"/>
  <c r="AQ42" i="1"/>
  <c r="M42" i="1"/>
  <c r="DW41" i="1"/>
  <c r="DF41" i="1"/>
  <c r="CO41" i="1"/>
  <c r="BX41" i="1"/>
  <c r="BF41" i="1"/>
  <c r="BE41" i="1"/>
  <c r="BD41" i="1"/>
  <c r="BC41" i="1"/>
  <c r="BB41" i="1"/>
  <c r="BA41" i="1"/>
  <c r="AZ41" i="1"/>
  <c r="AY41" i="1"/>
  <c r="AX41" i="1"/>
  <c r="AW41" i="1"/>
  <c r="AV41" i="1"/>
  <c r="AU41" i="1"/>
  <c r="AT41" i="1"/>
  <c r="AS41" i="1"/>
  <c r="AR41" i="1"/>
  <c r="AQ41" i="1"/>
  <c r="BG41" i="1" s="1"/>
  <c r="M41" i="1"/>
  <c r="DW40" i="1"/>
  <c r="DF40" i="1"/>
  <c r="CO40" i="1"/>
  <c r="BX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BG40" i="1" s="1"/>
  <c r="M40" i="1"/>
  <c r="DW39" i="1"/>
  <c r="DF39" i="1"/>
  <c r="CO39" i="1"/>
  <c r="BX39" i="1"/>
  <c r="BF39" i="1"/>
  <c r="BE39" i="1"/>
  <c r="BD39" i="1"/>
  <c r="BC39" i="1"/>
  <c r="BB39" i="1"/>
  <c r="BA39" i="1"/>
  <c r="AZ39" i="1"/>
  <c r="AY39" i="1"/>
  <c r="AX39" i="1"/>
  <c r="AW39" i="1"/>
  <c r="AV39" i="1"/>
  <c r="AU39" i="1"/>
  <c r="AT39" i="1"/>
  <c r="AS39" i="1"/>
  <c r="AR39" i="1"/>
  <c r="AQ39" i="1"/>
  <c r="BG39" i="1" s="1"/>
  <c r="M39" i="1"/>
  <c r="DW38" i="1"/>
  <c r="DF38" i="1"/>
  <c r="CO38" i="1"/>
  <c r="BX38" i="1"/>
  <c r="BF38" i="1"/>
  <c r="BE38" i="1"/>
  <c r="BD38" i="1"/>
  <c r="BC38" i="1"/>
  <c r="BB38" i="1"/>
  <c r="BA38" i="1"/>
  <c r="AZ38" i="1"/>
  <c r="AY38" i="1"/>
  <c r="AX38" i="1"/>
  <c r="AW38" i="1"/>
  <c r="AV38" i="1"/>
  <c r="BG38" i="1" s="1"/>
  <c r="AU38" i="1"/>
  <c r="AT38" i="1"/>
  <c r="AS38" i="1"/>
  <c r="AR38" i="1"/>
  <c r="AQ38" i="1"/>
  <c r="M38" i="1"/>
  <c r="DW37" i="1"/>
  <c r="DF37" i="1"/>
  <c r="CO37" i="1"/>
  <c r="BX37" i="1"/>
  <c r="BF37" i="1"/>
  <c r="BE37" i="1"/>
  <c r="BD37" i="1"/>
  <c r="BC37" i="1"/>
  <c r="BB37" i="1"/>
  <c r="BA37" i="1"/>
  <c r="AZ37" i="1"/>
  <c r="AY37" i="1"/>
  <c r="AX37" i="1"/>
  <c r="AW37" i="1"/>
  <c r="AV37" i="1"/>
  <c r="AU37" i="1"/>
  <c r="BG37" i="1" s="1"/>
  <c r="AT37" i="1"/>
  <c r="AS37" i="1"/>
  <c r="AR37" i="1"/>
  <c r="AQ37" i="1"/>
  <c r="M37" i="1"/>
  <c r="DW36" i="1"/>
  <c r="DF36" i="1"/>
  <c r="CO36" i="1"/>
  <c r="BX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BG36" i="1" s="1"/>
  <c r="M36" i="1"/>
  <c r="DW35" i="1"/>
  <c r="DF35" i="1"/>
  <c r="CO35" i="1"/>
  <c r="BX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BG35" i="1" s="1"/>
  <c r="M35" i="1"/>
  <c r="DW34" i="1"/>
  <c r="DF34" i="1"/>
  <c r="CO34" i="1"/>
  <c r="BX34" i="1"/>
  <c r="BF34" i="1"/>
  <c r="BE34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BG34" i="1" s="1"/>
  <c r="M34" i="1"/>
  <c r="DW33" i="1"/>
  <c r="DF33" i="1"/>
  <c r="CO33" i="1"/>
  <c r="BX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BG33" i="1" s="1"/>
  <c r="AR33" i="1"/>
  <c r="AQ33" i="1"/>
  <c r="M33" i="1"/>
  <c r="DW32" i="1"/>
  <c r="DF32" i="1"/>
  <c r="CO32" i="1"/>
  <c r="BX32" i="1"/>
  <c r="BF32" i="1"/>
  <c r="BE32" i="1"/>
  <c r="BD32" i="1"/>
  <c r="BC32" i="1"/>
  <c r="BB32" i="1"/>
  <c r="BA32" i="1"/>
  <c r="AZ32" i="1"/>
  <c r="AY32" i="1"/>
  <c r="AX32" i="1"/>
  <c r="AW32" i="1"/>
  <c r="AV32" i="1"/>
  <c r="AU32" i="1"/>
  <c r="BG32" i="1" s="1"/>
  <c r="AT32" i="1"/>
  <c r="AS32" i="1"/>
  <c r="AR32" i="1"/>
  <c r="AQ32" i="1"/>
  <c r="M32" i="1"/>
  <c r="DW31" i="1"/>
  <c r="DF31" i="1"/>
  <c r="CO31" i="1"/>
  <c r="BX31" i="1"/>
  <c r="BF31" i="1"/>
  <c r="BE31" i="1"/>
  <c r="BD31" i="1"/>
  <c r="BC31" i="1"/>
  <c r="BB31" i="1"/>
  <c r="BA31" i="1"/>
  <c r="AZ31" i="1"/>
  <c r="AY31" i="1"/>
  <c r="AX31" i="1"/>
  <c r="AW31" i="1"/>
  <c r="AV31" i="1"/>
  <c r="AU31" i="1"/>
  <c r="AT31" i="1"/>
  <c r="AS31" i="1"/>
  <c r="AR31" i="1"/>
  <c r="AQ31" i="1"/>
  <c r="BG31" i="1" s="1"/>
  <c r="M31" i="1"/>
  <c r="DW30" i="1"/>
  <c r="DF30" i="1"/>
  <c r="CO30" i="1"/>
  <c r="BX30" i="1"/>
  <c r="BF30" i="1"/>
  <c r="BE30" i="1"/>
  <c r="BD30" i="1"/>
  <c r="BC30" i="1"/>
  <c r="BB30" i="1"/>
  <c r="BA30" i="1"/>
  <c r="AZ30" i="1"/>
  <c r="AY30" i="1"/>
  <c r="AX30" i="1"/>
  <c r="AW30" i="1"/>
  <c r="AV30" i="1"/>
  <c r="AU30" i="1"/>
  <c r="AT30" i="1"/>
  <c r="AS30" i="1"/>
  <c r="AR30" i="1"/>
  <c r="AQ30" i="1"/>
  <c r="BG30" i="1" s="1"/>
  <c r="M30" i="1"/>
  <c r="DW29" i="1"/>
  <c r="DF29" i="1"/>
  <c r="CO29" i="1"/>
  <c r="BX29" i="1"/>
  <c r="BF29" i="1"/>
  <c r="BE29" i="1"/>
  <c r="BD29" i="1"/>
  <c r="BC29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BG29" i="1" s="1"/>
  <c r="M29" i="1"/>
  <c r="DW28" i="1"/>
  <c r="DF28" i="1"/>
  <c r="CO28" i="1"/>
  <c r="BX28" i="1"/>
  <c r="BF28" i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BG28" i="1" s="1"/>
  <c r="AR28" i="1"/>
  <c r="AQ28" i="1"/>
  <c r="M28" i="1"/>
  <c r="DW27" i="1"/>
  <c r="DF27" i="1"/>
  <c r="CO27" i="1"/>
  <c r="BX27" i="1"/>
  <c r="BF27" i="1"/>
  <c r="BE27" i="1"/>
  <c r="BD27" i="1"/>
  <c r="BC27" i="1"/>
  <c r="BB27" i="1"/>
  <c r="BA27" i="1"/>
  <c r="AZ27" i="1"/>
  <c r="AY27" i="1"/>
  <c r="AX27" i="1"/>
  <c r="AW27" i="1"/>
  <c r="AV27" i="1"/>
  <c r="AU27" i="1"/>
  <c r="BG27" i="1" s="1"/>
  <c r="AT27" i="1"/>
  <c r="AS27" i="1"/>
  <c r="AR27" i="1"/>
  <c r="AQ27" i="1"/>
  <c r="M27" i="1"/>
  <c r="DW26" i="1"/>
  <c r="DF26" i="1"/>
  <c r="CO26" i="1"/>
  <c r="BX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BG26" i="1" s="1"/>
  <c r="M26" i="1"/>
  <c r="DW25" i="1"/>
  <c r="DF25" i="1"/>
  <c r="CO25" i="1"/>
  <c r="BX25" i="1"/>
  <c r="BF25" i="1"/>
  <c r="BE25" i="1"/>
  <c r="BD25" i="1"/>
  <c r="BC25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BG25" i="1" s="1"/>
  <c r="M25" i="1"/>
  <c r="DW24" i="1"/>
  <c r="DF24" i="1"/>
  <c r="CO24" i="1"/>
  <c r="BX24" i="1"/>
  <c r="BF24" i="1"/>
  <c r="BE24" i="1"/>
  <c r="BD24" i="1"/>
  <c r="BC24" i="1"/>
  <c r="BB24" i="1"/>
  <c r="BA24" i="1"/>
  <c r="AZ24" i="1"/>
  <c r="AY24" i="1"/>
  <c r="AX24" i="1"/>
  <c r="AW24" i="1"/>
  <c r="AV24" i="1"/>
  <c r="AU24" i="1"/>
  <c r="AT24" i="1"/>
  <c r="AS24" i="1"/>
  <c r="AR24" i="1"/>
  <c r="AQ24" i="1"/>
  <c r="BG24" i="1" s="1"/>
  <c r="M24" i="1"/>
  <c r="DW23" i="1"/>
  <c r="DF23" i="1"/>
  <c r="CO23" i="1"/>
  <c r="BX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BG23" i="1" s="1"/>
  <c r="AR23" i="1"/>
  <c r="AQ23" i="1"/>
  <c r="M23" i="1"/>
  <c r="DW22" i="1"/>
  <c r="DF22" i="1"/>
  <c r="CO22" i="1"/>
  <c r="BX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BG22" i="1" s="1"/>
  <c r="AT22" i="1"/>
  <c r="AS22" i="1"/>
  <c r="AR22" i="1"/>
  <c r="AQ22" i="1"/>
  <c r="M22" i="1"/>
  <c r="DW21" i="1"/>
  <c r="DF21" i="1"/>
  <c r="CO21" i="1"/>
  <c r="BX21" i="1"/>
  <c r="BF21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BG21" i="1" s="1"/>
  <c r="M21" i="1"/>
  <c r="DW20" i="1"/>
  <c r="DF20" i="1"/>
  <c r="CO20" i="1"/>
  <c r="BX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BG20" i="1" s="1"/>
  <c r="M20" i="1"/>
  <c r="DW19" i="1"/>
  <c r="DF19" i="1"/>
  <c r="CO19" i="1"/>
  <c r="BX19" i="1"/>
  <c r="BF19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BG19" i="1" s="1"/>
  <c r="M19" i="1"/>
  <c r="DW18" i="1"/>
  <c r="DF18" i="1"/>
  <c r="CO18" i="1"/>
  <c r="BX18" i="1"/>
  <c r="BF18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BG18" i="1" s="1"/>
  <c r="AR18" i="1"/>
  <c r="AQ18" i="1"/>
  <c r="M18" i="1"/>
  <c r="DW17" i="1"/>
  <c r="DF17" i="1"/>
  <c r="CO17" i="1"/>
  <c r="BX17" i="1"/>
  <c r="BF17" i="1"/>
  <c r="BE17" i="1"/>
  <c r="BD17" i="1"/>
  <c r="BC17" i="1"/>
  <c r="BB17" i="1"/>
  <c r="BA17" i="1"/>
  <c r="AZ17" i="1"/>
  <c r="AY17" i="1"/>
  <c r="AX17" i="1"/>
  <c r="AW17" i="1"/>
  <c r="AV17" i="1"/>
  <c r="AU17" i="1"/>
  <c r="BG17" i="1" s="1"/>
  <c r="AT17" i="1"/>
  <c r="AS17" i="1"/>
  <c r="AR17" i="1"/>
  <c r="AQ17" i="1"/>
  <c r="M17" i="1"/>
  <c r="DW16" i="1"/>
  <c r="DF16" i="1"/>
  <c r="CO16" i="1"/>
  <c r="BX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BG16" i="1" s="1"/>
  <c r="M16" i="1"/>
  <c r="DW15" i="1"/>
  <c r="DF15" i="1"/>
  <c r="CO15" i="1"/>
  <c r="BX15" i="1"/>
  <c r="BF15" i="1"/>
  <c r="BE15" i="1"/>
  <c r="BD15" i="1"/>
  <c r="BC15" i="1"/>
  <c r="BB15" i="1"/>
  <c r="BA15" i="1"/>
  <c r="AZ15" i="1"/>
  <c r="AY15" i="1"/>
  <c r="AX15" i="1"/>
  <c r="AW15" i="1"/>
  <c r="AV15" i="1"/>
  <c r="AU15" i="1"/>
  <c r="AT15" i="1"/>
  <c r="AS15" i="1"/>
  <c r="AR15" i="1"/>
  <c r="AQ15" i="1"/>
  <c r="BG15" i="1" s="1"/>
  <c r="M15" i="1"/>
  <c r="DW14" i="1"/>
  <c r="DF14" i="1"/>
  <c r="CO14" i="1"/>
  <c r="BX14" i="1"/>
  <c r="BF14" i="1"/>
  <c r="BE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BG14" i="1" s="1"/>
  <c r="M14" i="1"/>
  <c r="DW13" i="1"/>
  <c r="DF13" i="1"/>
  <c r="CO13" i="1"/>
  <c r="BX13" i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BG13" i="1" s="1"/>
  <c r="AR13" i="1"/>
  <c r="AQ13" i="1"/>
  <c r="M13" i="1"/>
  <c r="DW12" i="1"/>
  <c r="DF12" i="1"/>
  <c r="CO12" i="1"/>
  <c r="BX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BG12" i="1" s="1"/>
  <c r="AT12" i="1"/>
  <c r="AS12" i="1"/>
  <c r="AR12" i="1"/>
  <c r="AQ12" i="1"/>
  <c r="M12" i="1"/>
  <c r="DW11" i="1"/>
  <c r="DF11" i="1"/>
  <c r="CO11" i="1"/>
  <c r="BX11" i="1"/>
  <c r="BF11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BG11" i="1" s="1"/>
  <c r="M11" i="1"/>
  <c r="DW10" i="1"/>
  <c r="DF10" i="1"/>
  <c r="CO10" i="1"/>
  <c r="BX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BG10" i="1" s="1"/>
  <c r="M10" i="1"/>
  <c r="DW9" i="1"/>
  <c r="DF9" i="1"/>
  <c r="CO9" i="1"/>
  <c r="BX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BG9" i="1" s="1"/>
  <c r="M9" i="1"/>
  <c r="DW8" i="1"/>
  <c r="DF8" i="1"/>
  <c r="CO8" i="1"/>
  <c r="BX8" i="1"/>
  <c r="BF8" i="1"/>
  <c r="BE8" i="1"/>
  <c r="BD8" i="1"/>
  <c r="BC8" i="1"/>
  <c r="BB8" i="1"/>
  <c r="BA8" i="1"/>
  <c r="AZ8" i="1"/>
  <c r="AY8" i="1"/>
  <c r="AX8" i="1"/>
  <c r="AW8" i="1"/>
  <c r="AV8" i="1"/>
  <c r="BG8" i="1" s="1"/>
  <c r="AU8" i="1"/>
  <c r="AT8" i="1"/>
  <c r="AS8" i="1"/>
  <c r="AR8" i="1"/>
  <c r="AQ8" i="1"/>
  <c r="M8" i="1"/>
  <c r="DW7" i="1"/>
  <c r="DF7" i="1"/>
  <c r="CO7" i="1"/>
  <c r="BX7" i="1"/>
  <c r="BF7" i="1"/>
  <c r="BE7" i="1"/>
  <c r="BD7" i="1"/>
  <c r="BC7" i="1"/>
  <c r="BB7" i="1"/>
  <c r="BA7" i="1"/>
  <c r="AZ7" i="1"/>
  <c r="AY7" i="1"/>
  <c r="AX7" i="1"/>
  <c r="AW7" i="1"/>
  <c r="AV7" i="1"/>
  <c r="AU7" i="1"/>
  <c r="BG7" i="1" s="1"/>
  <c r="AT7" i="1"/>
  <c r="AS7" i="1"/>
  <c r="AR7" i="1"/>
  <c r="AQ7" i="1"/>
  <c r="M7" i="1"/>
  <c r="DW6" i="1"/>
  <c r="DF6" i="1"/>
  <c r="CO6" i="1"/>
  <c r="BX6" i="1"/>
  <c r="BF6" i="1"/>
  <c r="BE6" i="1"/>
  <c r="BD6" i="1"/>
  <c r="BC6" i="1"/>
  <c r="BB6" i="1"/>
  <c r="BA6" i="1"/>
  <c r="AZ6" i="1"/>
  <c r="AY6" i="1"/>
  <c r="AX6" i="1"/>
  <c r="AW6" i="1"/>
  <c r="AV6" i="1"/>
  <c r="AU6" i="1"/>
  <c r="AT6" i="1"/>
  <c r="AS6" i="1"/>
  <c r="AR6" i="1"/>
  <c r="AQ6" i="1"/>
  <c r="BG6" i="1" s="1"/>
  <c r="M6" i="1"/>
  <c r="E8" i="19"/>
  <c r="L3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tc={56504562-A07A-4622-AE30-F8B651FB855F}</author>
    <author>tc={77C7A4F3-7052-4CA0-A718-9640917961DF}</author>
    <author>tc={DF3BCEEF-BE92-4889-A8F9-A36DF25759AB}</author>
    <author>tc={9FF0554F-5E00-4405-A1A2-A676F781017C}</author>
    <author>tc={2C4F7E56-E49D-4D14-B310-778F9A0093C9}</author>
    <author>tc={326BF681-C4FD-42B0-8A54-0855984B849B}</author>
    <author>tc={5EB6C50B-FC81-4E71-A978-4116783F8CF9}</author>
  </authors>
  <commentList>
    <comment ref="H31" authorId="0" shapeId="0" xr:uid="{00000000-0006-0000-0000-000001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Consultar valor en Hectáreas de área actualizada </t>
        </r>
      </text>
    </comment>
    <comment ref="E45" authorId="1" shapeId="0" xr:uid="{00000000-0006-0000-0000-000002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propuesto por la secretaría de Planeación de acuerdo al plan de gobierno: rindaremos internet universal y de alta capacidad, sin costo, inicialmente en los estratos 1 y 2 de Barranquilla, a través de tecnología satelital. Esto, de la mano de la entrega 34.000 computadores, para todos los estudiantes de noveno, décimo y once, de colegios públicos. Así los integraremos directamente al mundo digital con el acceso al conocimiento y a las oportunidades que este brinda.</t>
        </r>
      </text>
    </comment>
    <comment ref="D151" authorId="2" shapeId="0" xr:uid="{00000000-0006-0000-0000-000003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Recomiendo un solo proyecto de Atención Integral de Habitantes de Calle con las 2 metas
</t>
        </r>
      </text>
    </comment>
    <comment ref="E205" authorId="3" shapeId="0" xr:uid="{00000000-0006-0000-0000-000004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Nuestra proyección es medir el número de eventos, pero el indicador mga esta dado por número de deportistas</t>
        </r>
      </text>
    </comment>
    <comment ref="D240" authorId="4" shapeId="0" xr:uid="{00000000-0006-0000-0000-000005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Mantener el acceso a Internet wifi en sitios públicos para los usuarios
Respuesta:
    Ok</t>
        </r>
      </text>
    </comment>
    <comment ref="D241" authorId="5" shapeId="0" xr:uid="{00000000-0006-0000-0000-000006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Mantener el acceso a Internet wifi en sitios públicos para los usuarios
Respuesta:
    Gracias Jose, Queda así.. Olvide incluirlo en el excel.  En el Word si quedó </t>
        </r>
      </text>
    </comment>
    <comment ref="H357" authorId="6" shapeId="0" xr:uid="{00000000-0006-0000-0000-000007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Consultar valor en Hectáreas de área actualizada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tc={3F510426-1096-4FE6-9620-71164A187B50}</author>
  </authors>
  <commentList>
    <comment ref="G44" authorId="0" shapeId="0" xr:uid="{00000000-0006-0000-0100-000001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CIFRAS DISPONIBLES NIVEL NACIONAL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tc={1A07307E-7B25-4241-8BE0-7334EF7831CD}</author>
    <author>tc={6678DBD0-6439-4592-9BB7-D6AE8B5C398C}</author>
    <author>tc={19BAC684-7E05-4F98-8734-3F509F981BFA}</author>
    <author>tc={5CF7682B-DC3E-4049-B67C-AF715C2FCD9C}</author>
    <author>tc={13016A8A-4375-4971-862F-DABE328260D9}</author>
    <author>tc={26ACB209-6E84-4731-BF8B-42EF76C34E56}</author>
    <author>tc={DFE16FA4-8E58-4DE5-B25A-0DBB4D83E557}</author>
    <author>tc={9FC5CBE4-7E10-4DD5-8DCA-FC90D1F5E538}</author>
    <author>tc={05965B70-446A-47BE-86C5-1DBD8399D259}</author>
    <author>tc={857C76F0-C4D7-45B2-B106-85848CC23410}</author>
    <author>tc={47BD7E5C-8494-4AC7-B5C2-7A6E32888BA5}</author>
    <author>tc={AA77A643-42EF-4961-92E1-592B19B84354}</author>
    <author>tc={CEB19640-1261-491C-A69F-432B52C087C0}</author>
    <author>tc={7B7DFE57-14CE-4BAE-9C4E-03BA2AED3A4B}</author>
    <author>tc={27C115B1-0CDF-495C-8B31-31ADF5A95B59}</author>
    <author>tc={F5D9A190-CC20-4A56-BC94-8810AB6C99C0}</author>
    <author>tc={E0D8BDE6-ED9D-4DCB-B883-EDF0A3B9E4DE}</author>
    <author>tc={C8C73C93-088E-4557-B097-2136F978CCFB}</author>
    <author>tc={14A93E6F-C057-465A-920B-477DEE9E4257}</author>
    <author>tc={76327A53-EF70-4E97-B1CC-B581309BECB9}</author>
    <author>tc={A1598376-BDA4-47F6-85B1-80E3A338A1C1}</author>
    <author>tc={1F2000DB-4724-4F33-B553-6FBC1BBA32E2}</author>
    <author>tc={4D195273-64AC-4919-8406-950238CD45B0}</author>
    <author>tc={985EC2F8-39F4-4BF1-BA4F-BFB529E5BBCC}</author>
    <author>tc={A33E2CE5-955A-4954-8EFF-3FC5532EE3B5}</author>
    <author>tc={35A0F7E1-B75E-4317-BB69-A4F1E35ED886}</author>
    <author>tc={A7FC7F31-FEFF-4167-876D-5490FDF4ACAD}</author>
    <author>tc={C4B9711A-C031-479A-8A3B-FDE7CC22C36C}</author>
    <author>tc={BFD6A507-C922-4879-8B44-7B11DFBA3EB9}</author>
    <author>tc={6FF4291F-A49D-45D9-884D-8DBD601666D7}</author>
    <author>tc={2FED2868-799E-47A4-8075-DEA3A4E99A8E}</author>
    <author>tc={490C0CBB-D52B-4126-B734-AA7116F3755F}</author>
    <author>tc={F1E8FC7B-B798-42FE-B858-E0C352C518AB}</author>
    <author>tc={93FC48E9-417B-468F-8E2F-0A5D310FAD43}</author>
    <author>tc={CEBF29A0-8E86-443E-A9F2-45359FA064D6}</author>
    <author>tc={4DABAF70-A762-4973-AB36-DBE2AD14864C}</author>
    <author>tc={746F2710-6658-4B39-AD8C-1DE850D6B9CC}</author>
    <author>tc={29EFE3E8-B228-4936-A605-837880ABDE00}</author>
    <author>tc={C2E0E4DB-BCE6-4D76-856E-E62B910CD94D}</author>
    <author>tc={93B43C11-D31E-4822-942D-32AC358EACC9}</author>
    <author>tc={635D4408-E282-498B-8562-8C5F832F197D}</author>
  </authors>
  <commentList>
    <comment ref="P35" authorId="0" shapeId="0" xr:uid="{00000000-0006-0000-0900-000001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Consultar valor en Hectáreas de área actualizada </t>
        </r>
      </text>
    </comment>
    <comment ref="K65" authorId="1" shapeId="0" xr:uid="{00000000-0006-0000-0900-000002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propuesto por la secretaría de Planeación de acuerdo al plan de gobierno: rindaremos internet universal y de alta capacidad, sin costo, inicialmente en los estratos 1 y 2 de Barranquilla, a través de tecnología satelital. Esto, de la mano de la entrega 34.000 computadores, para todos los estudiantes de noveno, décimo y once, de colegios públicos. Así los integraremos directamente al mundo digital con el acceso al conocimiento y a las oportunidades que este brinda.</t>
        </r>
      </text>
    </comment>
    <comment ref="BS119" authorId="2" shapeId="0" xr:uid="{00000000-0006-0000-0900-000003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Juan Carlos aquí estamos esperando saber de donde saldrá el recurso</t>
        </r>
      </text>
    </comment>
    <comment ref="CJ119" authorId="3" shapeId="0" xr:uid="{00000000-0006-0000-0900-000004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Juan Carlos aquí estamos esperando saber de donde saldrá el recurso</t>
        </r>
      </text>
    </comment>
    <comment ref="DA119" authorId="4" shapeId="0" xr:uid="{00000000-0006-0000-0900-000005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Juan Carlos aquí estamos esperando saber de donde saldrá el recurso</t>
        </r>
      </text>
    </comment>
    <comment ref="DR119" authorId="5" shapeId="0" xr:uid="{00000000-0006-0000-0900-000006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Juan Carlos aquí estamos esperando saber de donde saldrá el recurso</t>
        </r>
      </text>
    </comment>
    <comment ref="I288" authorId="6" shapeId="0" xr:uid="{00000000-0006-0000-0900-000007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Mantener el acceso a Internet wifi en sitios públicos para los usuarios
Respuesta:
    Ok</t>
        </r>
      </text>
    </comment>
    <comment ref="I289" authorId="7" shapeId="0" xr:uid="{00000000-0006-0000-0900-000008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Mantener el acceso a Internet wifi en sitios públicos para los usuarios
Respuesta:
    Gracias Jose, Queda así.. Olvide incluirlo en el excel.  En el Word si quedó </t>
        </r>
      </text>
    </comment>
    <comment ref="BH313" authorId="8" shapeId="0" xr:uid="{00000000-0006-0000-0900-000009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BS313" authorId="9" shapeId="0" xr:uid="{00000000-0006-0000-0900-00000A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BY313" authorId="10" shapeId="0" xr:uid="{00000000-0006-0000-0900-00000B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CJ313" authorId="11" shapeId="0" xr:uid="{00000000-0006-0000-0900-00000C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CP313" authorId="12" shapeId="0" xr:uid="{00000000-0006-0000-0900-00000D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DA313" authorId="13" shapeId="0" xr:uid="{00000000-0006-0000-0900-00000E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DG313" authorId="14" shapeId="0" xr:uid="{00000000-0006-0000-0900-00000F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DR313" authorId="15" shapeId="0" xr:uid="{00000000-0006-0000-0900-000010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W333" authorId="16" shapeId="0" xr:uid="{00000000-0006-0000-0900-000011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Revisar la posibilidad de recursos a asignar este año de lo contrario no se recomienda programar si no hay recursos asignados no se presenta proyecto y no se puede reportar.</t>
        </r>
      </text>
    </comment>
    <comment ref="BS339" authorId="17" shapeId="0" xr:uid="{00000000-0006-0000-0900-000012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No cuenta con presupuesto en el plan indicativo </t>
        </r>
      </text>
    </comment>
    <comment ref="CJ339" authorId="18" shapeId="0" xr:uid="{00000000-0006-0000-0900-000013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No cuenta con presupuesto en el plan indicativo </t>
        </r>
      </text>
    </comment>
    <comment ref="DA339" authorId="19" shapeId="0" xr:uid="{00000000-0006-0000-0900-000014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No cuenta con presupuesto en el plan indicativo </t>
        </r>
      </text>
    </comment>
    <comment ref="DR339" authorId="20" shapeId="0" xr:uid="{00000000-0006-0000-0900-000015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No cuenta con presupuesto en el plan indicativo </t>
        </r>
      </text>
    </comment>
    <comment ref="CJ344" authorId="21" shapeId="0" xr:uid="{00000000-0006-0000-0900-000016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No cuenta con presupuesto en el plan indicativo </t>
        </r>
      </text>
    </comment>
    <comment ref="DA344" authorId="22" shapeId="0" xr:uid="{00000000-0006-0000-0900-000017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No cuenta con presupuesto en el plan indicativo </t>
        </r>
      </text>
    </comment>
    <comment ref="DR344" authorId="23" shapeId="0" xr:uid="{00000000-0006-0000-0900-000018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No cuenta con presupuesto en el plan indicativo </t>
        </r>
      </text>
    </comment>
    <comment ref="DA345" authorId="24" shapeId="0" xr:uid="{00000000-0006-0000-0900-000019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No cuenta con presupuesto en el plan indicativo </t>
        </r>
      </text>
    </comment>
    <comment ref="DR345" authorId="25" shapeId="0" xr:uid="{00000000-0006-0000-0900-00001A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No cuenta con presupuesto en el plan indicativo </t>
        </r>
      </text>
    </comment>
    <comment ref="BH383" authorId="26" shapeId="0" xr:uid="{00000000-0006-0000-0900-00001B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BS383" authorId="27" shapeId="0" xr:uid="{00000000-0006-0000-0900-00001C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BY383" authorId="28" shapeId="0" xr:uid="{00000000-0006-0000-0900-00001D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CJ383" authorId="29" shapeId="0" xr:uid="{00000000-0006-0000-0900-00001E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CP383" authorId="30" shapeId="0" xr:uid="{00000000-0006-0000-0900-00001F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DA383" authorId="31" shapeId="0" xr:uid="{00000000-0006-0000-0900-000020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DG383" authorId="32" shapeId="0" xr:uid="{00000000-0006-0000-0900-000021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DR383" authorId="33" shapeId="0" xr:uid="{00000000-0006-0000-0900-000022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P384" authorId="34" shapeId="0" xr:uid="{00000000-0006-0000-0900-000023000000}">
      <text>
        <r>
          <rPr>
            <sz val="10"/>
            <rFont val="SimSun"/>
            <charset val="134"/>
          </rPr>
          <t xml:space="preserve"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Consultar valor en Hectáreas de área actualizada </t>
        </r>
      </text>
    </comment>
    <comment ref="BS384" authorId="35" shapeId="0" xr:uid="{00000000-0006-0000-0900-000024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CJ384" authorId="36" shapeId="0" xr:uid="{00000000-0006-0000-0900-000025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BS385" authorId="37" shapeId="0" xr:uid="{00000000-0006-0000-0900-000026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CJ385" authorId="38" shapeId="0" xr:uid="{00000000-0006-0000-0900-000027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BS386" authorId="39" shapeId="0" xr:uid="{00000000-0006-0000-0900-000028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  <comment ref="CJ386" authorId="40" shapeId="0" xr:uid="{00000000-0006-0000-0900-000029000000}">
      <text>
        <r>
          <rPr>
            <sz val="10"/>
            <rFont val="SimSun"/>
            <charset val="134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Recursos para el cuatrienio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WorksheetConnection_Plan Estratégico Consolid.!$C$4:$EC$387" type="5" refreshedVersion="2" saveData="1">
    <dbPr connection="" command=""/>
  </connection>
</connections>
</file>

<file path=xl/sharedStrings.xml><?xml version="1.0" encoding="utf-8"?>
<sst xmlns="http://schemas.openxmlformats.org/spreadsheetml/2006/main" count="13208" uniqueCount="2807">
  <si>
    <t>Línea estratégica</t>
  </si>
  <si>
    <t>Componente PDT</t>
  </si>
  <si>
    <t>Programa PDT</t>
  </si>
  <si>
    <t>Nombre de Proyecto</t>
  </si>
  <si>
    <t>Nombre del Indicador</t>
  </si>
  <si>
    <t>Unidad de Medida</t>
  </si>
  <si>
    <t>Año Línea base</t>
  </si>
  <si>
    <t>Línea base</t>
  </si>
  <si>
    <t>Meta cuatrienio (2024-2027)</t>
  </si>
  <si>
    <t>Dependencia o Entidad Responsable</t>
  </si>
  <si>
    <t>Indicador de Resultado</t>
  </si>
  <si>
    <t>Año de línea base</t>
  </si>
  <si>
    <t>Meta de cuatrienio 2024-2027</t>
  </si>
  <si>
    <t>Responsable</t>
  </si>
  <si>
    <t>Fuente</t>
  </si>
  <si>
    <t>1. Ciudad segura y solidaría (Dimensión Social)</t>
  </si>
  <si>
    <t>1. Más Seguridad y Convivencia Ciudadana</t>
  </si>
  <si>
    <t>Construyendo Juntos una ciudad más segura para todos</t>
  </si>
  <si>
    <t>Tasa de violencia interpersonal por cada 100.000 habitantes</t>
  </si>
  <si>
    <t>182,8</t>
  </si>
  <si>
    <t>178,5</t>
  </si>
  <si>
    <t>Oficina para la Seguridad y Convivencia Ciudadana</t>
  </si>
  <si>
    <t>Policia Nacional de Colombia</t>
  </si>
  <si>
    <t>Tasa de homicidios por cada 100.000 habitantes</t>
  </si>
  <si>
    <t>28,3</t>
  </si>
  <si>
    <t>24,4</t>
  </si>
  <si>
    <t>Tasa de extorsión por cada 100.000 habitantes </t>
  </si>
  <si>
    <t>63,0 </t>
  </si>
  <si>
    <t>59,1 </t>
  </si>
  <si>
    <t>Tasa de hurto común por cada 100.000 habitantes </t>
  </si>
  <si>
    <t>Construyendo una ciudad cívica y participativa</t>
  </si>
  <si>
    <t>Nivel de no participación Ciudadana</t>
  </si>
  <si>
    <t>Oficina de Participación Ciudadana</t>
  </si>
  <si>
    <t>Barranquilla como vamos</t>
  </si>
  <si>
    <t xml:space="preserve">Nivel de percepción de cultura ciudadana </t>
  </si>
  <si>
    <t>Oficina de Cultura Ciudadana</t>
  </si>
  <si>
    <t xml:space="preserve">Oficina de Cultura Ciudadana </t>
  </si>
  <si>
    <t>2. Educación, inclusiva, innovadora y sostenible</t>
  </si>
  <si>
    <t>Más educación superior</t>
  </si>
  <si>
    <t xml:space="preserve">Cobertura neta en educación </t>
  </si>
  <si>
    <t>Secretaría de Educación</t>
  </si>
  <si>
    <t xml:space="preserve">Cobertura bruta en educación </t>
  </si>
  <si>
    <t>Tasa de cobertura bruta en Transición</t>
  </si>
  <si>
    <t>Tasa de cobertura bruta en Primaria.</t>
  </si>
  <si>
    <t>Tasa de cobertura bruta en Secundaria.</t>
  </si>
  <si>
    <t>Tasa de cobertura bruta en Media.</t>
  </si>
  <si>
    <t>Porcentaje de colegios oficiales en las categorías A+ y A de las pruebas saber</t>
  </si>
  <si>
    <t>Tasa de deserción intra-anual del sector oficial en educación básica y media (Desde transición hasta once)</t>
  </si>
  <si>
    <t>Tasa de tránsito inmediato a la educación superior</t>
  </si>
  <si>
    <t>3. Ciudad Saludable Ciudad Feliz</t>
  </si>
  <si>
    <t xml:space="preserve">Atención integral en salud </t>
  </si>
  <si>
    <t>Cobertura de Aseguramiento</t>
  </si>
  <si>
    <t>Secretaría de Salud</t>
  </si>
  <si>
    <t>Ministerio de Salud y Protección Social</t>
  </si>
  <si>
    <t>Gestión Integral para la Intervención del Riesgo en Salud</t>
  </si>
  <si>
    <t>Tasa de mortalidad infantil en menores de 1 año (x cada 1.000 nacidos vivos)</t>
  </si>
  <si>
    <t>Ministerio de Salud y Protección Social - MSPS</t>
  </si>
  <si>
    <t xml:space="preserve">Tasa de mortalidad infantil en menores de 5 años </t>
  </si>
  <si>
    <t xml:space="preserve"> Mortalidad en menores de 5 años por infección respiratoria aguda (IRA)</t>
  </si>
  <si>
    <t/>
  </si>
  <si>
    <t>Mortalidad en menores de 5 años por enfermedad diarreica aguda (EDA)</t>
  </si>
  <si>
    <t>Razón de mortalidad materna a 42 días</t>
  </si>
  <si>
    <t xml:space="preserve">Tasa ajustada de mortalidad por tumor maligno de la mama de la mujer </t>
  </si>
  <si>
    <t>Tasa ajustada de mortalidad por tumor maligno de la próstata</t>
  </si>
  <si>
    <t>Tasa ajustada de mortalidad por tumor maligno del cuello del útero</t>
  </si>
  <si>
    <t>Tasa ajustada de mortalidad por enfermedad isquémica del corazón</t>
  </si>
  <si>
    <t>Tasa Ajustada de mortalidad por VIH</t>
  </si>
  <si>
    <t>Tasa de fecundidad en mujeres entre 15 y 19 años</t>
  </si>
  <si>
    <t>Letalidad por dengue</t>
  </si>
  <si>
    <t>Sistema Nacional de Vigilancia en Salud Pública - SIVIGILA</t>
  </si>
  <si>
    <t>Cobertura de atención en salud de urgencia a población migrante irregular que lo demande</t>
  </si>
  <si>
    <t>Tasa ajustada de mortalidad por Tuberculosis</t>
  </si>
  <si>
    <t>Tasa de mortalidad (x cada 1.000 habitantes)</t>
  </si>
  <si>
    <t>Incidencia de lepra</t>
  </si>
  <si>
    <t>Número de muertes por rabia humana</t>
  </si>
  <si>
    <t>Más calidad en salud</t>
  </si>
  <si>
    <t>Tasa ajustada de mortalidad por lesiones autoinfligidas intencionalmente (suicidios)</t>
  </si>
  <si>
    <t>5. Vivienda, Ciudad y Territorio</t>
  </si>
  <si>
    <t>Mi techo digno</t>
  </si>
  <si>
    <t>Déficit cualitativo de vivienda (Censo)</t>
  </si>
  <si>
    <t>20,9%</t>
  </si>
  <si>
    <t>19,9%</t>
  </si>
  <si>
    <t>Secretaría de Obras Públicas</t>
  </si>
  <si>
    <t>Déficit cuantitativo de vivienda (Censo)</t>
  </si>
  <si>
    <t>4,13%</t>
  </si>
  <si>
    <t>Secretaría de Planeación</t>
  </si>
  <si>
    <t>Servicios públicos</t>
  </si>
  <si>
    <t>Porcentaje de viviendas ocupadas con personas presentes que tienen acceso al servicio de acueducto*</t>
  </si>
  <si>
    <t>Gerencia de Ciudad</t>
  </si>
  <si>
    <t>TRIPLE A S.A. E.S.P</t>
  </si>
  <si>
    <t>Porcentaje de viviendas ocupadas con personas presentes que tienen acceso al servicio de alcantarillado*</t>
  </si>
  <si>
    <t>Triple A</t>
  </si>
  <si>
    <t>Cobertura en servicio de aseo</t>
  </si>
  <si>
    <t>Porcentaje acceso al servicio de energía</t>
  </si>
  <si>
    <t>4. Gestión social con enfoque de derechos</t>
  </si>
  <si>
    <t>Mas cuidado a las Personas con Discapacidad y sus cuidadores</t>
  </si>
  <si>
    <t>Incidencia de pobreza monetaria</t>
  </si>
  <si>
    <t>Reducir 2pp</t>
  </si>
  <si>
    <t>Alcaldía de Barranquilla</t>
  </si>
  <si>
    <t>Construcción de Paz, Atención a Victimas y Reconciliación con Perspectiva de Derecho.</t>
  </si>
  <si>
    <t xml:space="preserve">Víctimas que han superado la condición de vulnerabilidad </t>
  </si>
  <si>
    <t>Secretaría de Gestión Social</t>
  </si>
  <si>
    <t>DANE - Unidad para las Víctimas</t>
  </si>
  <si>
    <t>Niñez, infancia y adolescencia</t>
  </si>
  <si>
    <t>Número de mesas de participación de niños, niñas y adolescentes conformadas y en operación</t>
  </si>
  <si>
    <t>ICBF</t>
  </si>
  <si>
    <t>Primera Infancia</t>
  </si>
  <si>
    <t>Niños, niñas y mujeres gestantes, atendidos en los servicios educación inicial en el marco de la atención integral y gestión intersectorial</t>
  </si>
  <si>
    <t>PORTAL SUIN - ICBF</t>
  </si>
  <si>
    <t xml:space="preserve">Promoción de la ciudadanía  juvenil del distrito de Barranquilla </t>
  </si>
  <si>
    <t>Consejo de juventud y plataforma de juventud activas</t>
  </si>
  <si>
    <t>secretaría de gestión social</t>
  </si>
  <si>
    <t>Tasa de ocupación de población con discapacidad</t>
  </si>
  <si>
    <t>Gerencia de Ciudad – Gerencia de Desarrollo Social – Secretaría de Desarrollo Económico</t>
  </si>
  <si>
    <t>6. Recreación y deporte</t>
  </si>
  <si>
    <t xml:space="preserve">MÁS DEPORTE DE CLASE MUNDIAL </t>
  </si>
  <si>
    <t xml:space="preserve">Deportistas que participan en eventos deportivos de alto rendimiento </t>
  </si>
  <si>
    <t>ND</t>
  </si>
  <si>
    <t>Secretaría de Recreación y Deportes</t>
  </si>
  <si>
    <t>Secretaría Distrital de Recreación y Deportes</t>
  </si>
  <si>
    <t xml:space="preserve">MAS DEPORTE PARA TODOS </t>
  </si>
  <si>
    <t>Porcentaje de la población que participa regularmente en actividades deportivas </t>
  </si>
  <si>
    <t xml:space="preserve">MAS RECREACCIÓN Y ACTIVIDAD FISICA </t>
  </si>
  <si>
    <t>Porcentaje de la población que realiza actividad física en su tiempo libre</t>
  </si>
  <si>
    <t>2. Ciudad Dinámica (Dimensión Económica)</t>
  </si>
  <si>
    <t>Ciudad Cultural</t>
  </si>
  <si>
    <t>Barranquilla Territorio Creativo</t>
  </si>
  <si>
    <t>Acceso de la población barranquillera a espacios culturales.</t>
  </si>
  <si>
    <t>Secretaría de Cultura y Patrimonio</t>
  </si>
  <si>
    <t>Ciudad emprendedora y competitiva</t>
  </si>
  <si>
    <t>Más emprendedora y competitiva e innovadora</t>
  </si>
  <si>
    <t>Tasa de desempleo</t>
  </si>
  <si>
    <t>Secretaría de Desarrollo Económico</t>
  </si>
  <si>
    <t>Tasa de Informalidad Laboral</t>
  </si>
  <si>
    <t>Ciudad global</t>
  </si>
  <si>
    <t xml:space="preserve">Índice de Competitividad de Ciudades </t>
  </si>
  <si>
    <t>Espacio público y ambientes urbanos</t>
  </si>
  <si>
    <t>Espacios públicos para todos</t>
  </si>
  <si>
    <t>Espacio público efectivo por habitante</t>
  </si>
  <si>
    <t>3,24m2</t>
  </si>
  <si>
    <t>3,4m2</t>
  </si>
  <si>
    <t>Anuario Estadístico</t>
  </si>
  <si>
    <t>Infraestructura para la competitividad</t>
  </si>
  <si>
    <t>Espacio público total por habitante</t>
  </si>
  <si>
    <t>41,28m2</t>
  </si>
  <si>
    <t>Movilidad segura, accesible y sostenible</t>
  </si>
  <si>
    <t>Conciencia y Seguridad vial</t>
  </si>
  <si>
    <t>Tasa de muertes por accidentes de tránsito</t>
  </si>
  <si>
    <t>Secretaría de Tránsito y Seguridad Vial</t>
  </si>
  <si>
    <t>Transformación cultural para una movilidad a otro nivel</t>
  </si>
  <si>
    <t xml:space="preserve">Siniestros viales con heridos y/o muertos </t>
  </si>
  <si>
    <t>Pasajeros movilizados diariamente en transporte público</t>
  </si>
  <si>
    <t>Área Metropolitana de Barranquilla - Transmetro</t>
  </si>
  <si>
    <t>3. Ciudad Ambiental y sostenible - (Dimensión Ambiental)</t>
  </si>
  <si>
    <t>Medio ambiente y adaptación al cambio climático</t>
  </si>
  <si>
    <t>Gestión de la información y el conocimiento ambiental</t>
  </si>
  <si>
    <t>Ecosistemas de manglar y bosque seco recuperados</t>
  </si>
  <si>
    <t>5,53 Has</t>
  </si>
  <si>
    <t>Áreas verdes recuperadas</t>
  </si>
  <si>
    <t>470746 m2</t>
  </si>
  <si>
    <t>480000 m2</t>
  </si>
  <si>
    <t>Agencia Distrital de Infraestructura</t>
  </si>
  <si>
    <t>Ordenamiento Ambiental Territorial</t>
  </si>
  <si>
    <t>Entorno urbano ambiental</t>
  </si>
  <si>
    <t>Acuerdos territoriales para el ordenamiento alrededor del agua</t>
  </si>
  <si>
    <t>No aplica</t>
  </si>
  <si>
    <t>Barranquilla Verde</t>
  </si>
  <si>
    <t>Gestión del Riesgo de Desastres</t>
  </si>
  <si>
    <t>Índice municipal de riesgo de desastres ajustado por capacidades</t>
  </si>
  <si>
    <t>Oficina de Gestión del Riesgo</t>
  </si>
  <si>
    <t>4. Gobierno eficiente y responsable - (Dimensión Político Administrativa)</t>
  </si>
  <si>
    <t>Administración Pública Eficiente</t>
  </si>
  <si>
    <t>Fortalecimiento del desempeño y la eficiencia</t>
  </si>
  <si>
    <t>Medición del Desempeño Municipal (MDM)</t>
  </si>
  <si>
    <t>Índice de desempeño institucional</t>
  </si>
  <si>
    <t>82,4</t>
  </si>
  <si>
    <t>DAFP</t>
  </si>
  <si>
    <t>Índice de Gobierno Digital</t>
  </si>
  <si>
    <t>Gerencia TIC</t>
  </si>
  <si>
    <t>Porcentaje de procesos fallados a favor del Distrito</t>
  </si>
  <si>
    <t>Secretaría Jurídica</t>
  </si>
  <si>
    <t>Mejor inversión pública</t>
  </si>
  <si>
    <t>Recaudo efectivo por impuesto predial</t>
  </si>
  <si>
    <t xml:space="preserve">0,0055 </t>
  </si>
  <si>
    <t xml:space="preserve">0,0060 </t>
  </si>
  <si>
    <t>Secretaría de Hacienda</t>
  </si>
  <si>
    <t>Crédito interno y externo</t>
  </si>
  <si>
    <t xml:space="preserve"> $ 2,26 billones COP </t>
  </si>
  <si>
    <t>$ 3 billones COP</t>
  </si>
  <si>
    <t>Mejoramiento de la planeación territorial</t>
  </si>
  <si>
    <t>Predios gestionados catastralmente</t>
  </si>
  <si>
    <t>Información geográfica, geodésica y cartográfica de Barranquilla oportuna y actualizada para los usuarios</t>
  </si>
  <si>
    <t>Gobierno abierto y transparencia</t>
  </si>
  <si>
    <t>DNP - SPT</t>
  </si>
  <si>
    <t>Etiquetas de fila</t>
  </si>
  <si>
    <t>Suma de Total  Cuatrienio</t>
  </si>
  <si>
    <t>Suma de Total  2024</t>
  </si>
  <si>
    <t>Suma de Total  2025</t>
  </si>
  <si>
    <t>Suma de Total  2026</t>
  </si>
  <si>
    <t>Suma de Total  2027</t>
  </si>
  <si>
    <t>Ciudad Ambiental y sostenible</t>
  </si>
  <si>
    <t>Ciudad Dinámica</t>
  </si>
  <si>
    <t>Ciudad segura y solidaria</t>
  </si>
  <si>
    <t>Ciudad Saludable, Ciudad Feliz</t>
  </si>
  <si>
    <t>Educación, inclusiva, innovadora y sostenible</t>
  </si>
  <si>
    <t>Gestión social con enfoque de derechos</t>
  </si>
  <si>
    <t>Más Seguridad y Convivencia Ciudadana</t>
  </si>
  <si>
    <t>Recreación y deporte</t>
  </si>
  <si>
    <t>Vivienda, Ciudad y Territorio</t>
  </si>
  <si>
    <t>Gobierno eficiente y responsable</t>
  </si>
  <si>
    <t>Total general</t>
  </si>
  <si>
    <t>PLAN PLURIANUAL DE INVERSIONES 2024-2027 (Millones de Pesos)</t>
  </si>
  <si>
    <t>LINEA ESTRATÉGICA/COMPONENTE/PROGRAMA</t>
  </si>
  <si>
    <t>TOTAL</t>
  </si>
  <si>
    <t>COSTO TOTAL DEL PLAN DE DESARROLLO BARRANQUILLA A OTRO NIVEL 2024-2027</t>
  </si>
  <si>
    <t>TOTAL LINEAS ESTRATÉGICA/COMPONENTE/PROGRAMA</t>
  </si>
  <si>
    <t>LÍNEA ESTRATÉGICA 1. CIUDAD SEGURA Y SOLIDARIA</t>
  </si>
  <si>
    <t>TOTAL LINEA ESTRATÉGICA</t>
  </si>
  <si>
    <t>1.1</t>
  </si>
  <si>
    <t>Componente. Más seguridad y Convivencia Ciudadana</t>
  </si>
  <si>
    <t>1.1.1</t>
  </si>
  <si>
    <t>Programa. Construyendo Juntos una ciudad más segura para todos</t>
  </si>
  <si>
    <t>1.1.2</t>
  </si>
  <si>
    <t>Programa. Construyendo una ciudad cívica y participativa</t>
  </si>
  <si>
    <t>1.2</t>
  </si>
  <si>
    <t>Componente. Gestión Social con Enfoque de Derechos</t>
  </si>
  <si>
    <t>1.2.1</t>
  </si>
  <si>
    <t>Programa. Primera infancia</t>
  </si>
  <si>
    <t>1.2.2</t>
  </si>
  <si>
    <t>Programa. Infancia y adolescencia</t>
  </si>
  <si>
    <t>1.2.3</t>
  </si>
  <si>
    <t>Programa. Promoción de la ciudadanía  juvenil</t>
  </si>
  <si>
    <t>1.2.4</t>
  </si>
  <si>
    <t>Programa. Adulto mayor</t>
  </si>
  <si>
    <t>1.2.5</t>
  </si>
  <si>
    <t>Programa. Habitantes de calle</t>
  </si>
  <si>
    <t>1.2.6</t>
  </si>
  <si>
    <t>Programa. Fortalecimiento a las familias y superación de la pobreza</t>
  </si>
  <si>
    <t>1.2.7</t>
  </si>
  <si>
    <t>Programa. Barranquilla avanza hacia la igualdad de género y diversidad</t>
  </si>
  <si>
    <t>1.2.8</t>
  </si>
  <si>
    <t>Programa. Más cuidado a las Personas con Discapacidad y sus cuidadores</t>
  </si>
  <si>
    <t>1.2.9</t>
  </si>
  <si>
    <t>Programa. Inclusión de comunidades indígenas</t>
  </si>
  <si>
    <t>1.2.10</t>
  </si>
  <si>
    <t>Programa. Inclusión de comunidades negras, afrocolombianas, raizales y palenqueras</t>
  </si>
  <si>
    <t>1.2.11</t>
  </si>
  <si>
    <t>Programa. Atención a migrantes</t>
  </si>
  <si>
    <t>1.2.12</t>
  </si>
  <si>
    <t>Programa. Construcción de Paz, Atención a Víctimas y Reconciliación con Perspectiva de Derecho</t>
  </si>
  <si>
    <t>1.2.13</t>
  </si>
  <si>
    <t>Programa. Reintegración y Reincorporación</t>
  </si>
  <si>
    <t>1.3</t>
  </si>
  <si>
    <t>Componente. Vivienda, Ciudad y territorio</t>
  </si>
  <si>
    <t>1.3.1</t>
  </si>
  <si>
    <t>Programa. Vivienda y Hábitat</t>
  </si>
  <si>
    <t>1.3.2</t>
  </si>
  <si>
    <t>Programa. Ordenamiento territorial</t>
  </si>
  <si>
    <t>1.3.3</t>
  </si>
  <si>
    <t>Programa. Servicios Públicos</t>
  </si>
  <si>
    <t>1.4</t>
  </si>
  <si>
    <t>Componente. Ciudad Saludable, Ciudad Feliz</t>
  </si>
  <si>
    <t>1.4.1</t>
  </si>
  <si>
    <t>Programa. Atención integral en salud</t>
  </si>
  <si>
    <t>1.4.2</t>
  </si>
  <si>
    <t>Programa. Gestión integral para la intervención del riesgo en salud</t>
  </si>
  <si>
    <t>1.4.3</t>
  </si>
  <si>
    <t>Programa. Más calidad en salud</t>
  </si>
  <si>
    <t>1.5</t>
  </si>
  <si>
    <t>Componente. Educación Inclusiva, Innovadora y Sostenible</t>
  </si>
  <si>
    <t>1.5.1</t>
  </si>
  <si>
    <t>Programa. Más educación para la vida</t>
  </si>
  <si>
    <t>1.5.2</t>
  </si>
  <si>
    <t>Programa. Más Educación innovadora y de calidad</t>
  </si>
  <si>
    <t>1.5.3</t>
  </si>
  <si>
    <t>Programa. Más educación superior</t>
  </si>
  <si>
    <t>1.6</t>
  </si>
  <si>
    <t xml:space="preserve">Componente.  Recreación y Deporte </t>
  </si>
  <si>
    <t>1.6.1</t>
  </si>
  <si>
    <t>Programa. Más recreación y actividad física</t>
  </si>
  <si>
    <t>1.6.2</t>
  </si>
  <si>
    <t>Programa. Más deporte para todos</t>
  </si>
  <si>
    <t>1.6.3</t>
  </si>
  <si>
    <t>Programa. Más deporte de clase mundial</t>
  </si>
  <si>
    <r>
      <rPr>
        <b/>
        <sz val="10"/>
        <color rgb="FFFFFFFF"/>
        <rFont val="Arial"/>
        <charset val="134"/>
      </rPr>
      <t>LÍNEA ESTRATÉGICA 2.</t>
    </r>
    <r>
      <rPr>
        <b/>
        <sz val="7"/>
        <color rgb="FFFFFFFF"/>
        <rFont val="Arial"/>
        <charset val="134"/>
      </rPr>
      <t> </t>
    </r>
    <r>
      <rPr>
        <b/>
        <sz val="10"/>
        <color rgb="FFFFFFFF"/>
        <rFont val="Arial"/>
        <charset val="134"/>
      </rPr>
      <t>CIUDAD DINAMICA</t>
    </r>
  </si>
  <si>
    <t>2.1</t>
  </si>
  <si>
    <t>Componente. Ciudad Emprendedora y Competitiva</t>
  </si>
  <si>
    <t>2.1.1</t>
  </si>
  <si>
    <t>Programa. Más emprendedora, competitiva e innovadora</t>
  </si>
  <si>
    <t>2.1.2</t>
  </si>
  <si>
    <t>Programa. Ciudad Global</t>
  </si>
  <si>
    <t>2.1.3</t>
  </si>
  <si>
    <t>Programa. Ciudad dígital</t>
  </si>
  <si>
    <t>2.2</t>
  </si>
  <si>
    <t>Componente. Espacio Público y Ambientes Urbanos</t>
  </si>
  <si>
    <t>2.2.1</t>
  </si>
  <si>
    <t>Programa. Infraestructura para la competitividad</t>
  </si>
  <si>
    <t>2.2.2</t>
  </si>
  <si>
    <t>Programa. Espacio público para todos</t>
  </si>
  <si>
    <t>2.3</t>
  </si>
  <si>
    <t>Componente. Movilidad Segura, Accesible y Sostenible</t>
  </si>
  <si>
    <t>2.3.1</t>
  </si>
  <si>
    <t>Programa. Conciencia y seguridad vial</t>
  </si>
  <si>
    <t>2.3.2</t>
  </si>
  <si>
    <t>Programa. Transformación cultural para una movilidad a otro nivel</t>
  </si>
  <si>
    <t>2.3.3</t>
  </si>
  <si>
    <t>Programa. Infraestructura eficiente para el transporte público</t>
  </si>
  <si>
    <t>2.4</t>
  </si>
  <si>
    <t>Componente. Ciudad Cultural</t>
  </si>
  <si>
    <t>2.4.1</t>
  </si>
  <si>
    <t>Programa. Más fomento de la cultura y el arte</t>
  </si>
  <si>
    <t>2.4.2</t>
  </si>
  <si>
    <t>Programa. Barranquilla territorio creativo</t>
  </si>
  <si>
    <t>2.4.3</t>
  </si>
  <si>
    <t>Programa. Ciudadanía y gobernanza cultural</t>
  </si>
  <si>
    <t>2.4.4</t>
  </si>
  <si>
    <t>Programa. Gestión, protección y salvaguardia del patrimonio cultural</t>
  </si>
  <si>
    <t>LÍNEA ESTRATÉGICA 3. CIUDAD AMBIENTAL Y SOSTENIBLE</t>
  </si>
  <si>
    <t>3.1</t>
  </si>
  <si>
    <t>Componente. Medio Ambiente y Adaptación al Cambio Cilmático</t>
  </si>
  <si>
    <t>3.1.1</t>
  </si>
  <si>
    <t>Programa. Gestión de la información y el conocimiento ambiental</t>
  </si>
  <si>
    <t>3.1.2</t>
  </si>
  <si>
    <t>Programa. Conservación de la biodiversidad y sus servicios ecosistémicos</t>
  </si>
  <si>
    <t>3.2</t>
  </si>
  <si>
    <t>Componente. Ordenamiento Ambiental Territorial</t>
  </si>
  <si>
    <t>3.2.1</t>
  </si>
  <si>
    <t>Programa. Entorno urbano ambiental</t>
  </si>
  <si>
    <t>3.2.2</t>
  </si>
  <si>
    <t>Programa. Gestión Integral del Recurso Hídrico</t>
  </si>
  <si>
    <t>3.2.3</t>
  </si>
  <si>
    <t>Programa. Gestión del Riesgo de Desastres</t>
  </si>
  <si>
    <r>
      <rPr>
        <b/>
        <sz val="10"/>
        <color rgb="FFFFFFFF"/>
        <rFont val="Arial"/>
        <charset val="134"/>
      </rPr>
      <t>LÍNEA ESTRATÉGICA 4.</t>
    </r>
    <r>
      <rPr>
        <b/>
        <sz val="7"/>
        <color rgb="FFFFFFFF"/>
        <rFont val="Arial"/>
        <charset val="134"/>
      </rPr>
      <t> </t>
    </r>
    <r>
      <rPr>
        <b/>
        <sz val="10"/>
        <color rgb="FFFFFFFF"/>
        <rFont val="Arial"/>
        <charset val="134"/>
      </rPr>
      <t>GOBIERNO EFICIENTE Y RESPONSABLE</t>
    </r>
  </si>
  <si>
    <t>4.1</t>
  </si>
  <si>
    <t>Componente. Administración Pública Eficiente</t>
  </si>
  <si>
    <t>4.1.1</t>
  </si>
  <si>
    <t>Programa. Fortalecimiento del desempeño y la eficiencia</t>
  </si>
  <si>
    <t>4.1.2</t>
  </si>
  <si>
    <t>Programa. Mejoramiento de la planeación territorial</t>
  </si>
  <si>
    <t>4.1.3</t>
  </si>
  <si>
    <t>Programa. Mejor inversión pública</t>
  </si>
  <si>
    <t>Gastos de Funcionamiento</t>
  </si>
  <si>
    <t>Servicio de la Deuda Pública</t>
  </si>
  <si>
    <t>Establecimientos Públicos</t>
  </si>
  <si>
    <t>1. Fin de la pobreza</t>
  </si>
  <si>
    <t>11. Ciudades y comunidades sostenibles</t>
  </si>
  <si>
    <t>13. Acción por el clima</t>
  </si>
  <si>
    <t>15. Vida de ecosistemas terrestres</t>
  </si>
  <si>
    <t>16. Paz, justicia e instituciones sólidas</t>
  </si>
  <si>
    <t>3. Salud y bienestar</t>
  </si>
  <si>
    <t>6. Agua limpia y saneamiento</t>
  </si>
  <si>
    <t>8. Trabajo decente y crecimiento económico</t>
  </si>
  <si>
    <t>9. Industria, innovación e infraestructura</t>
  </si>
  <si>
    <t>2. Hambre cero</t>
  </si>
  <si>
    <t>4. Educación de calidad</t>
  </si>
  <si>
    <t>10. Reducción de las desigualdades</t>
  </si>
  <si>
    <t>5. Igualdad de género</t>
  </si>
  <si>
    <t>7. Energía asequible y no contaminante</t>
  </si>
  <si>
    <t>17. Alianzas para lograr los objetivos</t>
  </si>
  <si>
    <t>Cofinanciación Departamento 2024</t>
  </si>
  <si>
    <t>(Todas)</t>
  </si>
  <si>
    <t>Cofinanciación Nación 2024</t>
  </si>
  <si>
    <t>(Varios elementos)</t>
  </si>
  <si>
    <t>Suma de Cofinanciación Nación 2024</t>
  </si>
  <si>
    <t>Suma de Cofinanciación Departamento 2024</t>
  </si>
  <si>
    <t>Fortalecimiento del Aseguramiento de los ciudadanos al sistema general de seguridad social en salud</t>
  </si>
  <si>
    <t>Implementación de la política pública de primera infancia</t>
  </si>
  <si>
    <t>Fortalecimiento de la Atención integral en salud a población con enfoque diferencial.</t>
  </si>
  <si>
    <t xml:space="preserve">Implementación del programa de Alimentación Escolar  </t>
  </si>
  <si>
    <t>Implementación de la estrategia Salud a mi Casa</t>
  </si>
  <si>
    <t>Optimización de la Calidad del aseguramiento con enfoque de riesgo</t>
  </si>
  <si>
    <t>Mejoramiento de viviendas</t>
  </si>
  <si>
    <t xml:space="preserve">Revisión del Plan de Ordenamiento Territorial </t>
  </si>
  <si>
    <t>Optimización de la Gestión operativa y funcional del plan territorial de salud</t>
  </si>
  <si>
    <t>Optimización del sistema de Garantía de la Calidad en Salud</t>
  </si>
  <si>
    <t>Fortalecimiento de acciones de Promoción y mantenimiento de la salud</t>
  </si>
  <si>
    <t>Transformación e Intervención de los Determinantes ambientales</t>
  </si>
  <si>
    <t>Proyectos</t>
  </si>
  <si>
    <t>Apoyo a deportistas</t>
  </si>
  <si>
    <t>Cuenta de Línea estratégica</t>
  </si>
  <si>
    <t>Secretaría de Gobierno</t>
  </si>
  <si>
    <t>Oficina de la Mujer y Equidad de Género</t>
  </si>
  <si>
    <t>Secretaría de Control Urbano y Espacio Público</t>
  </si>
  <si>
    <t>Gerencia de Desarrollo Social</t>
  </si>
  <si>
    <t>ADI</t>
  </si>
  <si>
    <t>Consejería para el posconflicto</t>
  </si>
  <si>
    <t>Secretaría General</t>
  </si>
  <si>
    <t>Oficina de Control Interno Disciplinario</t>
  </si>
  <si>
    <t>Gerencia de Control Interno de Gestión</t>
  </si>
  <si>
    <t>Secretaría de Comunicaciones</t>
  </si>
  <si>
    <t>Secretaría de Gestión Humana</t>
  </si>
  <si>
    <t>Línea Estratégica</t>
  </si>
  <si>
    <t># Proyectos</t>
  </si>
  <si>
    <t># Indicadores</t>
  </si>
  <si>
    <t>Plan Indicativo</t>
  </si>
  <si>
    <t>Indique si el indicador es de incremento o mantenimiento</t>
  </si>
  <si>
    <t>Indique si la línea base es tenida en cuenta para el calcúlo del indicador</t>
  </si>
  <si>
    <t>Realice la anualización de la metra del cuatrienio</t>
  </si>
  <si>
    <t>Marque con una X si el proyecto es emblematico</t>
  </si>
  <si>
    <t>Identifique el tipo de población a la que apunta el indicador</t>
  </si>
  <si>
    <t>Marque con una X si el indicador corresponde a una obra pública o contrato de obra</t>
  </si>
  <si>
    <t>Marque con una X la localidad a la que beneficia o impacta el indicador</t>
  </si>
  <si>
    <t xml:space="preserve">Realice la distribución de los recursos del plan plurianual de inversiones por indicador </t>
  </si>
  <si>
    <t>Realice la anualización de los recursos del cuatrienio</t>
  </si>
  <si>
    <t>PDT 2024-2027</t>
  </si>
  <si>
    <t>Catacteristicas del indicador</t>
  </si>
  <si>
    <t>Meta física anualizada</t>
  </si>
  <si>
    <t>Tipo de proyecto</t>
  </si>
  <si>
    <t>Localidad Especifica</t>
  </si>
  <si>
    <t>Homologación Catalogo de Productos MGA</t>
  </si>
  <si>
    <t>RECURSOS TOTALES</t>
  </si>
  <si>
    <t>RECURSOS 2024</t>
  </si>
  <si>
    <t>RECURSOS 2025</t>
  </si>
  <si>
    <t>RECURSOS 2026</t>
  </si>
  <si>
    <t>RECURSOS 2027</t>
  </si>
  <si>
    <t>OBJETIVOS DE DESARROLLO SOSTENIBLE - ODS</t>
  </si>
  <si>
    <t>Código Línea Estratégica</t>
  </si>
  <si>
    <t>Código Componente</t>
  </si>
  <si>
    <t>Código Programa</t>
  </si>
  <si>
    <t>Código Proyecto</t>
  </si>
  <si>
    <t>Nombre Indicador</t>
  </si>
  <si>
    <t>Código Indicador</t>
  </si>
  <si>
    <t>Código completo</t>
  </si>
  <si>
    <t>Unidad de Medida Catálogo MGA</t>
  </si>
  <si>
    <t>Meta de cuatrienio</t>
  </si>
  <si>
    <t>Meta cuatrienio  redactada</t>
  </si>
  <si>
    <t>Responsable Seguimiento</t>
  </si>
  <si>
    <t>Responsable PDT</t>
  </si>
  <si>
    <t>Orientación del indicador de producto</t>
  </si>
  <si>
    <t>¿Se tiene en cuenta la línea base para el calculo? (Si o No)</t>
  </si>
  <si>
    <t>Meta física 2024</t>
  </si>
  <si>
    <t>Meta física 2025</t>
  </si>
  <si>
    <t>Meta física 2026</t>
  </si>
  <si>
    <t>Meta física 2027</t>
  </si>
  <si>
    <t>Emblematicos</t>
  </si>
  <si>
    <t>Tipo de Población</t>
  </si>
  <si>
    <t>Obra pública (Marque con una X)</t>
  </si>
  <si>
    <t>Metropolitana</t>
  </si>
  <si>
    <t>Suroriente</t>
  </si>
  <si>
    <t>Suroccidente</t>
  </si>
  <si>
    <t>Norte Centro Historico</t>
  </si>
  <si>
    <t>Riomar</t>
  </si>
  <si>
    <t>Sector</t>
  </si>
  <si>
    <t>Nombre del sector Catálogo MGA</t>
  </si>
  <si>
    <t>Código del programa presupuestal Catálogo MGA</t>
  </si>
  <si>
    <t>Programa presupuestal Catálogo MGA</t>
  </si>
  <si>
    <t>Código del producto Catálogo MGA</t>
  </si>
  <si>
    <t>Producto Catálogo MGA</t>
  </si>
  <si>
    <t>Código del indicador de producto Catálogo MGA</t>
  </si>
  <si>
    <t>Indicador de producto Catálogo MGA</t>
  </si>
  <si>
    <t>Recursos propios Total</t>
  </si>
  <si>
    <t>SGP Educación Total (valores en pesos)</t>
  </si>
  <si>
    <t xml:space="preserve"> SGP Salud Total (valores en pesos)</t>
  </si>
  <si>
    <t>SGP APSB Total</t>
  </si>
  <si>
    <t>SGP Cultura Total</t>
  </si>
  <si>
    <t>SGP Deporte Total</t>
  </si>
  <si>
    <t>SGP Libre Inversión Total</t>
  </si>
  <si>
    <t>SGP Libre Destinación 42% Mpios 4, 5 y 6 Cat Total</t>
  </si>
  <si>
    <t>SGP Alimentación Escolar Total</t>
  </si>
  <si>
    <t>SGP Municipios Río Magdalena Total</t>
  </si>
  <si>
    <t>SGP Primera Infancia Total</t>
  </si>
  <si>
    <t xml:space="preserve"> Regalías Total</t>
  </si>
  <si>
    <t>Cofinanciación Departamento Total</t>
  </si>
  <si>
    <t>Cofinanciación Nación Total</t>
  </si>
  <si>
    <t>Crédito Total</t>
  </si>
  <si>
    <t>Otros Total (Cooperación, donación, aportes de otros niveles de gobierno, etc)</t>
  </si>
  <si>
    <t>Total  Cuatrienio</t>
  </si>
  <si>
    <t>Recursos propios 2024</t>
  </si>
  <si>
    <t>SGP Educación 2024 (valores en pesos)</t>
  </si>
  <si>
    <t xml:space="preserve"> SGP Salud 2024 (valores en pesos)</t>
  </si>
  <si>
    <t>SGP APSB 2024</t>
  </si>
  <si>
    <t>SGP Cultura 2024</t>
  </si>
  <si>
    <t>SGP Deporte 2024</t>
  </si>
  <si>
    <t>SGP Libre Inversión 2024</t>
  </si>
  <si>
    <t>SGP Libre Destinación 42% Mpios 4, 5 y 6 Cat 2024</t>
  </si>
  <si>
    <t>SGP Alimentación Escolar 2024</t>
  </si>
  <si>
    <t>SGP Municipios Río Magdalena 2024</t>
  </si>
  <si>
    <t>SGP Primera Infancia 2024</t>
  </si>
  <si>
    <t xml:space="preserve"> Regalías 2024</t>
  </si>
  <si>
    <t>Crédito 2024</t>
  </si>
  <si>
    <t>Otros 2024</t>
  </si>
  <si>
    <t>Total  2024</t>
  </si>
  <si>
    <t>Recursos propios 2025</t>
  </si>
  <si>
    <t>SGP Educación 2025 (valores en pesos)</t>
  </si>
  <si>
    <t xml:space="preserve"> SGP Salud 2025 (valores en pesos)</t>
  </si>
  <si>
    <t>SGP APSB 2025</t>
  </si>
  <si>
    <t>SGP Cultura 2025</t>
  </si>
  <si>
    <t>SGP Deporte 2025</t>
  </si>
  <si>
    <t>SGP Libre Inversión 2025</t>
  </si>
  <si>
    <t>SGP Libre Destinación 42% Mpios 4, 5 y 6 Cat 2025</t>
  </si>
  <si>
    <t>SGP Alimentación Escolar 2025</t>
  </si>
  <si>
    <t>SGP Municipios Río Magdalena 2025</t>
  </si>
  <si>
    <t>SGP Primera Infancia 2025</t>
  </si>
  <si>
    <t xml:space="preserve"> Regalías 2025</t>
  </si>
  <si>
    <t>Cofinanciación Departamento 2025</t>
  </si>
  <si>
    <t>Cofinanciación Nación 2025</t>
  </si>
  <si>
    <t>Crédito 2025</t>
  </si>
  <si>
    <t>Otros 2025</t>
  </si>
  <si>
    <t>Total  2025</t>
  </si>
  <si>
    <t>Recursos propios 2026</t>
  </si>
  <si>
    <t>SGP Educación 2026 (valores en pesos)</t>
  </si>
  <si>
    <t xml:space="preserve"> SGP Salud 2026 (valores en pesos)</t>
  </si>
  <si>
    <t>SGP APSB 2026</t>
  </si>
  <si>
    <t>SGP Cultura 2026</t>
  </si>
  <si>
    <t>SGP Deporte 2026</t>
  </si>
  <si>
    <t>SGP Libre Inversión 2026</t>
  </si>
  <si>
    <t>SGP Libre Destinación 42% Mpios 4, 5 y 6 Cat 2026</t>
  </si>
  <si>
    <t>SGP Alimentación Escolar 2026</t>
  </si>
  <si>
    <t>SGP Municipios Río Magdalena 2026</t>
  </si>
  <si>
    <t>SGP Primera Infancia 2026</t>
  </si>
  <si>
    <t xml:space="preserve"> Regalías 2026</t>
  </si>
  <si>
    <t>Cofinanciación Departamento 2026</t>
  </si>
  <si>
    <t>Cofinanciación Nación 2026</t>
  </si>
  <si>
    <t>Crédito 2026</t>
  </si>
  <si>
    <t>Otros 2026</t>
  </si>
  <si>
    <t>Total  2026</t>
  </si>
  <si>
    <t>Recursos propios 2027</t>
  </si>
  <si>
    <t>SGP Educación 2027 (valores en pesos)</t>
  </si>
  <si>
    <t xml:space="preserve"> SGP Salud 2027 (valores en pesos)</t>
  </si>
  <si>
    <t>SGP APSB 2027</t>
  </si>
  <si>
    <t>SGP Cultura 2027</t>
  </si>
  <si>
    <t>SGP Deporte 2027</t>
  </si>
  <si>
    <t>SGP Libre Inversión 2027</t>
  </si>
  <si>
    <t>SGP Libre Destinación 42% Mpios 4, 5 y 6 Cat 2027</t>
  </si>
  <si>
    <t>SGP Alimentación Escolar 2027</t>
  </si>
  <si>
    <t>SGP Municipios Río Magdalena 2027</t>
  </si>
  <si>
    <t>SGP Primera Infancia 2027</t>
  </si>
  <si>
    <t xml:space="preserve"> Regalías 2027</t>
  </si>
  <si>
    <t>Cofinanciación Departamento 2027</t>
  </si>
  <si>
    <t>Cofinanciación Nación 2027</t>
  </si>
  <si>
    <t>Crédito 2027</t>
  </si>
  <si>
    <t>Otros 2027</t>
  </si>
  <si>
    <t>Total  2027</t>
  </si>
  <si>
    <t>Cod. Objetivo ODS</t>
  </si>
  <si>
    <t>Nombre ODS</t>
  </si>
  <si>
    <t>Cod. Nombre ODS</t>
  </si>
  <si>
    <t>Descripción Objetivo ODS</t>
  </si>
  <si>
    <t>Cod. Meta ODS</t>
  </si>
  <si>
    <t>Descripción Meta ODS</t>
  </si>
  <si>
    <t>RET_ID</t>
  </si>
  <si>
    <t>POL_ID</t>
  </si>
  <si>
    <t>PRG_ID</t>
  </si>
  <si>
    <t>PRO_ID</t>
  </si>
  <si>
    <t>IND_ID</t>
  </si>
  <si>
    <t>ODS_ID</t>
  </si>
  <si>
    <t>SEC_ID</t>
  </si>
  <si>
    <t>UNI_ID</t>
  </si>
  <si>
    <t>TPI_ID</t>
  </si>
  <si>
    <t>01</t>
  </si>
  <si>
    <t xml:space="preserve">Fortalecimiento del servicio público de seguridad y convivencia ciudadana con: Más cobertura, Más  efectividad, Más calidad </t>
  </si>
  <si>
    <t>Estrategia para control del delito y persecución penal implementadas</t>
  </si>
  <si>
    <t>Número</t>
  </si>
  <si>
    <t>Mantener implementada 1 estrategia para control del delito y persecución penal</t>
  </si>
  <si>
    <t>Mantemiento</t>
  </si>
  <si>
    <t>No</t>
  </si>
  <si>
    <t>X</t>
  </si>
  <si>
    <t>45</t>
  </si>
  <si>
    <t>Gobierno Territorial</t>
  </si>
  <si>
    <t>4501</t>
  </si>
  <si>
    <t xml:space="preserve"> Fortalecimiento de la convivencia y la seguridad ciudadana</t>
  </si>
  <si>
    <t>4501048</t>
  </si>
  <si>
    <t>Servicio de apoyo para el acceso a la justicia policiva</t>
  </si>
  <si>
    <t>450104800</t>
  </si>
  <si>
    <t>Estrategias implementadas</t>
  </si>
  <si>
    <t>Paz, justicia e instituciones sólidas</t>
  </si>
  <si>
    <t>Promover sociedades pacíficas e inclusivas para el desarrollo sostenible, facilitar el acceso a la justicia para todos y construir a todos los niveles instituciones eficaces e inclusivas que rindan cuentas</t>
  </si>
  <si>
    <t>16.3</t>
  </si>
  <si>
    <t>16.3. Promover el estado de derecho en los planos nacional e internacional y garantizar la igualdad en el acceso a la justicia para todos</t>
  </si>
  <si>
    <t>Acciones para el fortalecimiento del grupo Gaula de Barranquilla ejecutadas</t>
  </si>
  <si>
    <t>02</t>
  </si>
  <si>
    <t>Ejecutar 3 acciones para el fortalecimiento del grupo Gaula de Barranquilla</t>
  </si>
  <si>
    <t>Incremento</t>
  </si>
  <si>
    <t>Programa de pago de recompensas ciudadanas implementado</t>
  </si>
  <si>
    <t>03</t>
  </si>
  <si>
    <t>Mantener implentado 1 programa de pago de recompensas ciudadanas</t>
  </si>
  <si>
    <t>Infraestructura para la fuerza pública, los organismos de seguridad, justicia y afines construida, mantenida y/o adecuada</t>
  </si>
  <si>
    <t>04</t>
  </si>
  <si>
    <t>Construir, mantener y/o adecuar 20 infraestructuras para la fuerza pública, los organismos de seguridad, justicia y afines</t>
  </si>
  <si>
    <t>4501069</t>
  </si>
  <si>
    <t>Infraestructura de soporte construida</t>
  </si>
  <si>
    <t>450106900</t>
  </si>
  <si>
    <t>16.6</t>
  </si>
  <si>
    <t>16.6. Crear a todos los niveles instituciones eficaces y transparentes que rindan cuentas</t>
  </si>
  <si>
    <t>Estrategias para el fortalecimiento de la tecnología y comunicaciones de la fuerza pública y organismos de seguridad y justicia implementadas.</t>
  </si>
  <si>
    <t>05</t>
  </si>
  <si>
    <t>Implementar 2 estrategias para el fortalecimiento de la tecnología y comunicaciones de la fuerza pública y organismos de seguridad y justicia</t>
  </si>
  <si>
    <t>Incremento acumulado</t>
  </si>
  <si>
    <t>Estrategias para apoyar logística y operativamente a las Instituciones de la Fuerza Pública y organismos de seguridad y justicia implementadas</t>
  </si>
  <si>
    <t>06</t>
  </si>
  <si>
    <t>Implementar 8 estrategias para apoyar logística y operativamente a las Instituciones de la Fuerza Pública y organismos de seguridad y justicia</t>
  </si>
  <si>
    <t>Campañas de comunicación estratégica para la prevención del delito y la violencia implementadas</t>
  </si>
  <si>
    <t>07</t>
  </si>
  <si>
    <t>Implementar 48 campañas de comunicación estratégica para la prevención del delito y la violencia</t>
  </si>
  <si>
    <t>4501004</t>
  </si>
  <si>
    <t>Servicio de promoción de convivencia y no repetición</t>
  </si>
  <si>
    <t>450100400</t>
  </si>
  <si>
    <t>Iniciativas para la promoción de la convivencia implementadas</t>
  </si>
  <si>
    <t>16.1</t>
  </si>
  <si>
    <t>16.1. Reducir significativamente todas las formas de violencia y las correspondientes tasas de mortalidad en todo el mundo</t>
  </si>
  <si>
    <t>Observatorio en Seguridad y Convivencia Ciudadana en funcionamiento</t>
  </si>
  <si>
    <t>08</t>
  </si>
  <si>
    <t>Mantener en funcionamiento 1 Observatorio en Seguridad y Convivencia Ciudadana</t>
  </si>
  <si>
    <t>4501008</t>
  </si>
  <si>
    <t>Servicio de información actualizado</t>
  </si>
  <si>
    <t>450100800</t>
  </si>
  <si>
    <t>Sistemas de información actualizados</t>
  </si>
  <si>
    <t>16.10</t>
  </si>
  <si>
    <t>16.10. Garantizar el acceso público a la información y proteger las libertades fundamentales, de conformidad con las leyes nacionales y los acuerdos internacionales</t>
  </si>
  <si>
    <t>Fortalecimiento de la Convivencia Ciudadana: una apuesta de todos</t>
  </si>
  <si>
    <t>Investigaciones sobre problemáticas que afectan la convivencia ciudadana realizadas</t>
  </si>
  <si>
    <t>Realizar 2 investigaciones sobre problemáticas que afectan la convivencia ciudadana</t>
  </si>
  <si>
    <t>4501045</t>
  </si>
  <si>
    <t>Documentos de investigación</t>
  </si>
  <si>
    <t>450104500</t>
  </si>
  <si>
    <t>Documentos de investigación elaborados</t>
  </si>
  <si>
    <t>Estrategias de transformación de la conflictividad comunitaria y prevención del delito asociada a niños, niñas, adolescentes y jóvenes Implementadas</t>
  </si>
  <si>
    <t>Mantener implementadas 2 estrategias de transformación de la conflictividad comunitaria y prevención del delito asociada a niños, niñas, adolescentes y jóvenes</t>
  </si>
  <si>
    <t>Niños, Niñas, Adolescentes y Jovenes</t>
  </si>
  <si>
    <t>Estrategia para fortalecimiento de la ruta de protección de las mujeres víctimas de cualquier violencia implementada</t>
  </si>
  <si>
    <t>Mantener implementada 1 estrategia para fortalecimiento de la ruta de protección de las mujeres víctimas de cualquier violencia</t>
  </si>
  <si>
    <t>Mujeres</t>
  </si>
  <si>
    <t>Estrategias de prevención de violencias por prejuicio y actos de discriminación basadas en género del sector social LGBTIQ+ implementadas</t>
  </si>
  <si>
    <t>Mantener implementada 1 estrategia de prevención de violencias por prejuicio y actos de discriminación basadas en género del sector social LGBTIQ+</t>
  </si>
  <si>
    <t>LGBTIQ+</t>
  </si>
  <si>
    <t>4501049</t>
  </si>
  <si>
    <t>Servicio de educación informal</t>
  </si>
  <si>
    <t>450104903</t>
  </si>
  <si>
    <t>Programas de educación informal en seguridad y convivencia ciudadana con enfoque de género realizados</t>
  </si>
  <si>
    <t>Acciones para el cumplimiento de las finalidades de la Unidad de Servicios Especializados en Convivencia Ciudadana y Justicia ejecutadas</t>
  </si>
  <si>
    <t>Mantener en ejecución 2 acciones para el cumplimiento de las finalidades de la Unidad de Servicios Especializados en Convivencia Ciudadana y Justicia</t>
  </si>
  <si>
    <t>Acciones para el fortalecimiento de las finalidades del sistema de responsabilidad penal para adolescentes - SRPA implementadas</t>
  </si>
  <si>
    <t>Mantener implementadas 3 acciones para el fortalecimiento de las finalidades del sistema de responsabilidad penal para adolescentes - SRPA</t>
  </si>
  <si>
    <t>Adolescentes</t>
  </si>
  <si>
    <t xml:space="preserve">Estrategias de articulación con organizaciones sociales, comunitarias y gremiales para la prevención del delito y la violencia Implementadas. </t>
  </si>
  <si>
    <t xml:space="preserve">Mantener implementadas 3 estrategias de articulación con organizaciones sociales, comunitarias y gremiales para la prevención del delito y la violencia </t>
  </si>
  <si>
    <t>4501003</t>
  </si>
  <si>
    <t>Escuelas territoriales de convivencia ciudadana construidas</t>
  </si>
  <si>
    <t>450100300</t>
  </si>
  <si>
    <t>Escuelas territoriales de convivencia creadas en las regiones</t>
  </si>
  <si>
    <t>Estrategias para la reducción de oportunidades de delitos en el espacio público y transporte público implementadas.</t>
  </si>
  <si>
    <t>Mantener implementada 1 estrategia para la reducción de oportunidades de delitos en el espacio público y transporte público</t>
  </si>
  <si>
    <t>Sistema Local de Convivencia creado</t>
  </si>
  <si>
    <t>09</t>
  </si>
  <si>
    <t>Crear y mantener en funcionamiento 1 Sistema Local de Convivencia</t>
  </si>
  <si>
    <t>Apoyo a las Barras Populares del Distrito de Barranquilla.</t>
  </si>
  <si>
    <t>Estrategias de promoción a la participación para jóvenes barristas</t>
  </si>
  <si>
    <t>Mantener implementadas 5 estrategias de promoción a la participación para jóvenes barristas</t>
  </si>
  <si>
    <t>Jóvenes</t>
  </si>
  <si>
    <t>4502</t>
  </si>
  <si>
    <t xml:space="preserve"> Fortalecimiento del buen gobierno para el respeto y garantía de los derechos humanos.</t>
  </si>
  <si>
    <t>4502001</t>
  </si>
  <si>
    <t>Servicio de promoción a la participación ciudadana</t>
  </si>
  <si>
    <t>450200113</t>
  </si>
  <si>
    <t>Estrategias de promoción a la participación ciudadana implementadas</t>
  </si>
  <si>
    <t>16.7</t>
  </si>
  <si>
    <t>16.7. Garantizar la adopción en todos los niveles de decisiones inclusivas, participativas y representativas que respondan a las necesidades</t>
  </si>
  <si>
    <t>Asistencia para la Atención integral a la población de internos (as) en el distrito de Barranquilla.</t>
  </si>
  <si>
    <t>Personas privadas de la libertad con servicios de atención integral.</t>
  </si>
  <si>
    <t>Beneficiar a 2000 personas privadas de la libertad con servicios de atención integral.</t>
  </si>
  <si>
    <t>12</t>
  </si>
  <si>
    <t>Justicia y del derecho</t>
  </si>
  <si>
    <t>1206</t>
  </si>
  <si>
    <t xml:space="preserve"> Sistema penitenciario y carcelario en el marco de los derechos humanos</t>
  </si>
  <si>
    <t>1206007</t>
  </si>
  <si>
    <t>Servicio de bienestar a la población privada de libertad</t>
  </si>
  <si>
    <t>120600700</t>
  </si>
  <si>
    <t>Personas privadas de la libertad con Servicio de bienestar</t>
  </si>
  <si>
    <t>Reducción de las desigualdades</t>
  </si>
  <si>
    <t>Reducir la desigualdad en los países y entre ellos</t>
  </si>
  <si>
    <t>10.2</t>
  </si>
  <si>
    <t>10.2. De aquí a 2030, potenciar y promover la inclusión social, económica y política de todas las personas, independientemente de su edad, sexo, discapacidad, raza, etnia, origen, religión o situación económica u otra condición</t>
  </si>
  <si>
    <t>Centros de rehabilitación distritales en operación</t>
  </si>
  <si>
    <t>Mantener en operación 2 Centros de rehabilitación distritales</t>
  </si>
  <si>
    <t>1206002</t>
  </si>
  <si>
    <t>Infraestructura penitenciaria y carcelaria con mantenimiento</t>
  </si>
  <si>
    <t>120600200</t>
  </si>
  <si>
    <t>Establecimientos de reclusión (nacionales y territoriales) con mantenimiento</t>
  </si>
  <si>
    <t>16.a</t>
  </si>
  <si>
    <t>16.a. Fortalecer las instituciones nacionales pertinentes, incluso mediante la cooperación internacional, con miras a crear capacidad a todos los niveles, en particular en los países en desarrollo, para prevenir la violencia y combatir el terrorismo y la delincuencia</t>
  </si>
  <si>
    <t>Fortalecimiento para la atención de familias con factores de riesgo de violencia intrafamiliar y convivencia ciudadana a través de Comisarías de familia e Inspecciones de policía</t>
  </si>
  <si>
    <t>Estrategia para sensibilizar sobre violencia en el contexto familiar por parte de las Comisaría de familia implementadas por localidad</t>
  </si>
  <si>
    <t>Implementar 5 Estrategias para sensibilizar sobre violencia en el contexto familiar por parte de las Comisaría de familia</t>
  </si>
  <si>
    <t>1202</t>
  </si>
  <si>
    <t xml:space="preserve"> Promoción al acceso a la justicia</t>
  </si>
  <si>
    <t>1202019</t>
  </si>
  <si>
    <t>Servicio de promoción del acceso a la justicia</t>
  </si>
  <si>
    <t>120201900</t>
  </si>
  <si>
    <t>Estrategias de acceso a la justicia desarrolladas</t>
  </si>
  <si>
    <t>Estrategias de fortalecimiento para la prevención de violencias en el contexto familiar a partir modelo Inspira-Unicef para las Comisarias de Familia implementadas</t>
  </si>
  <si>
    <t>Mantener implementada 1 estrategia de fortalecimiento para la prevención de violencias en el contexto familiar a partir modelo Inspira-Unicef para las Comisarias de Familia</t>
  </si>
  <si>
    <t>Iniciativas para el cumplimiento de la actividad comunitaria, pedagógica, y la prevención de comportamientos contrarios a la convivencia implementadas</t>
  </si>
  <si>
    <t>Mantener implementadas 2 iniciativas para el cumplimiento de la actividad comunitaria, pedagógica, y la prevención de comportamientos contrarios a la convivencia</t>
  </si>
  <si>
    <t>Estrategias para el fortalecimiento de la gestión de las comisarías de familia implementadas</t>
  </si>
  <si>
    <t>Mantener implementada 1 estrategia para el fortalecimiento de la gestión de las comisarías de familia</t>
  </si>
  <si>
    <t>Iniciativa para la realización de estudios de viabilidad e impacto fiscal para la creación e implementación de la estampilla para la justicia familiar por parte del Concejo Distrital de Barranquilla implementada</t>
  </si>
  <si>
    <t>Implementar 1 iniciativa para la realización de estudios de viabilidad e impacto fiscal para la creación e implementación de la estampilla para la justicia familiar por parte del Concejo Distrital de Barranquilla</t>
  </si>
  <si>
    <t>1202025</t>
  </si>
  <si>
    <t>Servicio de asistencia técnica en fortalecimiento de justicia propia</t>
  </si>
  <si>
    <t>120202500</t>
  </si>
  <si>
    <t>Asistencias técnicas en fortalecimiento de justicia propia realizadas</t>
  </si>
  <si>
    <t>Mantenimiento de la capacidad operativa del cuerpo de Bomberos del distrito de Barranquilla.</t>
  </si>
  <si>
    <t>Estaciones de bomberos con mantenimiento preventivo y correctivo.</t>
  </si>
  <si>
    <t>Mantener 5 estaciones de bomberos con mantenimiento preventivo y correctivo.</t>
  </si>
  <si>
    <t>4503</t>
  </si>
  <si>
    <t xml:space="preserve"> Gestión del riesgo de desastres y emergencias</t>
  </si>
  <si>
    <t>4503014</t>
  </si>
  <si>
    <t>Estaciones de bomberos adecuadas</t>
  </si>
  <si>
    <t>450301400</t>
  </si>
  <si>
    <t>Acción por el clima</t>
  </si>
  <si>
    <t>Adoptar medidas urgentes para combatir el cambio climático y sus efectos*
*Reconociendo que la Convención Marco de las Naciones Unidas sobre el Cambio Climático es el principal foro intergubernamental internacional para negociar la respuesta mundial al cambio climático.</t>
  </si>
  <si>
    <t>13.1</t>
  </si>
  <si>
    <t>13.1. Fortalecer la resiliencia y la capacidad de adaptación a los riesgos relacionados con el clima y los desastres naturales en todos los países</t>
  </si>
  <si>
    <t>Cuerpos de bomberos beneficiados  con acciones desarrolladas para su fortalecimiento</t>
  </si>
  <si>
    <t>Mantener 1 Cuerpo de bomberos beneficiado con acciones desarrolladas para su fortalecimiento</t>
  </si>
  <si>
    <t>4503035</t>
  </si>
  <si>
    <t>Servicio prevención y control de incendios</t>
  </si>
  <si>
    <t>450303500</t>
  </si>
  <si>
    <t>Cuerpos de bomberos disponibles para la prevención y control de incendios en la entidad territorial</t>
  </si>
  <si>
    <t>Cuerpos de bomberos dotados y en operación.</t>
  </si>
  <si>
    <t>Mantener 1 Cuerpo de bomberos dotado y en operación</t>
  </si>
  <si>
    <t>Fortalecimiento y operación de las casas de justicia garantizando el acceso a tramites y servicios.</t>
  </si>
  <si>
    <t xml:space="preserve">Casas de justicia en operación </t>
  </si>
  <si>
    <t xml:space="preserve">Mantener 2 casas de justicia en operación </t>
  </si>
  <si>
    <t>1202001</t>
  </si>
  <si>
    <t>Casas de Justicia en operación</t>
  </si>
  <si>
    <t>120200100</t>
  </si>
  <si>
    <t>Casas de justicia en operación</t>
  </si>
  <si>
    <t>Fortalecimiento para la participación y desarrollo comunitario</t>
  </si>
  <si>
    <t>Centros Comunitarios Construidos</t>
  </si>
  <si>
    <t>Construir 5 Centros Comunitarios</t>
  </si>
  <si>
    <t>41</t>
  </si>
  <si>
    <t xml:space="preserve">Inclusión social y reconciliación </t>
  </si>
  <si>
    <t>4103</t>
  </si>
  <si>
    <t xml:space="preserve"> Inclusión social y productiva para la población en situación de vulnerabilidad</t>
  </si>
  <si>
    <t>4103025</t>
  </si>
  <si>
    <t>Centros comunitarios construidos</t>
  </si>
  <si>
    <t>410302500</t>
  </si>
  <si>
    <t>Implementación de la Política Pública de Participación ciudadana y fortalecimiento comunal</t>
  </si>
  <si>
    <t>Política pública de participación ciudadana elaborada</t>
  </si>
  <si>
    <t>Elaborar 1 Política pública de participación ciudadana</t>
  </si>
  <si>
    <t>x</t>
  </si>
  <si>
    <t>4502035</t>
  </si>
  <si>
    <t>Documentos de planeación</t>
  </si>
  <si>
    <t>450203500</t>
  </si>
  <si>
    <t>Documentos de planeación elaborados</t>
  </si>
  <si>
    <t>Procesos de socialización y sensibilización creados</t>
  </si>
  <si>
    <t>Crear y mantener implementado 1 Proceso de socialización y sensibilización</t>
  </si>
  <si>
    <t>450200107</t>
  </si>
  <si>
    <t>Iniciativas creadas</t>
  </si>
  <si>
    <t>Espacios de liderazgo promovidos</t>
  </si>
  <si>
    <t>Promover y mantener la implementación de 1 espacio de liderazgo</t>
  </si>
  <si>
    <t>450200100</t>
  </si>
  <si>
    <t>Espacios de participación promovidos</t>
  </si>
  <si>
    <t>Política pública de Acción Comunal elaborada</t>
  </si>
  <si>
    <t>Elaborar 1 Política pública de Acción Comunal</t>
  </si>
  <si>
    <t>4502026</t>
  </si>
  <si>
    <t>Documentos normativos</t>
  </si>
  <si>
    <t>450202600</t>
  </si>
  <si>
    <t>Documentos normativos realizados</t>
  </si>
  <si>
    <t>Apoyo a las instancias de interlocución y coordinación de la secretaria distrital de gobierno en el distrito de Barranquilla.</t>
  </si>
  <si>
    <t>Instancias de interlocución y coordinación asistidas técnicamente.</t>
  </si>
  <si>
    <t>Asistir ténicamente 12 instancias de interlocución y coordinación</t>
  </si>
  <si>
    <t>4502022</t>
  </si>
  <si>
    <t>Servicio de asistencia técnica</t>
  </si>
  <si>
    <t>450202200</t>
  </si>
  <si>
    <t>Instancias territoriales de coordinación institucional asistidas y apoyadas</t>
  </si>
  <si>
    <t>Banco de Estímulos para organizaciones sociales implementado</t>
  </si>
  <si>
    <t>Implementar y mantener 1 Banco de Estímulos para organizaciones sociales</t>
  </si>
  <si>
    <t xml:space="preserve">Fortalecimiento del desarrollo comunitario y social
</t>
  </si>
  <si>
    <t xml:space="preserve">Estrategias de promoción participativa promovidas </t>
  </si>
  <si>
    <t xml:space="preserve">Promover y mantener implementada 1 Estrategia de promoción participativa </t>
  </si>
  <si>
    <t xml:space="preserve">Actores sociales, comunales y comunitarios capacitados </t>
  </si>
  <si>
    <t xml:space="preserve">Capacitar 400 actores sociales, comunales y comunitarios </t>
  </si>
  <si>
    <t>4502034</t>
  </si>
  <si>
    <t xml:space="preserve">Servicio de educación informal </t>
  </si>
  <si>
    <t>450203400</t>
  </si>
  <si>
    <t>Personas capacitadas</t>
  </si>
  <si>
    <t>Educación de calidad</t>
  </si>
  <si>
    <t xml:space="preserve">Garantizar una educación inclusiva y equitativa de calidad y promover oportunidades de aprendizaje permanente para todos </t>
  </si>
  <si>
    <t>4.7</t>
  </si>
  <si>
    <t>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</t>
  </si>
  <si>
    <t xml:space="preserve">Organizaciones comunitarias, comunales y sociales asistidas </t>
  </si>
  <si>
    <t xml:space="preserve">Brindar asistencia a 85 Organizaciones comunitarias, comunales y sociales </t>
  </si>
  <si>
    <t>Transformación de la cultura ciudadana</t>
  </si>
  <si>
    <t>Estrategias para la participación activa en iniciativas cívicas implementadas</t>
  </si>
  <si>
    <t>Mantener implementada 1 Estrategia para la participación activa en iniciativas cívicas</t>
  </si>
  <si>
    <t>Procesos de formación para fortalecer el capital social implementados</t>
  </si>
  <si>
    <t>Implementar 160 procesos de formación para fortalecer el capital social</t>
  </si>
  <si>
    <t>450104905</t>
  </si>
  <si>
    <t>Capacitaciones realizadas</t>
  </si>
  <si>
    <t>Más educación para la vida</t>
  </si>
  <si>
    <t>Prestación del servicio educativo</t>
  </si>
  <si>
    <t>Estudiantes matriculados en el sector oficial</t>
  </si>
  <si>
    <t>Incrementar la matricula a 205089 estudiantes en el sector oficial</t>
  </si>
  <si>
    <t>22</t>
  </si>
  <si>
    <t>Educación</t>
  </si>
  <si>
    <t>2201</t>
  </si>
  <si>
    <t xml:space="preserve"> Calidad, cobertura y fortalecimiento de la educación inicial, prescolar, básica y media</t>
  </si>
  <si>
    <t>2201071</t>
  </si>
  <si>
    <t>Servicio educativo</t>
  </si>
  <si>
    <t>220107103</t>
  </si>
  <si>
    <t>Matrícula en niveles de preescolar, básica y media realizada</t>
  </si>
  <si>
    <t>4.1. De aquí a 2030, asegurar que todas las niñas y todos los niños terminen la enseñanza primaria y secundaria, que ha de ser gratuita, equitativa y de calidad y producir resultados de aprendizaje pertinentes y efectivos.</t>
  </si>
  <si>
    <t>Apoyo a la contratación de la prestación del servicio</t>
  </si>
  <si>
    <t>Estudiantes matriculados bajo la modalidad de contratación de la prestación del servicio</t>
  </si>
  <si>
    <t>Mantener 13991 estudiantes matriculados bajo la modalidad de contratación de la prestación del servicio</t>
  </si>
  <si>
    <t>2201017</t>
  </si>
  <si>
    <t>Servicio de fomento para el acceso a la educación inicial, preescolar, básica y media.</t>
  </si>
  <si>
    <t>220101700</t>
  </si>
  <si>
    <t xml:space="preserve">Personas beneficiadas con estrategias de fomento para el acceso a la educación inicial, preescolar, básica y media. </t>
  </si>
  <si>
    <t xml:space="preserve">Servicio de Transporte Escolar </t>
  </si>
  <si>
    <t>Estudiantes beneficiados con el servicio de transporte escolar</t>
  </si>
  <si>
    <t>Mantener 9500 estudiantes beneficiados con el servicio de transporte escolar</t>
  </si>
  <si>
    <t>2201029</t>
  </si>
  <si>
    <t>Servicio de apoyo a la permanencia con transporte escolar</t>
  </si>
  <si>
    <t>220102900</t>
  </si>
  <si>
    <t>Beneficiarios de transporte escolar</t>
  </si>
  <si>
    <t>4.2</t>
  </si>
  <si>
    <t>4.2. De aquí a 2030, asegurar que todas las niñas y todos los niños tengan acceso a servicios de atención y desarrollo en la primera infancia y educación preescolar de calidad, a fin de que estén preparados para la enseñanza primaria.</t>
  </si>
  <si>
    <t>Estudiantes beneficiados con la alimentación escolar</t>
  </si>
  <si>
    <t>Mantener 130000 estudiantes beneficiados con la alimentación escolar</t>
  </si>
  <si>
    <t>2201028</t>
  </si>
  <si>
    <t>Servicio de apoyo a la permanencia con alimentación escolar</t>
  </si>
  <si>
    <t>220102800</t>
  </si>
  <si>
    <t>Raciones contratadas</t>
  </si>
  <si>
    <t>Más educación innovadora y de calidad</t>
  </si>
  <si>
    <t>Fortalecimiento de la Educación inclusiva, equitativa y de calidad</t>
  </si>
  <si>
    <t>Beneficiarios con el proyecto de educación inclusiva, con caracterización de personas con discapacidad.</t>
  </si>
  <si>
    <t>Mantener 5000 beneficiarios con el proyecto de educación inclusiva, con caracterización de personas con discapacidad.</t>
  </si>
  <si>
    <t>Niños, niñas, adolescentes, jovenes con discapacidad</t>
  </si>
  <si>
    <t>2201030</t>
  </si>
  <si>
    <t>Servicio educación formal por modelos educativos flexibles</t>
  </si>
  <si>
    <t>220103000</t>
  </si>
  <si>
    <t>Beneficiarios atendidos con modelos educativos flexibles</t>
  </si>
  <si>
    <t>Beneficiarios con el proyecto de educación inclusiva, con caracterización de trastornos de conducta.</t>
  </si>
  <si>
    <t>Mantener 1601 beneficiarios con el proyecto de educación inclusiva, con caracterización de trastornos de conducta.</t>
  </si>
  <si>
    <t>Beneficiarios con el proyecto de educación inclusiva, con caracterización de capacidades y/o talentos.</t>
  </si>
  <si>
    <t>Mantener 779 beneficiarios con el proyecto de educación inclusiva, con caracterización de capacidades y/o talentos.</t>
  </si>
  <si>
    <t>Beneficiarios con el proyecto de educación inclusiva, con caracterización de apoyo académico especial.</t>
  </si>
  <si>
    <t>Mantener 765 beneficiarios con el proyecto de educación inclusiva, con caracterización de apoyo académico especial.</t>
  </si>
  <si>
    <t>Beneficiarios con el proyecto de educación inclusiva, con caracterización de víctimas.</t>
  </si>
  <si>
    <t>Mantener 9977 beneficiarios con el proyecto de educación inclusiva, con caracterización de víctimas.</t>
  </si>
  <si>
    <t>Beneficiarios con el proyecto de educación inclusiva, con caracterización de etnias.</t>
  </si>
  <si>
    <t>Mantener 7833 beneficiarios con el proyecto de educación inclusiva, con caracterización de etnias.</t>
  </si>
  <si>
    <t>Niños, niñas, adolescentes, jovenes con discapacidad y etnias</t>
  </si>
  <si>
    <t>Implementación del plan de bilingüismo en Colegios Públicos - Barranquilla es bilingüe</t>
  </si>
  <si>
    <t>Estudiantes beneficiados con programa de bilingüismo</t>
  </si>
  <si>
    <t>Incrementar a 70000 los estudiantes beneficiados con programa de bilingüismo</t>
  </si>
  <si>
    <t>2201034</t>
  </si>
  <si>
    <t>Servicio educativos de promoción del bilingüismo</t>
  </si>
  <si>
    <t>220103400</t>
  </si>
  <si>
    <t>Estudiantes beneficiados con estrategias de promoción del bilingüismo</t>
  </si>
  <si>
    <t>Docentes beneficiados con programa de bilingüismo</t>
  </si>
  <si>
    <t>Incrementar a 1600 los docentes beneficiados con programa de bilingüismo</t>
  </si>
  <si>
    <t>2201060</t>
  </si>
  <si>
    <t>Servicio educativo de promoción del bilingüismo para docentes</t>
  </si>
  <si>
    <t>220106000</t>
  </si>
  <si>
    <t>Docentes beneficiados con estrategias de promoción del bilingüismo</t>
  </si>
  <si>
    <t>4.c</t>
  </si>
  <si>
    <t xml:space="preserve">4.c. De aquí a 2030, aumentar considerablemente la oferta de docentes calificados, incluso mediante la cooperación internacional para la formación de docentes en los países en desarrollo, especialmente los países menos adelantados y los pequeños Estados insulares en desarrollo. </t>
  </si>
  <si>
    <t>Fortalecimiento de competencias de lectura y escritura - Barranquilla es leer</t>
  </si>
  <si>
    <t>Instituciones acompañadas en la implementación de la estrategia de Barranquilla es leer</t>
  </si>
  <si>
    <t>Mantener 153 Instituciones acompañadas en la implementación de la estrategia de Barranquilla es leer</t>
  </si>
  <si>
    <t>2201046</t>
  </si>
  <si>
    <t>Servicios de asistencia técnica en innovación educativa en la educación inicial, preescolar, básica y media</t>
  </si>
  <si>
    <t>220104600</t>
  </si>
  <si>
    <t xml:space="preserve">Entidades o instituciones asistidas técnicamente en innovación educativa </t>
  </si>
  <si>
    <t>Fortalecimiento de la Convivencia Escolar</t>
  </si>
  <si>
    <t>Instituciones con la implementación de la estrategia</t>
  </si>
  <si>
    <t>Mantener 153 Instituciones con la implementación de la estrategia de fortalecimiento de la convivencia escolar</t>
  </si>
  <si>
    <t>2201081</t>
  </si>
  <si>
    <t>Servicio de apoyo a la atención integral para la convivencia escolar</t>
  </si>
  <si>
    <t>220108100</t>
  </si>
  <si>
    <t>Sedes educativas apoyadas en la implementación de la ruta de atención integral para la convivencia escolar</t>
  </si>
  <si>
    <t>Salud y bienestar</t>
  </si>
  <si>
    <t>Garantizar una vida sana y promover el bienestar de todos a todas las edades</t>
  </si>
  <si>
    <t>3.7</t>
  </si>
  <si>
    <t>3.7. De aquí a 2030, garantizar el acceso universal a los servicios de salud sexual y reproductiva, incluidos los de planificación familiar, información y educación, y la integración de la salud reproductiva en las estrategias y los programas nacionales</t>
  </si>
  <si>
    <t>Desarrollo profesional Docente</t>
  </si>
  <si>
    <t xml:space="preserve">Docentes con acompañamiento formativo </t>
  </si>
  <si>
    <t xml:space="preserve">Beneficiar a 1000 docentes con acompañamiento formativo </t>
  </si>
  <si>
    <t>2201074</t>
  </si>
  <si>
    <t>Servicio de fortalecimiento a las capacidades de los docentes de educación Inicial, preescolar, básica y media</t>
  </si>
  <si>
    <t>220107400</t>
  </si>
  <si>
    <t>Docentes y agentes educativos  de educación inicial, preescolar, básica y media beneficiados con estrategias de mejoramiento de sus capacidades</t>
  </si>
  <si>
    <t>Fortalecimiento de la cultura de Evaluación Formativa</t>
  </si>
  <si>
    <t xml:space="preserve">Instituciones con acompañamiento al fortalecimiento de las competencias basicas </t>
  </si>
  <si>
    <t xml:space="preserve">Mantener 153 Instituciones con acompañamiento al fortalecimiento de las competencias basicas </t>
  </si>
  <si>
    <t>2201047</t>
  </si>
  <si>
    <t>Servicios de apoyo a la implementación de modelos de innovación educativa</t>
  </si>
  <si>
    <t>220104700</t>
  </si>
  <si>
    <t xml:space="preserve">Establecimientos educativos apoyados para la  implementación de modelos de innovación educativa </t>
  </si>
  <si>
    <t>Inversiones para la Exposición, Inmersión y Aprendizaje de habilidades digitales en las IED</t>
  </si>
  <si>
    <t>Estudiantes beneficiados con la estrategia del proyecto Inversiones para la Exposición, Inmersión y Aprendizaje de habilidades digitales en las IED</t>
  </si>
  <si>
    <t>Beneficiar a 10000 estudiantes con la estrategia del proyecto Inversiones para la Exposición, Inmersión y Aprendizaje de habilidades digitales en las IED</t>
  </si>
  <si>
    <t>2201070</t>
  </si>
  <si>
    <t>Ambientes de aprendizaje para la educación inicial preescolar, básica y media dotados</t>
  </si>
  <si>
    <t>220107000</t>
  </si>
  <si>
    <t>Ambientes de aprendizaje dotados</t>
  </si>
  <si>
    <t>4.a</t>
  </si>
  <si>
    <t xml:space="preserve">4.a. Construir y adecuar instalaciones educativas que tengan en cuenta las necesidades de los niños y las personas con discapacidad y las diferencias de género, y que ofrezcan entornos de aprendizaje seguros, no violentos, inclusivos y eficaces para todos. </t>
  </si>
  <si>
    <t>Fortalecimiento de los ambientes de aprendizaje mediante la provisión de dotación tecnológica para la enseñanza de Tecnología e Informática en las IED</t>
  </si>
  <si>
    <t>Instituciones educativas con actualización tecnológica</t>
  </si>
  <si>
    <t>Realizar actualización técnologica a 100 Instituciones educativas</t>
  </si>
  <si>
    <t>2201026</t>
  </si>
  <si>
    <t>Servicio de acondicionamiento de ambientes de aprendizaje</t>
  </si>
  <si>
    <t>220102600</t>
  </si>
  <si>
    <t>Ambientes de aprendizaje en funcionamiento</t>
  </si>
  <si>
    <t>Estudiantes beneficiados con entrega de computadores</t>
  </si>
  <si>
    <t>Beneficiar a 34000 estudiantes beneficiados con entrega de computadores</t>
  </si>
  <si>
    <t>2201069</t>
  </si>
  <si>
    <t>Infraestructura educativa dotada</t>
  </si>
  <si>
    <t>220106907</t>
  </si>
  <si>
    <t>Estudiantes beneficiarios de dotaciones escolares</t>
  </si>
  <si>
    <t>Fortalecimiento de usos, valores, costumbres, saberes, prácticas tradicionales, investigaciones y empoderamiento de la comunidad afrocolombiana del distrito de Barranquilla</t>
  </si>
  <si>
    <t>Instituciones acompañadas en la implementación de la cátedra de estudios afrocolombianos.</t>
  </si>
  <si>
    <t>Mantener a 50 instituciones educativas acompañadas en la implementación de la cátedra de estudios afrocolombianos.</t>
  </si>
  <si>
    <t>Innovación y vinculación con el sector productivo</t>
  </si>
  <si>
    <t>Instituciones beneficiados con la estrategia del proyecto Innovación y vinculación con el sector productivo</t>
  </si>
  <si>
    <t>Mantener a 50 instituciones educativas beneficiadas con la estrategia del proyecto Innovación y vinculación con el sector productivo</t>
  </si>
  <si>
    <t>Instituciones Educativas con Inclusión de Propuestas Ambientales y Educativas-PRAE, dentro del Proyecto Educativo Institucional</t>
  </si>
  <si>
    <t>Mantener a 153 Instituciones Educativas con Inclusión de Propuestas Ambientales y Educativas-PRAE, dentro del Proyecto Educativo Institucional</t>
  </si>
  <si>
    <t>2201006</t>
  </si>
  <si>
    <t>Servicio de asistencia técnica en educación inicial, preescolar, básica y media</t>
  </si>
  <si>
    <t>220100617</t>
  </si>
  <si>
    <t>Estrategias educativo ambientales y de participación implementadas</t>
  </si>
  <si>
    <t>Fortalecimiento de competencias en matemáticas en estudiantes - Matemáticas Didácticas</t>
  </si>
  <si>
    <t>Instituciones con el programa de matemáticas didácticas</t>
  </si>
  <si>
    <t>Mantener a 148 Instituciones educativas con el programa de matemáticas didácticas implementado</t>
  </si>
  <si>
    <t>Modernización de la infraestructura educativa</t>
  </si>
  <si>
    <t>Aulas construidas o mejoradas</t>
  </si>
  <si>
    <t>Construir o mejorar 360 Aulas escolares</t>
  </si>
  <si>
    <t>2201023</t>
  </si>
  <si>
    <t>Infraestructura para educación inicial mejorada</t>
  </si>
  <si>
    <t>220102300</t>
  </si>
  <si>
    <t>Aulas para la educación inicial mejoradas</t>
  </si>
  <si>
    <t>Apoyo para el acceso y permanencia en la educación superior mediante Becas educativas de alto impacto</t>
  </si>
  <si>
    <t>Estudiantes con becas para educación superior</t>
  </si>
  <si>
    <t>Beneficiar a 8000 estudiantes con becas para educación superior</t>
  </si>
  <si>
    <t>2202</t>
  </si>
  <si>
    <t xml:space="preserve"> Calidad y fomento de la educación superior</t>
  </si>
  <si>
    <t>2202062</t>
  </si>
  <si>
    <t xml:space="preserve">Servicio de fomento para el acceso a la educación superior </t>
  </si>
  <si>
    <t>220206200</t>
  </si>
  <si>
    <t>Beneficiarios de estrategias o programas de  fomento para el acceso a la educación superior</t>
  </si>
  <si>
    <t>4.b</t>
  </si>
  <si>
    <t>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</t>
  </si>
  <si>
    <t>Implementación del modelo educativo de Doble Titulación</t>
  </si>
  <si>
    <t>Estudiantes beneficiados del programa doble titulación</t>
  </si>
  <si>
    <t>Mantener 13000 estudiantes beneficiados del programa doble titulación</t>
  </si>
  <si>
    <t>Fortalecimiento de la Universidad Distrital</t>
  </si>
  <si>
    <t>Estudiantes beneficiados del programa de fomento a la educación superior</t>
  </si>
  <si>
    <t>Mantener 7539 estudiantes beneficiados del programa de fomento a la educación superior</t>
  </si>
  <si>
    <t>Personas afiliadas en servicio de salud</t>
  </si>
  <si>
    <t>Mantener 765289 personas afiliadas en servicio de salud</t>
  </si>
  <si>
    <t>19</t>
  </si>
  <si>
    <t>Salud y protección social</t>
  </si>
  <si>
    <t>1906</t>
  </si>
  <si>
    <t xml:space="preserve"> Aseguramiento y prestación integral de servicios de salud</t>
  </si>
  <si>
    <t>1906004</t>
  </si>
  <si>
    <t>Servicio de atención en salud a la población</t>
  </si>
  <si>
    <t>190600401</t>
  </si>
  <si>
    <t>3.8</t>
  </si>
  <si>
    <t>3.8. Lograr la cobertura sanitaria universal, incluida la protección contra los riesgos financieros, el acceso a servicios de salud esenciales de calidad y el acceso a medicamentos y vacunas inocuos, eficaces, asequibles y de calidad para todos</t>
  </si>
  <si>
    <t>Personas migrantes irregulares cubiertos en salud en los servicios establecidos por la normatividad vigente.</t>
  </si>
  <si>
    <t>Mantener 6548 personas migrantes irregulares cubiertos en salud en los servicios establecidos por la normatividad vigente.</t>
  </si>
  <si>
    <t>Población Migrante, colombianos retornados y/o personas de acogida</t>
  </si>
  <si>
    <t>190600403</t>
  </si>
  <si>
    <t>Personas migrantes no afiliadas atendidas con servicios de salud en urgencias</t>
  </si>
  <si>
    <t>Modernización del Centro Regulador de Urgencias y Emergencias -(CRUE) y Sistema de Emergencias Medicas (SEM)</t>
  </si>
  <si>
    <t>Centro Regulador de Urgencias y Emergencias -(CRUE) y Sistema de Emergencias Medicas (SEM) adecuados y dotados</t>
  </si>
  <si>
    <t>Adecuar y dotar 1 Centro Regulador de Urgencias y Emergencias -(CRUE) y Sistema de Emergencias Medicas (SEM)</t>
  </si>
  <si>
    <t>1905</t>
  </si>
  <si>
    <t xml:space="preserve"> Salud pública</t>
  </si>
  <si>
    <t>1905005</t>
  </si>
  <si>
    <t>Centros reguladores de urgencias, emergencias y desastres adecuados</t>
  </si>
  <si>
    <t>190500500</t>
  </si>
  <si>
    <t>3.d</t>
  </si>
  <si>
    <t>3.d. Reforzar la capacidad de todos los países, en particular los países en desarrollo, en materia de alerta temprana, reducción de riesgos y gestión de los riesgos para la salud nacional y mundial</t>
  </si>
  <si>
    <t>Informes de la evaluación de desempeño para un aseguramiento con calidad, según la percepción de los usuarios de los indicadores priorizados.</t>
  </si>
  <si>
    <t>Elaborar 8 Informes de la evaluación de desempeño para un aseguramiento con calidad, según la percepción de los usuarios de los indicadores priorizados.</t>
  </si>
  <si>
    <t>1903</t>
  </si>
  <si>
    <t xml:space="preserve"> Inspección, vigilancia y control</t>
  </si>
  <si>
    <t>1903031</t>
  </si>
  <si>
    <t>Servicio de información de vigilancia epidemiológica</t>
  </si>
  <si>
    <t>190303100</t>
  </si>
  <si>
    <t>Informes de evento generados en la vigencia</t>
  </si>
  <si>
    <t>Auditorias a las EAPBs para el seguimiento y control del aseguramiento realizadas</t>
  </si>
  <si>
    <t>Realizar 4 auditorias a las EAPBs para el seguimiento y control del aseguramiento</t>
  </si>
  <si>
    <t>1903016</t>
  </si>
  <si>
    <t>Servicio de auditoría y visitas inspectivas</t>
  </si>
  <si>
    <t>190301600</t>
  </si>
  <si>
    <t>auditorías y visitas inspectivas realizadas</t>
  </si>
  <si>
    <t>Peticiones, Quejas Reclamos y Denuncias Gestionadas</t>
  </si>
  <si>
    <t>Gestionar anualmente 9147 Peticiones, Quejas Reclamos y Denuncias</t>
  </si>
  <si>
    <t>1903028</t>
  </si>
  <si>
    <t>Servicio de gestión de peticiones, quejas, reclamos y denuncias</t>
  </si>
  <si>
    <t>190302800</t>
  </si>
  <si>
    <t xml:space="preserve"> Preguntas Quejas Reclamos y Denuncias Gestionadas</t>
  </si>
  <si>
    <t>Servicio del Centro Regulador de Urgencias y Emergencias (CRUE) y Sistema de Emergencias Médicas (SEM)</t>
  </si>
  <si>
    <t xml:space="preserve">Personas apoyadas en la referencia y contrarreferencia por el CRUE efectivamente atendidas </t>
  </si>
  <si>
    <t xml:space="preserve">Mantener 2686 personas apoyadas en la referencia y contrarreferencia por el CRUE efectivamente atendidas </t>
  </si>
  <si>
    <t>190600400</t>
  </si>
  <si>
    <t>Personas atendidas con servicio de salud</t>
  </si>
  <si>
    <t>Personas con atención prehospitalaria efectivamente atendidos por el SEM</t>
  </si>
  <si>
    <t>Mantener a 6822 personas con atención prehospitalaria efectivamente atendidos por el SEM</t>
  </si>
  <si>
    <t>Fortalecimiento de la Unidad de reacción inmediata en salud (URISA)</t>
  </si>
  <si>
    <t>Visitas a los casos y/o situaciones que requieren intervención inmediata realizadas</t>
  </si>
  <si>
    <t>Realizar anualmente 6632 Visitas a los casos y/o situaciones que requieren intervención inmediata</t>
  </si>
  <si>
    <t>1903011</t>
  </si>
  <si>
    <t>Servicio de inspección, vigilancia y control</t>
  </si>
  <si>
    <t>190301100</t>
  </si>
  <si>
    <t>visitas realizadas</t>
  </si>
  <si>
    <t>Informes de seguimiento al cumplimiento de las rutas de atención integral en salud</t>
  </si>
  <si>
    <t>Realizar anualmente 4 Informes de seguimiento al cumplimiento de las rutas de atención integral en salud</t>
  </si>
  <si>
    <t>1905053</t>
  </si>
  <si>
    <t>Documentos de evaluación</t>
  </si>
  <si>
    <t>190505300</t>
  </si>
  <si>
    <t>Documentos de evaluación realizados</t>
  </si>
  <si>
    <t xml:space="preserve">Personas impactadas con actividades de Promoción de estilos de vida saludables </t>
  </si>
  <si>
    <t xml:space="preserve">Impactar a 300000 personas con actividades de Promoción de estilos de vida saludables </t>
  </si>
  <si>
    <t>1905031</t>
  </si>
  <si>
    <t>Servicio de promoción de la salud y prevención de riesgos asociados a condiciones no transmisibles</t>
  </si>
  <si>
    <t>190503101</t>
  </si>
  <si>
    <t>Personas atendidas con campañas de promoción de la salud  y prevención de riesgos asociados a condiciones no transmisibles</t>
  </si>
  <si>
    <t>3.4</t>
  </si>
  <si>
    <t>3.4. De aquí a 2030, reducir en un tercio la mortalidad prematura por enfermedades no transmisibles mediante su prevención y tratamiento, y promover la salud mental y el bienestar</t>
  </si>
  <si>
    <t>Salas de lactancia materna en funcionamiento</t>
  </si>
  <si>
    <t>Aumentar a 30 las salas de lactancia materna en funcionamiento</t>
  </si>
  <si>
    <t>1905054</t>
  </si>
  <si>
    <t>Servicio de promoción de la salud</t>
  </si>
  <si>
    <t>190505413</t>
  </si>
  <si>
    <t>Estrategias de promoción de la salud para temas de consumo, aprovechamiento biológico, calidad e inocuidad de los alimentos implementadas</t>
  </si>
  <si>
    <t>Informes de seguimiento al cumplimiento de las guías y protocolos de atención a pacientes con TBC.</t>
  </si>
  <si>
    <t>Realizar anualmente 4 Informes de seguimiento al cumplimiento de las guías y protocolos de atención a pacientes con TBC.</t>
  </si>
  <si>
    <t>Informes de seguimiento al cumplimiento de las guías y protocolos de atención a pacientes con Lepra.</t>
  </si>
  <si>
    <t>Realizar anualmente 4 informes de seguimiento al cumplimiento de las guías y protocolos de atención a pacientes con Lepra.</t>
  </si>
  <si>
    <t>Ejes de la política participación social en salud implementados</t>
  </si>
  <si>
    <t>Mantener 5 ejes de la política participación social en salud implementados</t>
  </si>
  <si>
    <t>1905049</t>
  </si>
  <si>
    <t>Servicio de promoción de la participación social en salud</t>
  </si>
  <si>
    <t>190504900</t>
  </si>
  <si>
    <t>Estrategias de promoción de la participación social en salud implementadas</t>
  </si>
  <si>
    <t>Documentos de planeación con seguimiento realizados en el proyecto Optimización de la Gestión operativa y funcional del plan territorial de salud</t>
  </si>
  <si>
    <t>Realizar seguimiento anualmente a 4 Documentos de planeación en el proyecto Optimización de la Gestión operativa y funcional del plan territorial de salud</t>
  </si>
  <si>
    <t>1905015</t>
  </si>
  <si>
    <t>190501506</t>
  </si>
  <si>
    <t>Documentos de planeación con seguimiento realizados</t>
  </si>
  <si>
    <t>Implementación del Modelo de Gestión del Riesgo en Salud</t>
  </si>
  <si>
    <t>Estrategias de gestión para la prevención del riesgo en salud con enfoque predictivo realizada</t>
  </si>
  <si>
    <t>Realizar y mantener 1 Estrategia de gestión para la prevención del riesgo en salud con enfoque predictivo</t>
  </si>
  <si>
    <t>1905023</t>
  </si>
  <si>
    <t>Servicio de gestión del riesgo para abordar condiciones crónicas prevalentes</t>
  </si>
  <si>
    <t>190502300</t>
  </si>
  <si>
    <t>Campañas de gestión del riesgo para abordar condiciones crónicas prevalentes implementadas</t>
  </si>
  <si>
    <t>Establecimientos de interés en salud pública vigilados y controlados</t>
  </si>
  <si>
    <t>Mantener 6098 establecimientos de interés en salud pública vigilados y controlados</t>
  </si>
  <si>
    <t>1905050</t>
  </si>
  <si>
    <t>190505000</t>
  </si>
  <si>
    <t>Asistencias técnicas realizadas</t>
  </si>
  <si>
    <t xml:space="preserve">Viviendas intervenidas con la Estrategia entorno saludable </t>
  </si>
  <si>
    <t xml:space="preserve">Incrementar a 800 las viviendas intervenidas con la Estrategia entorno saludable </t>
  </si>
  <si>
    <t>1905024</t>
  </si>
  <si>
    <t>Servicio de gestión del riesgo para abordar situaciones de salud relacionadas con condiciones ambientales</t>
  </si>
  <si>
    <t>190502400</t>
  </si>
  <si>
    <t>Campañas de gestión del riesgo para abordar situaciones de salud relacionadas con condiciones ambientales implementadas</t>
  </si>
  <si>
    <t>3.3</t>
  </si>
  <si>
    <t>3.3. De aquí a 2030, poner fin a las epidemias del SIDA, la tuberculosis, la malaria y las enfermedades tropicales desatendidas y combatir la hepatitis, las enfermedades transmitidas por el agua y otras enfermedades transmisibles</t>
  </si>
  <si>
    <t>Personas intervenidas con la estrategia de manejo integral de vectores</t>
  </si>
  <si>
    <t>Mantener a 500000 Personas intervenidas con la estrategia de manejo integral de vectores</t>
  </si>
  <si>
    <t>190502401</t>
  </si>
  <si>
    <t>Personas atendidas con campañas de gestión del riesgo para abordar situaciones de salud relacionadas con condiciones ambientales</t>
  </si>
  <si>
    <t>Caninos y felinos vacunados contra la rabia en el distrito de Barranquilla</t>
  </si>
  <si>
    <t>Mantener a 176000 Caninos y felinos vacunados contra la rabia en el distrito de Barranquilla</t>
  </si>
  <si>
    <t>Prevención y Control de la Salud Mental</t>
  </si>
  <si>
    <t xml:space="preserve">Plan Distrital de Prevención y tratamiento al alcoholismo y la drogadicción implementado </t>
  </si>
  <si>
    <t>Minutos</t>
  </si>
  <si>
    <t xml:space="preserve">Implementar 1 Plan Distrital de Prevención y tratamiento al alcoholismo y la drogadicción </t>
  </si>
  <si>
    <t>1905020</t>
  </si>
  <si>
    <t>Servicio de gestión del riesgo en temas de consumo de sustancias psicoactivas</t>
  </si>
  <si>
    <t>190502000</t>
  </si>
  <si>
    <t>Campañas de gestión del riesgo en temas de consumo de sustancias psicoactivas implementadas</t>
  </si>
  <si>
    <t>3.5</t>
  </si>
  <si>
    <t>3.5. Fortalecer la prevención y el tratamiento del abuso de sustancias adictivas, incluido el uso indebido de estupefacientes y el consumo nocivo de alcohol</t>
  </si>
  <si>
    <t>Política pública de salud mental implementada</t>
  </si>
  <si>
    <t>Implementar y mantener 1 Política pública de salud mental</t>
  </si>
  <si>
    <t>1905022</t>
  </si>
  <si>
    <t>Servicio de gestión del riesgo en temas de trastornos mentales</t>
  </si>
  <si>
    <t>190502200</t>
  </si>
  <si>
    <t>Campañas de gestión del riesgo en temas de trastornos mentales implementadas</t>
  </si>
  <si>
    <t>3.d Reforzar la capacidad de todos los países, en particular los países en desarrollo, en materia de alerta temprana, reducción de riesgos y gestión de los riesgos para la salud nacional y mundial</t>
  </si>
  <si>
    <t>Estrategias para la Prevención, Reacción y Fomento de la Salud Mental Implementadas</t>
  </si>
  <si>
    <t>Implementar 4 Estrategias para la Prevención, Reacción y Fomento de la Salud Mental</t>
  </si>
  <si>
    <t>Red distrital para la prevención del suicidio y atención de factores asociados a la conducta suicida creada y en operación</t>
  </si>
  <si>
    <t>Crear y poner en operación 1 Red distrital para la prevención del suicidio y atención de factores asociados a la conducta suicida</t>
  </si>
  <si>
    <t>Asistencia para la Promoción y Fomento de la Salud sexual y reproductiva</t>
  </si>
  <si>
    <t>Jóvenes y adolescentes con enfoque diferencial impactados con la estrategia</t>
  </si>
  <si>
    <t>Impactar a 120000 Jóvenes y adolescentes con enfoque diferencial con la estrategia para la promoción y fomento de la salud sexual y reproductiva</t>
  </si>
  <si>
    <t>Adolescentes y Jovenes</t>
  </si>
  <si>
    <t>1905021</t>
  </si>
  <si>
    <t>Servicio de gestión del riesgo en temas de salud sexual y reproductiva</t>
  </si>
  <si>
    <t>190502101</t>
  </si>
  <si>
    <t>Personas atendidas con campañas de gestión del riesgo en temas de salud sexual y reproductiva</t>
  </si>
  <si>
    <t>Mujeres participando en campañas de gestión del riesgo en salud materno - perinatal</t>
  </si>
  <si>
    <t>Beneficiar a 150000 mujeres con participación en campañas de gestión del riesgo en salud materno - perinatal</t>
  </si>
  <si>
    <t>190502103</t>
  </si>
  <si>
    <t>Mujeres atendidas con campañas de gestión del riesgo en temas de salud sexual y reproductiva</t>
  </si>
  <si>
    <t>Niñas de 9 años vacunadas con VPH</t>
  </si>
  <si>
    <t>Vacunar a 28000 niñas de 9 años contra el VPH</t>
  </si>
  <si>
    <t>Niñas</t>
  </si>
  <si>
    <t>1905027</t>
  </si>
  <si>
    <t>Servicio de gestión del riesgo para enfermedades inmunoprevenibles</t>
  </si>
  <si>
    <t>190502701</t>
  </si>
  <si>
    <t>Personas atendidas con campañas de gestión del riesgo para enfermedades inmunoprevenibles</t>
  </si>
  <si>
    <t>IPS con servicios de urgencias capacitadas en la ruta de atención integral de las víctimas de violencia de género y violencia sexual.</t>
  </si>
  <si>
    <t>Mantener a 44 IPS con servicios de urgencias capacitadas en la ruta de atención integral de las víctimas de violencia de género y violencia sexual.</t>
  </si>
  <si>
    <t>Instituciones Prestadoras de Servicios de Salud capacitadas en diversidad sexual e identidad de genero</t>
  </si>
  <si>
    <t xml:space="preserve">Realizar capacitación en diversidad sexual e identidad de genero a 50 Instituciones Prestadoras de Servicios de Salud </t>
  </si>
  <si>
    <t>Estrategia Salud a mi casa implementada</t>
  </si>
  <si>
    <t>Mantener 1 Estrategia Salud a mi casa implementada</t>
  </si>
  <si>
    <t>190502402</t>
  </si>
  <si>
    <t>Estrategias de gestión del riesgo para abordar situaciones de salud relacionadas con condiciones ambientales implementadas</t>
  </si>
  <si>
    <t>Implementación de la estrategia Salud al Colegio</t>
  </si>
  <si>
    <t>Estudiantes impactados con estrategia Salud al Colegio</t>
  </si>
  <si>
    <t>Mantener a 210000 estudiantes impactados con estrategia Salud al Colegio</t>
  </si>
  <si>
    <t>190502301</t>
  </si>
  <si>
    <t>Personas atendidas con campañas de promoción sobre condiciones crónicas prevalentes</t>
  </si>
  <si>
    <t>Fortalecimiento del Sistema de Vigilancia epidemiológica en el distrito de Barranquilla</t>
  </si>
  <si>
    <t>Generar 12 Informes de evento por vigencia</t>
  </si>
  <si>
    <t>Implementación de la modalidad hospital día en salud mental  en el distrito de Barranquilla.</t>
  </si>
  <si>
    <t>Infraestructura hospitalaria adecuada para la Implementación de la modalidad hospital día en salud mental</t>
  </si>
  <si>
    <t>Adecuar 1 Infraestructura hospitalaria para la Implementación de la modalidad hospital día en salud mental</t>
  </si>
  <si>
    <t>1906001</t>
  </si>
  <si>
    <t>Hospitales de primer nivel de atención adecuados</t>
  </si>
  <si>
    <t>190600100</t>
  </si>
  <si>
    <t>Adecuación de la Infraestructura en salud</t>
  </si>
  <si>
    <t>Infraestructura adecuada con énfasis en atención materno infantil.</t>
  </si>
  <si>
    <t>Adecuar 1 Infraestructura de salud con énfasis en atención materno infantil.</t>
  </si>
  <si>
    <t>1906008</t>
  </si>
  <si>
    <t>Hospitales de segundo nivel de atención adecuados</t>
  </si>
  <si>
    <t>190600800</t>
  </si>
  <si>
    <t>PASOS y/o CAMINOS adecuados según el estudio de demanda de servicios de salud en sus sectores.</t>
  </si>
  <si>
    <t>Realizar adecuación a 6 PASOS y/o CAMINOS según el estudio de demanda de servicios de salud en sus sectores.</t>
  </si>
  <si>
    <t>Informes de seguimiento a la implementación de las Rutas de Atención en Salud con enfoque diferencial.</t>
  </si>
  <si>
    <t>Realizar anulamente 4 Informes de seguimiento a la implementación de las Rutas de Atención en Salud con enfoque diferencial.</t>
  </si>
  <si>
    <t>Personas en condición de discapacidad certificadas</t>
  </si>
  <si>
    <t>Incrementar a 20000 las personas en condición de discapacidad certificadas</t>
  </si>
  <si>
    <t>Personas con discapacidad</t>
  </si>
  <si>
    <t>1905040</t>
  </si>
  <si>
    <t>Servicio de certificación de discapacidad para las personas con discapacidad</t>
  </si>
  <si>
    <t>190504000</t>
  </si>
  <si>
    <t>Personas con servicio de certificación de discapacidad</t>
  </si>
  <si>
    <t>Personas víctimas del conflicto armado atendidas con atención psicosocial</t>
  </si>
  <si>
    <t>Incrementar a 2080 las personas víctimas del conflicto armado atendidas con atención psicosocial</t>
  </si>
  <si>
    <t>Víctimas del conflicto</t>
  </si>
  <si>
    <t>1905041</t>
  </si>
  <si>
    <t>Servicio de atención psicosocial a víctimas del conflicto armado</t>
  </si>
  <si>
    <t>190504100</t>
  </si>
  <si>
    <t>Ayudas técnicas entregadas con el proyecto Fortalecimiento de la Atención integral en salud a población con enfoque diferencial</t>
  </si>
  <si>
    <t>Incrementar a  200 las ayudas técnicas entregadas con el proyecto Fortalecimiento de la Atención integral en salud a población con enfoque diferencial</t>
  </si>
  <si>
    <t>190505003</t>
  </si>
  <si>
    <t>Personas apoyadas</t>
  </si>
  <si>
    <t>Informes de seguimiento al reporte de indicadores de calidad</t>
  </si>
  <si>
    <t>Realizar anualmente 4 Informes de seguimiento al reporte de indicadores de calidad</t>
  </si>
  <si>
    <t>190301101</t>
  </si>
  <si>
    <t xml:space="preserve">Informes de los resultados obtenidos en la vigilancia sanitaria </t>
  </si>
  <si>
    <t>Visitas de habilitación realizadas</t>
  </si>
  <si>
    <t>Aumentar a 1000 las visitas de habilitación realizadas</t>
  </si>
  <si>
    <t>Informes de verificación a la conformación de redes integrales e integradas de salud en el Distrito de Barranquilla.</t>
  </si>
  <si>
    <t>Realizar 2 Informes de verificación a la conformación de redes integrales e integradas de salud en el Distrito de Barranquilla.</t>
  </si>
  <si>
    <t>Construcción y Adecuación de una morgue</t>
  </si>
  <si>
    <t>Morgue construida y adecuada</t>
  </si>
  <si>
    <t>Construir y adecuar 1 Morgue</t>
  </si>
  <si>
    <t>1905017</t>
  </si>
  <si>
    <t>Morgues construidas y dotadas</t>
  </si>
  <si>
    <t>190501700</t>
  </si>
  <si>
    <t>3.c</t>
  </si>
  <si>
    <t>3.c. Aumentar considerablemente la financiación de la salud y la contratación, el perfeccionamiento, la capacitación y la retención del personal sanitario en los países en desarrollo, especialmente en los países menos adelantados y los pequeños Estados insulares en desarrollo</t>
  </si>
  <si>
    <t>Vivienda y hábitat</t>
  </si>
  <si>
    <t>Viviendas mejoradas</t>
  </si>
  <si>
    <t>Realizar 20000 mejoramientos de vivienda</t>
  </si>
  <si>
    <t xml:space="preserve"> X</t>
  </si>
  <si>
    <t>40</t>
  </si>
  <si>
    <t>Vivienda, ciudad y territorio</t>
  </si>
  <si>
    <t>4001</t>
  </si>
  <si>
    <t xml:space="preserve"> Acceso a soluciones de vivienda</t>
  </si>
  <si>
    <t>4001044</t>
  </si>
  <si>
    <t>Vivienda de Interés Social mejoradas</t>
  </si>
  <si>
    <t>400104400</t>
  </si>
  <si>
    <t>Ciudades y comunidades sostenibles</t>
  </si>
  <si>
    <t>Lograr que las ciudades y los asentamientos humanos sean inclusivos, seguros, resilientes y sostenibles</t>
  </si>
  <si>
    <t>11.1</t>
  </si>
  <si>
    <t>11.1. De aquí a 2030, asegurar el acceso de todas las personas a viviendas y servicios básicos adecuados, seguros y asequibles y mejorar los barrios marginales</t>
  </si>
  <si>
    <t>Mejoramiento de Viviendas</t>
  </si>
  <si>
    <t>Hogares beneficiados con subsidio distrital y nacional para mejoramiento de una vivienda</t>
  </si>
  <si>
    <t>Beneficiar a 3000 Hogares con subsidio distrital y nacional para mejoramiento de una vivienda</t>
  </si>
  <si>
    <t>4001032</t>
  </si>
  <si>
    <t>Servicio de apoyo financiero para mejoramiento de vivienda</t>
  </si>
  <si>
    <t>400103200</t>
  </si>
  <si>
    <t>Hogares beneficiados con mejoramiento de una vivienda  </t>
  </si>
  <si>
    <t xml:space="preserve">Titulación de predios fiscales en los asentamientos humanos de origen informal </t>
  </si>
  <si>
    <t>Predios titulados</t>
  </si>
  <si>
    <t>Realizar titulación a 60000 predios</t>
  </si>
  <si>
    <t>4001007</t>
  </si>
  <si>
    <t>Servicio de saneamiento y titulación de bienes fiscales</t>
  </si>
  <si>
    <t>400100700</t>
  </si>
  <si>
    <t>Bienes fiscales saneados y titulados</t>
  </si>
  <si>
    <t>Generación de mecanismos para el acceso a Vivienda Nueva</t>
  </si>
  <si>
    <t>Hogares beneficiados con adquisición de vivienda </t>
  </si>
  <si>
    <t>Beneficiar a 10000 hogares con adquisición de vivienda </t>
  </si>
  <si>
    <t>4001031</t>
  </si>
  <si>
    <t>Servicio de apoyo financiero para adquisición de vivienda</t>
  </si>
  <si>
    <t>400103100</t>
  </si>
  <si>
    <t>Viviendas VIS y VIP construidas</t>
  </si>
  <si>
    <t>Garantizar la construcción de 1531 Viviendas VIS y VIP</t>
  </si>
  <si>
    <t>4001042</t>
  </si>
  <si>
    <t>Vivienda de Interés Social construidas</t>
  </si>
  <si>
    <t>400104200</t>
  </si>
  <si>
    <t>Servicio de Acompañamiento Social para Beneficiarios de Programas de Vivienda</t>
  </si>
  <si>
    <t>Mesas territoriales de acompañamiento social realizadas</t>
  </si>
  <si>
    <t>Mantener implementadas 4 Mesas territoriales de acompañamiento social</t>
  </si>
  <si>
    <t>4502033</t>
  </si>
  <si>
    <t>Servicio de integración de la oferta pública</t>
  </si>
  <si>
    <t>450203300</t>
  </si>
  <si>
    <t>Espacios de integración de oferta pública generados</t>
  </si>
  <si>
    <t>Asistencia para el Reasentamiento de hogares localizados en zonas de alto riesgo no mitigable</t>
  </si>
  <si>
    <t>Hogares beneficiados con apoyo financiero para reubicación definitiva</t>
  </si>
  <si>
    <t>Beneficiar 1000 hogares con apoyo financiero para reubicación definitiva</t>
  </si>
  <si>
    <t>4002</t>
  </si>
  <si>
    <t xml:space="preserve"> Ordenamiento territorial y desarrollo urbano</t>
  </si>
  <si>
    <t>4002039</t>
  </si>
  <si>
    <t>Servicio de apoyo financiero para reubicación definitiva de hogares</t>
  </si>
  <si>
    <t>400203900</t>
  </si>
  <si>
    <t>Ordenamiento Territorial</t>
  </si>
  <si>
    <t>Elaboración del estudio para la nueva estratificación urbana del Distrito</t>
  </si>
  <si>
    <t>Estudio para la nueva estratificación elaborado</t>
  </si>
  <si>
    <t>Elaborar 1 estudio para la nueva estratificación</t>
  </si>
  <si>
    <t>4002016</t>
  </si>
  <si>
    <t>400201600</t>
  </si>
  <si>
    <t>11.3</t>
  </si>
  <si>
    <t>11.3. De aquí a 2030, aumentar la urbanización inclusiva y sostenible y la capacidad para la planificación y la gestión participativas, integradas y sostenibles de los asentamientos humanos en todos los países</t>
  </si>
  <si>
    <t>Apoyo a la Gestión de instrumentos de planificación</t>
  </si>
  <si>
    <t>Instrumentos de planificación adoptados</t>
  </si>
  <si>
    <t>Adoptar 3 instrumentos de planificación</t>
  </si>
  <si>
    <t>Apoyo para la Legalización Urbanística</t>
  </si>
  <si>
    <t>Barrios legalizados</t>
  </si>
  <si>
    <t>Realizar el proceso de legalización urbanistica a 10 barrios</t>
  </si>
  <si>
    <t>Plan de Ordenamiento Territorial actualizado</t>
  </si>
  <si>
    <t>Actualizar 1 Plan de Ordenamiento Territorial</t>
  </si>
  <si>
    <t>Actualización e implementación del Plan Integral de Gestión de Residuos Sólidos - PGIRS</t>
  </si>
  <si>
    <t>Plan de Gestión Integral de Residuos Solidos implementado</t>
  </si>
  <si>
    <t>Mantener 1 Plan de Gestión Integral de Residuos Solidos implementado</t>
  </si>
  <si>
    <t xml:space="preserve">Gerencia de Ciudad- Oficina de Servicios Públicos </t>
  </si>
  <si>
    <t>4003</t>
  </si>
  <si>
    <t xml:space="preserve"> Acceso de la población a los servicios de agua potable y saneamiento básico</t>
  </si>
  <si>
    <t>4003022</t>
  </si>
  <si>
    <t>Servicios de implementación del Plan de Gestión Integral de Residuos Solidos PGIRS</t>
  </si>
  <si>
    <t>400302200</t>
  </si>
  <si>
    <t>11.6</t>
  </si>
  <si>
    <t>11.6. De aquí a 2030, reducir el impacto ambiental negativo per cápita de las ciudades, incluso prestando especial atención a la calidad del aire y la gestión de los desechos municipales y de otro tipo</t>
  </si>
  <si>
    <t>Plan Maestro de Acueducto y Alcantarillado</t>
  </si>
  <si>
    <t>Documentos de planeación elaborados (Plan Maestro de Acueducto y Alcantarillado)</t>
  </si>
  <si>
    <t>Elaborar 1 Plan Maestro de Acueducto y Alcantarillado</t>
  </si>
  <si>
    <t>4003006</t>
  </si>
  <si>
    <t>400300600</t>
  </si>
  <si>
    <t>Agua limpia y saneamiento</t>
  </si>
  <si>
    <t xml:space="preserve">Garantizar la disponibilidad y la gestión sostenible del agua y el saneamiento para todos </t>
  </si>
  <si>
    <t>6.4</t>
  </si>
  <si>
    <t>6.4. De aquí a 2030,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</t>
  </si>
  <si>
    <t>Administración, operación y mantenimiento del sistema de alumbrado público de Barranquilla</t>
  </si>
  <si>
    <t>Luminarias con mantenimiento realizado</t>
  </si>
  <si>
    <t>Mantener 68000 luminarias con mantenimiento realizado</t>
  </si>
  <si>
    <t>21</t>
  </si>
  <si>
    <t>Minas y energia</t>
  </si>
  <si>
    <t>2102</t>
  </si>
  <si>
    <t xml:space="preserve"> Consolidación productiva del sector de energía eléctrica</t>
  </si>
  <si>
    <t>2102069</t>
  </si>
  <si>
    <t>Servicio de alumbrado público</t>
  </si>
  <si>
    <t>210206900</t>
  </si>
  <si>
    <t>Lámparas de alumbrado público en funcionamiento</t>
  </si>
  <si>
    <t>11.7</t>
  </si>
  <si>
    <t>11.7. De aquí a 2030, proporcionar acceso universal a zonas verdes y espacios públicos seguros, inclusivos y accesibles, en particular para las mujeres y los niños, las personas de edad y las personas con discapacidad</t>
  </si>
  <si>
    <t>Construcción del colector de alcantarillado de la zona occidental del Distrito de Barranquilla</t>
  </si>
  <si>
    <t>Alcantarillados optimizados con el proyecto Construcción del colector de alcantarillado de la zona occidental del Distrito de Barranquilla</t>
  </si>
  <si>
    <t>Optimizar 1 alcantarillado con el proyecto Construcción del colector de alcantarillado de la zona occidental del Distrito de Barranquilla</t>
  </si>
  <si>
    <t>4003020</t>
  </si>
  <si>
    <t>Alcantarillados optimizados</t>
  </si>
  <si>
    <t>400302000</t>
  </si>
  <si>
    <t>6.2</t>
  </si>
  <si>
    <t>6.2. De aquí a 2030, lograr el acceso a servicios de saneamiento e higiene adecuados y equitativos para todos y poner fin a la defecación al aire libre, prestando especial atención a las necesidades de las mujeres y las niñas y las personas en situaciones de vulnerabilidad</t>
  </si>
  <si>
    <t>Estaciones de bombeo optimizadas con el proyecto Construcción del colector de alcantarillado de la zona occidental del Distrito de Barranquilla</t>
  </si>
  <si>
    <t>Optimizar 1 Estación de bombeo con el proyecto Construcción del colector de alcantarillado de la zona occidental del Distrito de Barranquilla</t>
  </si>
  <si>
    <t>400302005</t>
  </si>
  <si>
    <t>Estaciones de bombeo optimizadas</t>
  </si>
  <si>
    <t>Colectores construidos con el proyecto Construcción del colector de alcantarillado de la zona occidental del Distrito de Barranquilla</t>
  </si>
  <si>
    <t>Construir 1 colector con el proyecto Construcción del colector de alcantarillado de la zona occidental del Distrito de Barranquilla</t>
  </si>
  <si>
    <t>400302004</t>
  </si>
  <si>
    <t>Colectores optimizados</t>
  </si>
  <si>
    <t>Plantas de tratamiento de aguas residuales optimizadas con el proyecto Construcción del colector de alcantarillado de la zona occidental del Distrito de Barranquilla</t>
  </si>
  <si>
    <t>Optimizar 1 planta de tratamiento de aguas residuales con el proyecto Construcción del colector de alcantarillado de la zona occidental del Distrito de Barranquilla</t>
  </si>
  <si>
    <t>400302002</t>
  </si>
  <si>
    <t>Plantas de tratamiento de aguas residuales optimizadas</t>
  </si>
  <si>
    <t>Construcción del Sistema de Acueducto Regional del Norte en el Distrito de Barranquilla</t>
  </si>
  <si>
    <t>Acueducto construidas con el proyecto Construcción del Sistema de Acueducto Regional del Norte en el Distrito de Barranquilla</t>
  </si>
  <si>
    <t>Construir 1 acueducto con el proyecto Construcción del Sistema de Acueducto Regional del Norte en el Distrito de Barranquilla</t>
  </si>
  <si>
    <t>4003015</t>
  </si>
  <si>
    <t>Acueductos construidos</t>
  </si>
  <si>
    <t>400301500</t>
  </si>
  <si>
    <t>6.1</t>
  </si>
  <si>
    <t>6.1. De aquí a 2030, lograr el acceso universal y equitativo al agua potable a un precio asequible para todos</t>
  </si>
  <si>
    <t>Bocatomas construidas con el proyecto Construcción del Sistema de Acueducto Regional del Norte en el Distrito de Barranquilla</t>
  </si>
  <si>
    <t>Construir 1 bocatoma con el proyecto Construcción del Sistema de Acueducto Regional del Norte en el Distrito de Barranquilla</t>
  </si>
  <si>
    <t>400301505</t>
  </si>
  <si>
    <t>Bocatomas construidas</t>
  </si>
  <si>
    <t>Plantas de tratamiento de agua potable construidas con el proyecto Construcción del Sistema de Acueducto Regional del Norte en el Distrito de Barranquilla</t>
  </si>
  <si>
    <t>Construir 1 planta de tratamiento de agua potable con el proyecto Construcción del Sistema de Acueducto Regional del Norte en el Distrito de Barranquilla</t>
  </si>
  <si>
    <t>400301503</t>
  </si>
  <si>
    <t>Plantas de tratamiento de agua potable construidas</t>
  </si>
  <si>
    <t>Red de distribución construida con el proyecto Construcción del Sistema de Acueducto Regional del Norte en el Distrito de Barranquilla</t>
  </si>
  <si>
    <t xml:space="preserve">Metros </t>
  </si>
  <si>
    <t>Construir 6500 metros de Red de distribución con el proyecto Construcción del Sistema de Acueducto Regional del Norte en el Distrito de Barranquilla</t>
  </si>
  <si>
    <t>400301504</t>
  </si>
  <si>
    <t>Red de distribución construida</t>
  </si>
  <si>
    <t>Saneamiento de la zona nororiental de Barranquilla (Ciudad del Río)</t>
  </si>
  <si>
    <t>Alcantarillados ampliados con el proyecto Saneamiento de la zona nororiental de Barranquilla (Ciudad del Río)</t>
  </si>
  <si>
    <t>Ampliar 1 alcantarillado con el proyecto Saneamiento de la zona nororiental de Barranquilla (Ciudad del Río)</t>
  </si>
  <si>
    <t>4003019</t>
  </si>
  <si>
    <t>Alcantarillados ampliados</t>
  </si>
  <si>
    <t>400301900</t>
  </si>
  <si>
    <t>Colectores instalados con el proyecto Saneamiento de la zona nororiental de Barranquilla (Ciudad del Río)</t>
  </si>
  <si>
    <t>Instalar 1 colector con el proyecto Saneamiento de la zona nororiental de Barranquilla (Ciudad del Río)</t>
  </si>
  <si>
    <t>400301904</t>
  </si>
  <si>
    <t>Colectores instalados</t>
  </si>
  <si>
    <t>Estaciones de bombeo instaladas con el proyecto Saneamiento de la zona nororiental de Barranquilla (Ciudad del Río)</t>
  </si>
  <si>
    <t>Instalar 1 estación de bombeo con el proyecto Saneamiento de la zona nororiental de Barranquilla (Ciudad del Río)</t>
  </si>
  <si>
    <t>400301905</t>
  </si>
  <si>
    <t>Estaciones de bombeo instaladas</t>
  </si>
  <si>
    <t>Sitios de vertido o descarga ampliados con el proyecto Saneamiento de la zona nororiental de Barranquilla (Ciudad del Río)</t>
  </si>
  <si>
    <t>Realizar ampliación a 1 sitio de vertido o descarga con el proyecto Saneamiento de la zona nororiental de Barranquilla (Ciudad del Río)</t>
  </si>
  <si>
    <t>400301907</t>
  </si>
  <si>
    <t>Sitios de vertido o descarga ampliados</t>
  </si>
  <si>
    <t>Apoyo a la eficiencia energética en edificaciones distritales</t>
  </si>
  <si>
    <t>Conjunto de usuarios beneficiados con el sistema de eficiencia energética</t>
  </si>
  <si>
    <t>Beneficiar 1800 usuarios con el sistema de eficiencia energética</t>
  </si>
  <si>
    <t>2102063</t>
  </si>
  <si>
    <t>Servicios de apoyo a la implementacion de medidas de eficiencia energética</t>
  </si>
  <si>
    <t>210206300</t>
  </si>
  <si>
    <t>Usuarios beneficiados</t>
  </si>
  <si>
    <t>Energía asequible y no contaminante</t>
  </si>
  <si>
    <t>Garantizar el acceso a una energía asequible, fiable, sostenible y moderna para todos</t>
  </si>
  <si>
    <t>7.3</t>
  </si>
  <si>
    <t>7.3. De aquí a 2030, duplicar la tasa mundial de mejora de la eficiencia energética</t>
  </si>
  <si>
    <t>Implementación de soluciones energéticas sostenibles a Hogares</t>
  </si>
  <si>
    <t>Viviendas con paneles solares instalados</t>
  </si>
  <si>
    <t>Beneficiar a 10000 viviendas con paneles solares instalados</t>
  </si>
  <si>
    <t>2102062</t>
  </si>
  <si>
    <t xml:space="preserve">Servicios de apoyo a la implementación de fuentes no convencionales de energía </t>
  </si>
  <si>
    <t>210206200</t>
  </si>
  <si>
    <t>7.1</t>
  </si>
  <si>
    <t>7.1. De aquí a 2030, garantizar el acceso universal a servicios energéticos asequibles, fiables y modernos</t>
  </si>
  <si>
    <t xml:space="preserve">Viviendas con nevera energéticamente eficientes </t>
  </si>
  <si>
    <t xml:space="preserve">Beneficiar a 28290 viviendas con nevera energéticamente eficientes </t>
  </si>
  <si>
    <t>Asistencia, capacitación y fomento del uso racional de la energía - Ilumina tu ahorro</t>
  </si>
  <si>
    <t>Usuarios capacitados con el proyecto Asistencia, capacitación y fomento del uso racional de la energía - Ilumina tu ahorro</t>
  </si>
  <si>
    <t>Realizar capacitación a 10000 usuarios con el proyecto Asistencia, capacitación y fomento del uso racional de la energía - Ilumina tu ahorro</t>
  </si>
  <si>
    <t>2102036</t>
  </si>
  <si>
    <t>Servicio de educación informal a las comunidades en temas de eficiencia energética y el uso racional de la energía</t>
  </si>
  <si>
    <t>210203600</t>
  </si>
  <si>
    <t>Generación y utilización de fuentes de energía renovables y limpias en el Distrito de Barranquilla</t>
  </si>
  <si>
    <t>Edificaciones públicas con unidades de sistemas solares fotovoltaicos instalados</t>
  </si>
  <si>
    <t>Realizar la instalación de 100 sistemas solares fotovoltaicos a Edificaciones públicas</t>
  </si>
  <si>
    <t>2102058</t>
  </si>
  <si>
    <t>Unidades de generación fotovoltaica de energía eléctrica instaladas</t>
  </si>
  <si>
    <t>210205800</t>
  </si>
  <si>
    <t>7.b</t>
  </si>
  <si>
    <t>7.b. De aquí a 2030, ampliar la infraestructura y mejorar la tecnología para prestar servicios energéticos modernos y sostenibles para todos en los países en desarrollo, en particular los países menos adelantados, los pequeños Estados insulares en desarrollo y los países en desarrollo sin litoral, en consonancia con sus respectivos programas de apoyo</t>
  </si>
  <si>
    <t>Normalización de Redes Eléctricas</t>
  </si>
  <si>
    <t>Usuarios beneficiados con la normalización del servicio de energía eléctrica</t>
  </si>
  <si>
    <t>Beneficiar 13389 usuarios con la normalización del servicio de energía eléctrica</t>
  </si>
  <si>
    <t>2102059</t>
  </si>
  <si>
    <t>Servicio de apoyo financiero para la normalización de redes de energía eléctrica</t>
  </si>
  <si>
    <t>210205900</t>
  </si>
  <si>
    <t>Usuarios beneficiados con la normalizacion del servicio de energía eléctrica</t>
  </si>
  <si>
    <t>Generación de energía solar</t>
  </si>
  <si>
    <t>Parque solar fotovoltaico instalado</t>
  </si>
  <si>
    <t>Realizar la instalación de 3 Parques solar fotovoltaico</t>
  </si>
  <si>
    <t>2102038</t>
  </si>
  <si>
    <t>Central de generación fotovoltaica construida</t>
  </si>
  <si>
    <t>210203800</t>
  </si>
  <si>
    <t>Mejoramiento de redes eléctricas internas para viviendas de estratos I y II - Renueva tu energía</t>
  </si>
  <si>
    <t>Viviendas con mejoramiento de las redes eléctricas internas de los estratos I y II</t>
  </si>
  <si>
    <t xml:space="preserve">Beneficiar 1200 Viviendas de los estratos I y II con mejoramiento de las redes eléctricas internas </t>
  </si>
  <si>
    <t>2102044</t>
  </si>
  <si>
    <t>Redes internas de energía eléctrica instaladas</t>
  </si>
  <si>
    <t>210204400</t>
  </si>
  <si>
    <t>Viviendas con red interna de energía eléctrica instalada</t>
  </si>
  <si>
    <t>Prestación de los Subsidios de servicios públicos domiciliarios</t>
  </si>
  <si>
    <t>Hogares con subsidio efectivamente entregado</t>
  </si>
  <si>
    <t>Mantener a 261979 Hogares con subsidio de servicios públicos domiciliarios efectivamente entregado</t>
  </si>
  <si>
    <t>4003047</t>
  </si>
  <si>
    <t>Servicio de apoyo financiero para subsidios al consumo en los servicios públicos domiciliarios</t>
  </si>
  <si>
    <t>400304700</t>
  </si>
  <si>
    <t>Usuarios beneficiados con subsidios al consumo</t>
  </si>
  <si>
    <t>Mantener 35300 niños, niñas y mujeres gestantes, atendidos en los servicios educación inicial en el marco de la atención integral y gestión intersectorial</t>
  </si>
  <si>
    <t>Primera infancia y mujeres gestantes</t>
  </si>
  <si>
    <t>4102</t>
  </si>
  <si>
    <t xml:space="preserve"> Desarrollo integral de la primera infancia a la juventud, y fortalecimiento de las capacidades de las familias de niñas, niños y adolescentes</t>
  </si>
  <si>
    <t>4102001</t>
  </si>
  <si>
    <t>Servicio de atención integral a la primera infancia</t>
  </si>
  <si>
    <t>410200100</t>
  </si>
  <si>
    <t>Niños y niñas atendidos en Servicio integrales</t>
  </si>
  <si>
    <t>Infancia y adolescencia</t>
  </si>
  <si>
    <t>Apoyo en el Hogar de Paso</t>
  </si>
  <si>
    <t>Niños, niñas y adolescentes beneficiados con el proyecto Apoyo en el Hogar de Paso</t>
  </si>
  <si>
    <t>Beneficiar 500 niños, niñas y adolescentes con el proyecto Apoyo en el Hogar de Paso</t>
  </si>
  <si>
    <t>Niños, Niñas y Adolescentes</t>
  </si>
  <si>
    <t>4102027</t>
  </si>
  <si>
    <t>Centros de Atención Especializada - CAE para el restablecimiento de derechos adecuados</t>
  </si>
  <si>
    <t>410202700</t>
  </si>
  <si>
    <t>Prevención y Erradicación del Trabajo Infantil y sus Peores Formas en Barranquilla</t>
  </si>
  <si>
    <t>Niños, niñas y adolescentes beneficiados con el proyecto Prevención y Erradicación del Trabajo Infantil y sus Peores Formas en Barranquilla</t>
  </si>
  <si>
    <t>Beneficiar 1200 niños, niñas y adolescentes con el proyecto Prevención y Erradicación del Trabajo Infantil y sus Peores Formas en Barranquilla</t>
  </si>
  <si>
    <t>4102052</t>
  </si>
  <si>
    <t>Servicio de protección integral a niños, niñas, adolescentes y jóvenes</t>
  </si>
  <si>
    <t>410205202</t>
  </si>
  <si>
    <t>Niños, niñas, adolescentes y jóvenes beneficiados con acciones de prevención de amenazas o vulneración de derechos</t>
  </si>
  <si>
    <t>16.2</t>
  </si>
  <si>
    <t>16.2. Poner fin al maltrato, la explotación, la trata, la tortura y todas las formas de violencia contra los niños</t>
  </si>
  <si>
    <t>Apoyo a la Promoción de la participación de la infancia y la adolescencia</t>
  </si>
  <si>
    <t>Niños, niñas y adolescentes vinculados a dinámicas de participación</t>
  </si>
  <si>
    <t>Vincular 1000 niños, niñas y adolescentes a dinámicas de participación</t>
  </si>
  <si>
    <t>4102045</t>
  </si>
  <si>
    <t>Servicios de educación informal a niños, niñas, adolescentes  y jóvenes para el reconocimiento de sus derechos</t>
  </si>
  <si>
    <t>410204500</t>
  </si>
  <si>
    <t>Apoyo al proyecto lúdica para la prevención</t>
  </si>
  <si>
    <t>Niños, niñas, adolescentes y sus núcleos familiares atendidos con el proyecto lúdica para la prevención</t>
  </si>
  <si>
    <t>Mantener 300 niños, niñas, adolescentes y sus núcleos familiares atendidos con el proyecto lúdica para la prevención</t>
  </si>
  <si>
    <t>4102043</t>
  </si>
  <si>
    <t>Servicio de promoción de temas de dinámica relacional y desarrollo autónomo</t>
  </si>
  <si>
    <t>410204301</t>
  </si>
  <si>
    <t>Niños, niñas y adolescentes atendidos</t>
  </si>
  <si>
    <t>Implementación de la Escuela de Liderazgo</t>
  </si>
  <si>
    <t>Jóvenes capacitados con el proyecto Implementación de la Escuela de Liderazgo</t>
  </si>
  <si>
    <t>Capacitar 1200 jóvenes con el proyecto Implementación de la Escuela de Liderazgo</t>
  </si>
  <si>
    <t>Fortalecimiento de la Participación juvenil.</t>
  </si>
  <si>
    <t>Casa de la juventud adecuadas y/o mantenidas</t>
  </si>
  <si>
    <t>Adecuar y/o mantener 5 casas de la juventud</t>
  </si>
  <si>
    <t>4102049</t>
  </si>
  <si>
    <t>Edificaciones de atención a la adolescencia y juventud adecuadas</t>
  </si>
  <si>
    <t>410204900</t>
  </si>
  <si>
    <t>Jóvenes atendidos con el proyecto Fortalecimiento de la Participación juvenil</t>
  </si>
  <si>
    <t>Atender 16000 jóvenes con el proyecto Fortalecimiento de la Participación juvenil</t>
  </si>
  <si>
    <t>410205200</t>
  </si>
  <si>
    <t>Niños, niñas, adolescentes y jóvenes beneficiados</t>
  </si>
  <si>
    <t>Documento de Política Pública de juventud actualizado</t>
  </si>
  <si>
    <t>Actualizar 1 documento de Política Pública de juventud</t>
  </si>
  <si>
    <t>4102051</t>
  </si>
  <si>
    <t>410205100</t>
  </si>
  <si>
    <t xml:space="preserve"> </t>
  </si>
  <si>
    <t>Adulto Mayor</t>
  </si>
  <si>
    <t>Prestación de servicios de Atención en los  Centros de Bienestar</t>
  </si>
  <si>
    <t>Adultos mayores atendidos con la prestación de servicios de atención en los  Centros de Bienestar</t>
  </si>
  <si>
    <t>Mantener a 300 adultos mayores atendidos con la prestación de servicios de atención en los  Centros de Bienestar</t>
  </si>
  <si>
    <t>4104</t>
  </si>
  <si>
    <t xml:space="preserve"> Atención integral de población en situación permanente de desprotección social y/o familiar</t>
  </si>
  <si>
    <t>4104008</t>
  </si>
  <si>
    <t>Servicio de atención y protección integral al adulto mayor</t>
  </si>
  <si>
    <t>410400800</t>
  </si>
  <si>
    <t>Adultos mayores atendidos con servicios integrales</t>
  </si>
  <si>
    <t>Fin de la pobreza</t>
  </si>
  <si>
    <t>Poner fin a la pobreza en todas sus formas y en todo el mundo</t>
  </si>
  <si>
    <t>1.3. Implementar a nivel nacional sistemas y medidas apropiados de protección social para todos, incluidos niveles mínimos, y, de aquí a 2030, lograr una amplia cobertura de las personas pobres y vulnerables</t>
  </si>
  <si>
    <t>Servicio de Atención en los Centros de Vida</t>
  </si>
  <si>
    <t>Centros de vida mantenidos</t>
  </si>
  <si>
    <t>Mantener 28 Centros de vida en funcionamiento</t>
  </si>
  <si>
    <t>4104002</t>
  </si>
  <si>
    <t>Centros de protección social para el adulto mayor adecuados</t>
  </si>
  <si>
    <t>410400200</t>
  </si>
  <si>
    <t>Adultos mayores atendidos con los servicios de atención en los Centros de Vida</t>
  </si>
  <si>
    <t>Mantener 8000 adultos mayores atendidos con los servicios de atención en los Centros de Vida</t>
  </si>
  <si>
    <t>Adultos mayores beneficiados con el subsidio</t>
  </si>
  <si>
    <t>Mantener 5100 adultos mayores beneficiados con el subsidio</t>
  </si>
  <si>
    <t>Formulación de la política pública del adulto mayor</t>
  </si>
  <si>
    <t>Política Pública Distrital para la atención y protección del Adulto Mayor elaborada</t>
  </si>
  <si>
    <t>Elaborar 1 Política Pública Distrital para la atención y protección del Adulto Mayor</t>
  </si>
  <si>
    <t>4103068</t>
  </si>
  <si>
    <t>Documentos metodológicos</t>
  </si>
  <si>
    <t>410306800</t>
  </si>
  <si>
    <t>Documentos metodológicos realizados</t>
  </si>
  <si>
    <t>Habitantes de calle</t>
  </si>
  <si>
    <t xml:space="preserve">Apoyo en Centro de acogida  para habitantes de calle en el Distrito de Barranquilla </t>
  </si>
  <si>
    <t>Personas atendidas en el Centro de Acogida para Habitantes de Calle</t>
  </si>
  <si>
    <t>Ateneder 800 personas en el Centro de Acogida para Habitantes de Calle</t>
  </si>
  <si>
    <t>4104026</t>
  </si>
  <si>
    <t>Servicio de articulación de oferta social para la población habitante de calle</t>
  </si>
  <si>
    <t>410402600</t>
  </si>
  <si>
    <t>Personas atendidas con oferta institucional</t>
  </si>
  <si>
    <t>Recuperación Integral de los Habitantes de calles del Distrito</t>
  </si>
  <si>
    <t>Habitantes de calle y/o en calle atendidos</t>
  </si>
  <si>
    <t>Atender 500 habitantes de calle y/o en calle</t>
  </si>
  <si>
    <t>4104027</t>
  </si>
  <si>
    <t>Servicio de atención integral al habitante de la calle</t>
  </si>
  <si>
    <t>410402700</t>
  </si>
  <si>
    <t xml:space="preserve">Personas atendidas con servicios integrales </t>
  </si>
  <si>
    <t>Fortalecimiento a Las Familias y  Superación de la Pobreza</t>
  </si>
  <si>
    <t>Servicio de Atención  a las familias vulnerables del Distrito</t>
  </si>
  <si>
    <t>Familias atendidas con el proyecto Servicio de Atención  a las familias vulnerables del Distrito</t>
  </si>
  <si>
    <t>Atender 1200 familias con el proyecto Servicio de Atención  a las familias vulnerables del Distrito</t>
  </si>
  <si>
    <t>Familias vulnerables</t>
  </si>
  <si>
    <t>410204300</t>
  </si>
  <si>
    <t>Familias atendidas</t>
  </si>
  <si>
    <t xml:space="preserve">Documento de Política Pública para el fortalecimiento de las familias realizado </t>
  </si>
  <si>
    <t xml:space="preserve">Realizar 1 documento de Política Pública para el fortalecimiento de las familias </t>
  </si>
  <si>
    <t>Desarrollo Social ambiental y productivo  </t>
  </si>
  <si>
    <t>Huertas comunitarias instaladas</t>
  </si>
  <si>
    <t>Incrementar a 4 las Huertas comunitarias instaladas</t>
  </si>
  <si>
    <t>4103055</t>
  </si>
  <si>
    <t>Servicio de apoyo para las unidades productivas para el autoconsumo de los hogares en situación de vulnerabilidad social</t>
  </si>
  <si>
    <t>410305500</t>
  </si>
  <si>
    <t>Unidades productivas para el autoconsumo instaladas</t>
  </si>
  <si>
    <t>Hambre cero</t>
  </si>
  <si>
    <t>Poner fin al hambre, lograr la seguridad alimentaria y la mejora de la nutrición y promover la agricultura sostenible</t>
  </si>
  <si>
    <t>2.1. De aquí a 2030, poner fin al hambre y asegurar el acceso de todas las personas, en particular los pobres y las personas en situaciones de vulnerabilidad, incluidos los niños menores de 1 año, a una alimentación sana, nutritiva y suficiente durante todo el año</t>
  </si>
  <si>
    <t>Hogares beneficiados con las huertas comunitarias</t>
  </si>
  <si>
    <t>Incrementar a 8139 los hogares beneficiados con las huertas comunitarias</t>
  </si>
  <si>
    <t>410305501</t>
  </si>
  <si>
    <t>Hogares con unidades productivas para autoconsumo instaladas</t>
  </si>
  <si>
    <t>Hogares asistidos técnicamente con el proyecto Desarrollo Social ambiental y productivo  </t>
  </si>
  <si>
    <t>Brindar asistencia técnica a 1200 hogares con el proyecto Desarrollo Social ambiental y productivo  </t>
  </si>
  <si>
    <t>4103051</t>
  </si>
  <si>
    <t>Servicio de asistencia técnica para el autoconsumo de los hogares en situación de vulnerabilidad social</t>
  </si>
  <si>
    <t>410305100</t>
  </si>
  <si>
    <t>Hogares asistidos técnicamente</t>
  </si>
  <si>
    <t xml:space="preserve">Desarrollo, Gestión de acuerdos y cooperación para población vulnerable  </t>
  </si>
  <si>
    <t>Beneficiarios potenciales para quienes se gestiona la oferta social</t>
  </si>
  <si>
    <t>Atender 1000 beneficiarios potenciales con la oferta social</t>
  </si>
  <si>
    <t>Personas en condición de vulnerabilidad</t>
  </si>
  <si>
    <t>4103052</t>
  </si>
  <si>
    <t>Servicio de gestión de oferta social para la población vulnerable</t>
  </si>
  <si>
    <t>410305200</t>
  </si>
  <si>
    <t>1.4. De aquí a 2030, garantizar que todos los hombres tengan los mismos derechos a los recursos económicos y acceso a los servicios básicos, la propiedad y el control de la tierra y otros bienes, la herencia, los recursos naturales, las nuevas tecnologías apropiadas y los servicios financieros, incluida la microfinanciación</t>
  </si>
  <si>
    <t>Implementación de la Estrategia Integral para el apoyo a la población vulnerable</t>
  </si>
  <si>
    <t>Personas apoyadas con capacitaciones mediante el proyecto Implementación de la Estrategia Integral para el apoyo a la población vulnerable</t>
  </si>
  <si>
    <t>Apoyar a 10000 personas con capacitaciones mediante el proyecto Implementación de la Estrategia Integral para el apoyo a la población vulnerable</t>
  </si>
  <si>
    <t>4103004</t>
  </si>
  <si>
    <t>Servicio de educación para el trabajo a la población vulnerable</t>
  </si>
  <si>
    <t>410300400</t>
  </si>
  <si>
    <t>Personas inscritas</t>
  </si>
  <si>
    <t>4.3</t>
  </si>
  <si>
    <t>4.3. De aquí a 2030, asegurar el acceso igualitario de todos los hombres y las mujeres a una formación técnica, profesional y superior de calidad, incluida la enseñanza universitaria.</t>
  </si>
  <si>
    <t>Emprendimientos apoyados técnicamente con el proyecto Implementación de la Estrategia Integral para el apoyo a la población vulnerable</t>
  </si>
  <si>
    <t>Apoyar técnicamente a 10000 emprendimientos con el proyecto Implementación de la Estrategia Integral para el apoyo a la población vulnerable</t>
  </si>
  <si>
    <t>4103058</t>
  </si>
  <si>
    <t>Servicio de apoyo para el fortalecimiento de unidades productivas colectivas para la generación de ingresos</t>
  </si>
  <si>
    <t>410305800</t>
  </si>
  <si>
    <t>Unidades productivas colectivas fortalecidas</t>
  </si>
  <si>
    <t>Implementación de Comedores Comunitarios</t>
  </si>
  <si>
    <t>Raciones de alimentos entregadas a personas en condición de vulnerabilidad</t>
  </si>
  <si>
    <t>Entregar 1600000 raciones de alimentos entregadas a personas en condición de vulnerabilidad</t>
  </si>
  <si>
    <t>4103017</t>
  </si>
  <si>
    <t>Servicio de entrega de raciones de alimentos</t>
  </si>
  <si>
    <t>410301700</t>
  </si>
  <si>
    <t>Personas beneficiadas con raciones de alimentos</t>
  </si>
  <si>
    <t>Talleres realizados para el mejoramiento de hábitos alimenticios</t>
  </si>
  <si>
    <t>Realizar 350 talleres para el mejoramiento de hábitos alimenticios</t>
  </si>
  <si>
    <t>4103050</t>
  </si>
  <si>
    <t>Servicio de acompañamiento familiar y comunitario para la superación de la pobreza</t>
  </si>
  <si>
    <t>410305002</t>
  </si>
  <si>
    <t>Talleres de orientación para el bienestar comunitario realizados</t>
  </si>
  <si>
    <t>1.2. De aquí a 2030, reducir al menos a la mitad la proporción de hombres, mujeres y niños de todas las edades que viven en la pobreza en todas sus dimensiones con arreglo a las definiciones nacionales</t>
  </si>
  <si>
    <t>Implementación y oferta de la gestión integral de servicios por medio de la estrategia Ferias Pa´La Calle</t>
  </si>
  <si>
    <t>Ferias realizadas con el proyecto Implementación y oferta de la gestión integral de servicios por medio de la estrategia Ferias Pa´La Calle</t>
  </si>
  <si>
    <t>Realizar 40 ferias con el proyecto Implementación y oferta de la gestión integral de servicios por medio de la estrategia Ferias Pa´La Calle</t>
  </si>
  <si>
    <t>4599</t>
  </si>
  <si>
    <t xml:space="preserve"> Fortalecimiento a la gestión y dirección de la administración pública territorial</t>
  </si>
  <si>
    <t>4599029</t>
  </si>
  <si>
    <t>459902900</t>
  </si>
  <si>
    <t>Implementación del Estímulo Social de Transporte</t>
  </si>
  <si>
    <t>Cupos entregados anualmente en el estímulo social de transporte</t>
  </si>
  <si>
    <t>Mantener 5000 cupos entregados anualmente en el estímulo social de transporte</t>
  </si>
  <si>
    <t>2202065</t>
  </si>
  <si>
    <t xml:space="preserve">Servicio de apoyo financiero para el acceso y permanencia a la educación superior </t>
  </si>
  <si>
    <t>220206501</t>
  </si>
  <si>
    <t>Beneficiarios de subsidios para el acceso y permanencia en programas nacionales</t>
  </si>
  <si>
    <t>Barranquilla avanza hacia la igualdad de género y diversidad</t>
  </si>
  <si>
    <t xml:space="preserve">Consolidación de una Ciudad libre de violencias y discriminaciones por razones de sexo y género.  </t>
  </si>
  <si>
    <t>Casas de la mujer implementadas</t>
  </si>
  <si>
    <t>Incrementar a 2 Casas de la mujer implementadas</t>
  </si>
  <si>
    <t>4502024</t>
  </si>
  <si>
    <t>Servicio de apoyo para la implementación de medidas en derechos humanos y derecho internacional humanitario</t>
  </si>
  <si>
    <t>450202402</t>
  </si>
  <si>
    <t>Casas de Igualdad de oportunidades para la mujer y el joven</t>
  </si>
  <si>
    <t>Mujeres y personas de la población LGTBIQ+ atendidas, asesoradas y orientadas</t>
  </si>
  <si>
    <t>Atender, asesorar y orientar 5000 mujeres y personas de la población LGTBIQ+</t>
  </si>
  <si>
    <t>Mujeres y Población LGBTIQ+</t>
  </si>
  <si>
    <t>4502038</t>
  </si>
  <si>
    <t>Servicio de promoción de la garantía de derechos</t>
  </si>
  <si>
    <t>450203801</t>
  </si>
  <si>
    <t>Rutas de atención implementadas</t>
  </si>
  <si>
    <t>Igualdad de género</t>
  </si>
  <si>
    <t>Lograr la igualdad de género y empoderar a todas las mujeres y las niñas</t>
  </si>
  <si>
    <t>5.c</t>
  </si>
  <si>
    <t>5.c. Aprobar y fortalecer políticas acertadas y leyes aplicables para promover la igualdad de género y el empoderamiento de todas las mujeres y las niñas a todos los niveles</t>
  </si>
  <si>
    <t xml:space="preserve">Jornadas de atención y acceso a derechos descentralizadas en la ciudad </t>
  </si>
  <si>
    <t xml:space="preserve">Realizar 40 jornadas de atención y acceso a derechos descentralizadas en la ciudad </t>
  </si>
  <si>
    <t>Puntos de atención para mujeres creados</t>
  </si>
  <si>
    <t>Crear 2 puntos de atención para mujeres creados</t>
  </si>
  <si>
    <t xml:space="preserve">Personas impactadas a través de una estrategia de promoción de derechos, equidad de género y prevención de violencias basadas en género. </t>
  </si>
  <si>
    <t xml:space="preserve">Impactar 40000 personas a través de una estrategia de promoción de derechos, equidad de género y prevención de violencias basadas en género. </t>
  </si>
  <si>
    <t>450203409</t>
  </si>
  <si>
    <t>Estrategias para la transformación de imaginarios, representaciones y estereotipos de discriminación implementadas</t>
  </si>
  <si>
    <t xml:space="preserve">Campañas para la promoción de derechos de las mujeres, equidad de género y prevención de violencias implementadas. </t>
  </si>
  <si>
    <t xml:space="preserve">Implementar 8 campañas para la promoción de derechos de las mujeres, equidad de género y prevención de violencias. </t>
  </si>
  <si>
    <t>450203800</t>
  </si>
  <si>
    <t>Estrategias de promoción de la garantía de derechos implementadas</t>
  </si>
  <si>
    <t xml:space="preserve">Estrategia transversal para la prevención y atención de las violencias en el espacio público implementada </t>
  </si>
  <si>
    <t xml:space="preserve">Desarrollar y mantener implementada 1 estrategia transversal para la prevención y atención de las violencias en el espacio público </t>
  </si>
  <si>
    <t>450202205</t>
  </si>
  <si>
    <t>Entidades, organismos y dependencias para la transversalización de los enfoques de género e interseccionalidad asistidos técnicamente</t>
  </si>
  <si>
    <t xml:space="preserve">Alianzas para la generación de datos destinados a la identificación de las violencias contra las mujeres en el espacio público implementada </t>
  </si>
  <si>
    <t xml:space="preserve">Implementar 1 alianza para la generación de datos destinados a la identificación de las violencias contra las mujeres en el espacio público </t>
  </si>
  <si>
    <t>Acciones afirmativas para la equidad de género.</t>
  </si>
  <si>
    <t>Implementar 3 acciones afirmativas para la equidad de género.</t>
  </si>
  <si>
    <t xml:space="preserve">Acciones de fortalecimiento institucional y transversalización del enfoque de género en los sectores de la administración distrital implementadas </t>
  </si>
  <si>
    <t>10</t>
  </si>
  <si>
    <t>Implementar 12 acciones de fortalecimiento institucional y transversalización del enfoque de género en los sectores de la administración distrital</t>
  </si>
  <si>
    <t>Protección, garantía de derechos y generación de oportunidades para las mujeres- Barranquilla con mirada equitativa</t>
  </si>
  <si>
    <t>Mujeres formadas en competencias productivas, habilidades y oficios para el fortalecimiento de la autonomía económica</t>
  </si>
  <si>
    <t>Formar 1500 Mujeres en competencias productivas, habilidades y oficios para el fortalecimiento de la autonomía económica</t>
  </si>
  <si>
    <t xml:space="preserve">Acciones de incidencia con actores del mercado laboral para la incorporación de medidas de equidad de género. </t>
  </si>
  <si>
    <t xml:space="preserve">Implementar 30 acciones de incidencia con actores del mercado laboral para la incorporación de medidas de equidad de género. </t>
  </si>
  <si>
    <t>Mujeres participando en escuelas de formación política para el desarrollo de capacidades de incidencia, liderazgo, empoderamiento y participación política</t>
  </si>
  <si>
    <t>Beneficiar a 6000 mujeres con participación en escuelas de formación política para el desarrollo de capacidades de incidencia, liderazgo, empoderamiento y participación política</t>
  </si>
  <si>
    <t>450200108</t>
  </si>
  <si>
    <t>Estrategias para el fomento de a la participación de las mujeres en los espacios de participación política y de toma de decisión implementadas</t>
  </si>
  <si>
    <t>Acciones de incidencia para el reconocimiento de los derechos de las mujeres</t>
  </si>
  <si>
    <t>Implementar 20 acciones de incidencia para el reconocimiento de los derechos de las mujeres</t>
  </si>
  <si>
    <t>Acciones para la dignificación de mujeres cuidadoras</t>
  </si>
  <si>
    <t>Implementar 16 acciones para la dignificación de mujeres cuidadoras</t>
  </si>
  <si>
    <t xml:space="preserve">Personas sensibilizadas sobre el trabajo del cuidado fomentando la equidad en el hogar </t>
  </si>
  <si>
    <t xml:space="preserve">Sensibilizar 1000 personas sobre el trabajo del cuidado fomentando la equidad en el hogar </t>
  </si>
  <si>
    <t>Apoyo a la Inclusión, Respeto Y Garantia Para El Goce Pleno De Los Derechos De Las Personas LGBTIQ+</t>
  </si>
  <si>
    <t xml:space="preserve">Implementar 10 estrategias de promoción de la garantía de derechos </t>
  </si>
  <si>
    <t>Mejoramiento de la Calidad de vida para las personas en condición de discapacidad  y sus cuidadores</t>
  </si>
  <si>
    <t>Personas con discapacidad y cuidadores beneficiadas con estímulo de transporte</t>
  </si>
  <si>
    <t>Beneficiar 3000 personas con discapacidad y cuidadores con estímulo de transporte</t>
  </si>
  <si>
    <t>Personas con discapacidad y cuidadores</t>
  </si>
  <si>
    <t xml:space="preserve">Personas con discapacidad colocadas laboralmente </t>
  </si>
  <si>
    <t xml:space="preserve">Incrementar a 700 las personas con discapacidad colocadas laboralmente </t>
  </si>
  <si>
    <t>4103010</t>
  </si>
  <si>
    <t>Servicio de gestión para la colocación de empleo</t>
  </si>
  <si>
    <t>410301000</t>
  </si>
  <si>
    <t>Personas vinculadas a empleo formal para población vulnerable</t>
  </si>
  <si>
    <t>Trabajo decente y crecimiento económico</t>
  </si>
  <si>
    <t xml:space="preserve">Promover el crecimiento económico sostenido, inclusivo y sostenible, el empleo pleno y productivo y el trabajo decente para todos </t>
  </si>
  <si>
    <t>8.5</t>
  </si>
  <si>
    <t>8.5. De aquí a 2030, lograr el empleo pleno y productivo y el trabajo decente para todas las mujeres y los hombres, incluidos los jóvenes y las personas con discapacidad, así como la igualdad de remuneración por trabajo de igual valor</t>
  </si>
  <si>
    <t xml:space="preserve">Orientación laboral a las personas con discapacidad </t>
  </si>
  <si>
    <t xml:space="preserve">Brindar orientación laboral a 700 personas con discapacidad </t>
  </si>
  <si>
    <t>Personas con discapacidad y cuidadoras beneficiarias de la oferta social</t>
  </si>
  <si>
    <t>Beneficiar a 10000 personas con discapacidad y cuidadoras con la oferta social</t>
  </si>
  <si>
    <t>Generación del Sistema Distrital de cuidado de Personas con discapacidad y sus cuidadores</t>
  </si>
  <si>
    <t>Personas con discapacidad y cuidadoras atendidas con servicios integrales</t>
  </si>
  <si>
    <t>Atender a 20000 personas con discapacidad y cuidadoras con servicios integrales</t>
  </si>
  <si>
    <t>4104020</t>
  </si>
  <si>
    <t>Servicio de atención integral a población en condición de discapacidad</t>
  </si>
  <si>
    <t>410402000</t>
  </si>
  <si>
    <t>Personas con discapacidad atendidas con servicios integrales</t>
  </si>
  <si>
    <t>Centros de atención integral para personas con discapacidad en funcionamiento</t>
  </si>
  <si>
    <t>Poner en funcionamiento 2 Centros de atención integral para personas con discapacidad</t>
  </si>
  <si>
    <t>4104036</t>
  </si>
  <si>
    <t>Centros de atención integral para personas con discapacidad construidos y dotados</t>
  </si>
  <si>
    <t>410403600</t>
  </si>
  <si>
    <t>Inclusión de comunidades indígenas</t>
  </si>
  <si>
    <t xml:space="preserve">Fortalecimiento a la identidad cultural, cabildos indígenas en contexto de ciudad. </t>
  </si>
  <si>
    <t>Espacios de interlocución promovidos con el proyecto Fortalecimiento a la identidad cultural, cabildos indígenas en contexto de ciudad.</t>
  </si>
  <si>
    <t>Promover 4 espacios de interlocución con el proyecto Fortalecimiento a la identidad cultural, cabildos indígenas en contexto de ciudad.</t>
  </si>
  <si>
    <t>Indígenas</t>
  </si>
  <si>
    <t>Comunidades indígenas asistidas técnicamente</t>
  </si>
  <si>
    <t>Mantener 4 comunidades indígenas asistidas técnicamente</t>
  </si>
  <si>
    <t>450202202</t>
  </si>
  <si>
    <t>Comunidades indigenas asistidas técnicamente</t>
  </si>
  <si>
    <t>Inclusión de comunidades negras, afrocolombianas, raizales y palenqueras</t>
  </si>
  <si>
    <t>Fortalecimiento para la inclusión de estrategias y acciones afirmativas para el desarrollo integral de las poblaciones negras, afrocolombianas, raizales y palenqueras en el Distrito de Barranquilla</t>
  </si>
  <si>
    <t>Estrategia de participación implementadas con el proyecto Fortalecimiento para la inclusión de estrategias y acciones afirmativas para el desarrollo integral de las poblaciones negras, afrocolombianas, raizales y palenqueras en el Distrito de Barranquilla</t>
  </si>
  <si>
    <t>Implementar 8 estrategias de participación con el proyecto Fortalecimiento para la inclusión de estrategias y acciones afirmativas para el desarrollo integral de las poblaciones negras, afrocolombianas, raizales y palenqueras en el Distrito de Barranquilla</t>
  </si>
  <si>
    <t>Población NARP</t>
  </si>
  <si>
    <t>Estrategias para actualización, implementación y seguimiento de la política pública de las comunidades NARP implementadas</t>
  </si>
  <si>
    <t>Mantener 1 estrategia para actualización, implementación y seguimiento de la política pública de las comunidades NARP implementada</t>
  </si>
  <si>
    <t>4502030</t>
  </si>
  <si>
    <t>450203005</t>
  </si>
  <si>
    <t>Documentos de investigación de comunidades negras, afrocolombianas, raizales y palenqueras desarrollados</t>
  </si>
  <si>
    <t>Estrategias para la creación de Caracterización étnica organizacional implementadas</t>
  </si>
  <si>
    <t>Implementar 2 estrategias para la creación de Caracterización étnica organizacional</t>
  </si>
  <si>
    <t>450203006</t>
  </si>
  <si>
    <t>Documentos de caracterización de los territorio de las comunidades negras elaborados</t>
  </si>
  <si>
    <t>Atención a Migrantes</t>
  </si>
  <si>
    <t>Servicio de Atención integral a la población migrante del distrito de Barranquilla.</t>
  </si>
  <si>
    <t>Centro de atención a migrantes dotados y en operación.</t>
  </si>
  <si>
    <t>Mantener 1 Centro de atención a migrantes dotado y en operación.</t>
  </si>
  <si>
    <t>4502015</t>
  </si>
  <si>
    <t>Oficina para la atención y orientación ciudadana dotada</t>
  </si>
  <si>
    <t>450201500</t>
  </si>
  <si>
    <t>Oficinas para la atención y orientación ciudadana dotadas</t>
  </si>
  <si>
    <t>Personas migrantes, colombianos retornados y/o personas de acogida atendidas con oferta de atención integral.</t>
  </si>
  <si>
    <t>Atender a 36000 personas migrantes, colombianos retornados y/o personas de acogida con oferta de atención integral.</t>
  </si>
  <si>
    <t>450203301</t>
  </si>
  <si>
    <t>Personas atendidas con oferta institucional articulada</t>
  </si>
  <si>
    <t>Apoyo en Acompañamiento Psicosocial y  Construcción De Memoria Histórica -  medidas de satisfacción</t>
  </si>
  <si>
    <t>Víctimas con rehabilitación psicosocial que participan en las tres estrategias implementadas.</t>
  </si>
  <si>
    <t>Mantener 100 víctimas con rehabilitación psicosocial que participan en las tres estrategias implementadas.</t>
  </si>
  <si>
    <t>4101</t>
  </si>
  <si>
    <t xml:space="preserve"> Atención, asistencia y reparación integral a las víctimas</t>
  </si>
  <si>
    <t>4101091</t>
  </si>
  <si>
    <t>Servicio de rehabilitación psicosocial a víctimas del conflicto armado</t>
  </si>
  <si>
    <t>410109100</t>
  </si>
  <si>
    <t>Víctimas con rehabilitación psicosocial</t>
  </si>
  <si>
    <t>Víctimas que acceden a medidas de satisfacción y de garantías de no repetición a nivel individual, mediante actos simbólicos y de dignificación desde la estrategia "Métete en el cuento de la sana convivencia" (Casa y plazoleta de la Memoria)</t>
  </si>
  <si>
    <t>Mantener 100 víctimas que acceden a medidas de satisfacción y de garantías de no repetición a nivel individual, mediante actos simbólicos y de dignificación desde la estrategia "Métete en el cuento de la sana convivencia" (Casa y plazoleta de la Memoria)</t>
  </si>
  <si>
    <t>4101092</t>
  </si>
  <si>
    <t>Servicios de satisfacción y garantías de no repetición a víctimas del conflicto armado</t>
  </si>
  <si>
    <t>410109200</t>
  </si>
  <si>
    <t>Víctimas que acceden a medidas de satisfacción y de garantías de no repetición a nivel individual</t>
  </si>
  <si>
    <t>Prácticas artísticas, culturales y pedagógicas implementadas a través de las tres estrategias en las IED y las comunidades priorizadas.</t>
  </si>
  <si>
    <t>Mantener 20 prácticas artísticas, culturales y pedagógicas implementadas a través de las tres estrategias en las IED y las comunidades priorizadas.</t>
  </si>
  <si>
    <t>4101101</t>
  </si>
  <si>
    <t xml:space="preserve">Servicio de programación artística, cultural y académica </t>
  </si>
  <si>
    <t>410110100</t>
  </si>
  <si>
    <t>Prácticas artísticas, culturales y pedagógicas implementadas</t>
  </si>
  <si>
    <t>Apoyo a la implementación de estrategias para el fortalecimiento de los Derechos Humanos y Paz en el distrito de Barranquilla.</t>
  </si>
  <si>
    <t xml:space="preserve">Estrategias de promoción y garantía de derechos implementadas </t>
  </si>
  <si>
    <t xml:space="preserve">Mantener 6 estrategias de promoción y garantía de derechos implementadas </t>
  </si>
  <si>
    <t>Asistencia, Atención Integral A Las Víctimas Del Conflicto Y Dinamización De La Política Pública.</t>
  </si>
  <si>
    <t>Víctimas atendidas y orientadas en el Centro Regional</t>
  </si>
  <si>
    <t>Atender y orientar 80000 víctimas en el Centro Regional</t>
  </si>
  <si>
    <t>4101023</t>
  </si>
  <si>
    <t>Servicio de orientación y comunicación a las víctimas</t>
  </si>
  <si>
    <t>410102306</t>
  </si>
  <si>
    <t>Víctimas atendidas</t>
  </si>
  <si>
    <t>Espacios de articulación interinstitucional celebrados para fortalecimiento institucional con el proyecto Asistencia, Atención Integral A Las Víctimas Del Conflicto Y Dinamización De La Política Pública</t>
  </si>
  <si>
    <t>Celebrar 24 espacios de articulación interinstitucional para fortalecimiento institucional con el proyecto Asistencia, Atención Integral A Las Víctimas Del Conflicto Y Dinamización De La Política Pública</t>
  </si>
  <si>
    <t>4101038</t>
  </si>
  <si>
    <t>Servicio de asistencia técnica para la participación de las víctimas</t>
  </si>
  <si>
    <t>410103800</t>
  </si>
  <si>
    <t>Eventos de participación realizados</t>
  </si>
  <si>
    <t>Personas capacitadas y con conocimiento de DDHH y el DIH en el Centro Regional, las IED y las comunidades priorizadas.</t>
  </si>
  <si>
    <t>Mantener 80 personas capacitadas y con conocimiento de DDHH y el DIH en el Centro Regional, las IED y las comunidades priorizadas.</t>
  </si>
  <si>
    <t>4101079</t>
  </si>
  <si>
    <t>Servicio de asistencia técnica a comunidades en temas de fortalecimiento del tejido social y construcción de escenarios comunitarios protectores de derechos</t>
  </si>
  <si>
    <t>410107902</t>
  </si>
  <si>
    <t>Familias pertenecientes a cada comunidad atendida</t>
  </si>
  <si>
    <t xml:space="preserve">Personas o familias atendidas por inmediatez o transición que se encuentren en alto grado de vulnerabilidad </t>
  </si>
  <si>
    <t xml:space="preserve">Atender 120 personas o familias por inmediatez o transición que se encuentren en alto grado de vulnerabilidad </t>
  </si>
  <si>
    <t>4101025</t>
  </si>
  <si>
    <t>Servicio de ayuda y atención humanitaria</t>
  </si>
  <si>
    <t>410102500</t>
  </si>
  <si>
    <t>Personas con asistencia humanitaria</t>
  </si>
  <si>
    <t>Hogares remitidos o que solicitaron el auxilio funerario y les fue otorgado (de acuerdo con lo establecido en el art 50 de la ley 1448)</t>
  </si>
  <si>
    <t>Otorgar auxilio funerario a 4 hogares remitidos o que solicitaron el auxilio (de acuerdo con lo establecido en el art 50 de la ley 1448)</t>
  </si>
  <si>
    <t>4101027</t>
  </si>
  <si>
    <t>Servicio de asistencia funeraria</t>
  </si>
  <si>
    <t>410102701</t>
  </si>
  <si>
    <t xml:space="preserve">Hogares subsidiados en asistencia funeraria </t>
  </si>
  <si>
    <t>Prevención Del Reclutamiento Forzado, uso y utilización y Participación Efectiva de Niños, niñas, adolescentes y jóvenes - NNAJ</t>
  </si>
  <si>
    <t>Eventos y espacios de participación realizados (Foros, conversatorios, intercambio de experiencias, entre otros) con el proyecto Prevención Del Reclutamiento Forzado, uso y utilización y Participación Efectiva de Niños, niñas, adolescentes y jóvenes - NNAJ</t>
  </si>
  <si>
    <t>Realizar 4 eventos y espacios de participación  (Foros, conversatorios, intercambio de experiencias, entre otros) con el proyecto Prevención Del Reclutamiento Forzado, uso y utilización y Participación Efectiva de Niños, niñas, adolescentes y jóvenes - NNAJ</t>
  </si>
  <si>
    <t>Víctimas y organizaciones de víctimas asistidas técnicamente conformadas por NNAJ</t>
  </si>
  <si>
    <t>Mantener 2 víctimas y organizaciones de víctimas asistidas técnicamente conformadas por NNAJ</t>
  </si>
  <si>
    <t>410103804</t>
  </si>
  <si>
    <t>Víctimas y organizaciones de víctimas asistidas técnicamente</t>
  </si>
  <si>
    <t>Iniciativas para la promoción de la convivencia implementadas con NNAJ a través de la estrategia para la prevención del reclutamiento, Uso y Utilización de NNAJ "Záfate del Uso" en las IED y mediación comunitaria en las comunidades priorizadas.</t>
  </si>
  <si>
    <t>Mantener 1 iniciativa para la promoción de la convivencia implementada con NNAJ a través de la estrategia para la prevención del reclutamiento, Uso y Utilización de NNAJ "Záfate del Uso" en las IED y mediación comunitaria en las comunidades priorizadas.</t>
  </si>
  <si>
    <t>Reparación Integral: Procesos De Retorno y Reubicación -Integración Comunitaria y Arraigo Territorial</t>
  </si>
  <si>
    <t>Acciones ejecutadas con las comunidades que se encuentran en los procesos de Retorno y Reubicación, Integración local y/o Arraigo territorial</t>
  </si>
  <si>
    <t>Mantener 4 acciones ejecutadas con las comunidades que se encuentran en los procesos de Retorno y Reubicación, Integración local y/o Arraigo territorial</t>
  </si>
  <si>
    <t>410107900</t>
  </si>
  <si>
    <t>Acciones ejecutadas con las comunidades</t>
  </si>
  <si>
    <t>Iniciativas y estrategias para la promoción de la convivencia y la mediación comunitaria implementadas con las comunidades que se encuentran en los procesos de Retorno y Reubicación, Integración local y/o Arraigo territorial</t>
  </si>
  <si>
    <t>Mantener 1 iniciativa y estrategia para la promoción de la convivencia y la mediación comunitaria implementadas con las comunidades que se encuentran en los procesos de Retorno y Reubicación, Integración local y/o Arraigo territorial</t>
  </si>
  <si>
    <t>4101074</t>
  </si>
  <si>
    <t>Servicio de acompañamiento comunitario a los hogares en riesgo de desplazamiento, retornados o reubicados</t>
  </si>
  <si>
    <t>410107401</t>
  </si>
  <si>
    <t>Iniciativas comunitarias apoyadas</t>
  </si>
  <si>
    <t>Documentos de planeación para los Planes Integrales de Reparación Colectiva - PIRC articulados y dinamizados a través de las diferentes dependencias de la alcaldía.</t>
  </si>
  <si>
    <t>Mantener 1 documento de planeación para los Planes Integrales de Reparación Colectiva - PIRC articulado y dinamizado a través de las diferentes dependencias de la alcaldía.</t>
  </si>
  <si>
    <t>4101103</t>
  </si>
  <si>
    <t>410110300</t>
  </si>
  <si>
    <t>Reintegración y Reincorporación</t>
  </si>
  <si>
    <t>Implementación de estrategias de reintegración y reinserción</t>
  </si>
  <si>
    <t>Plan de prevención y protección ajustado con el proyecto Implementación de estrategias de reintegración y reinserción</t>
  </si>
  <si>
    <t>Mantener 1 plan de prevención y protección ajustado con el proyecto Implementación de estrategias de reintegración y reinserción</t>
  </si>
  <si>
    <t>1204</t>
  </si>
  <si>
    <t xml:space="preserve"> Justicia transicional</t>
  </si>
  <si>
    <t>1204015</t>
  </si>
  <si>
    <t>120401500</t>
  </si>
  <si>
    <t>Ruta de atención a casos de riesgos de la población establecida con el proyecto Implementación de estrategias de reintegración y reinserción</t>
  </si>
  <si>
    <t>Mantener 1 ruta de atención a casos de riesgos de la población establecida con el proyecto Implementación de estrategias de reintegración y reinserción</t>
  </si>
  <si>
    <t>1204002</t>
  </si>
  <si>
    <t>Servicio para la articulación de los mecanismos de justicia transicional</t>
  </si>
  <si>
    <t>120400200</t>
  </si>
  <si>
    <t>Espacios de articulación interinstitucional celebrados</t>
  </si>
  <si>
    <t>Estrategia para el acceso y vinculación a la oferta pública distrital implementada con el proyecto Implementación de estrategias de reintegración y reinserción</t>
  </si>
  <si>
    <t>Mantener 1 estrategia para el acceso y vinculación a la oferta pública distrital implementada con el proyecto Implementación de estrategias de reintegración y reinserción</t>
  </si>
  <si>
    <t>Iniciativas comunitarias desde un enfoque restaurativo y construcción de paz territorial, con apoyo técnico ejecutadas.</t>
  </si>
  <si>
    <t>Mantener 1 iniciativa comunitaria desde un enfoque restaurativo y construcción de paz territorial, con apoyo técnico ejecutada.</t>
  </si>
  <si>
    <t>1204018</t>
  </si>
  <si>
    <t>Servicio de asistencia técnica para la articulación de los mecanismos de justicia transicional</t>
  </si>
  <si>
    <t>120401800</t>
  </si>
  <si>
    <t>Aprovechamiento del tiempo libre</t>
  </si>
  <si>
    <t>Niños, niñas, adolescentes, jóvenes, adultos y adultos mayores beneficiados con actividades de recreación y uso del tiempo libre</t>
  </si>
  <si>
    <t>Beneficiar 100000 niños, niñas, adolescentes, jóvenes, adultos y adultos mayores con actividades de recreación y uso del tiempo libre</t>
  </si>
  <si>
    <t>Niños, Niñas, Adolescentes, Jovenes y adultos mayores</t>
  </si>
  <si>
    <t>43</t>
  </si>
  <si>
    <t>Deporte y Recreación</t>
  </si>
  <si>
    <t>4301</t>
  </si>
  <si>
    <t xml:space="preserve"> Fomento a la recreación, la actividad física y el deporte para desarrollar entornos de convivencia y paz</t>
  </si>
  <si>
    <t>4301037</t>
  </si>
  <si>
    <t>Servicio de promoción de la actividad física, la recreación y el deporte</t>
  </si>
  <si>
    <t>430103700</t>
  </si>
  <si>
    <t>Personas que acceden a servicios deportivos, recreativos y de actividad física</t>
  </si>
  <si>
    <t xml:space="preserve">Apoyo a la Promoción de la Actividad física </t>
  </si>
  <si>
    <t>Personas que participan en las jornadas de actividad física</t>
  </si>
  <si>
    <t>Beneficiar a 50000 personas con participación en las jornadas de actividad física</t>
  </si>
  <si>
    <t>Apoyo para el desarrollo y la práctica de actividad física, de recreación y deporte para personas con discapacidad</t>
  </si>
  <si>
    <t>Personas con discapacidad beneficiadas con actividades de recreación y deportes</t>
  </si>
  <si>
    <t>Beneficiar a 10000 personas con discapacidad beneficiadas con actividades de recreación y deportes</t>
  </si>
  <si>
    <t>Desarrollo y fortalecimiento institucional  del deporte y la recreación en el distrito de Barranquilla</t>
  </si>
  <si>
    <t>Personas capacitadas en deporte, recreación y actividad física</t>
  </si>
  <si>
    <t>Capacitar 4000 personas en deporte, recreación y actividad física</t>
  </si>
  <si>
    <t>4301035</t>
  </si>
  <si>
    <t>Servicio de educación informal en recreación</t>
  </si>
  <si>
    <t>430103500</t>
  </si>
  <si>
    <t>Fortalecimiento de Escuelas de formación deportiva</t>
  </si>
  <si>
    <t>Niños, niñas, adolescentes y jóvenes inscritos en las Escuelas de formación deportiva</t>
  </si>
  <si>
    <t>Lograr la inscripción de 18000 niños, niñas, adolescentes y jóvenes en las Escuelas de formación deportiva</t>
  </si>
  <si>
    <t>4301007</t>
  </si>
  <si>
    <t>Servicio de Escuelas Deportivas</t>
  </si>
  <si>
    <t>430100700</t>
  </si>
  <si>
    <t>Niños, niñas, adolescentes y jóvenes inscritos en Escuelas Deportivas</t>
  </si>
  <si>
    <t>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desarrollo.</t>
  </si>
  <si>
    <t xml:space="preserve">Apoyo a los Juegos Intercolegiados </t>
  </si>
  <si>
    <t>Estudiantes participantes de juegos Intercolegiados</t>
  </si>
  <si>
    <t>Beneficiar a 30000 estudiantes con participación en juegos Intercolegiados</t>
  </si>
  <si>
    <t xml:space="preserve">Apoyo a la Promoción del deporte social, comunitario, formativo y asociado </t>
  </si>
  <si>
    <t>Personas beneficiadas en actividades de recreación y formación deportiva.</t>
  </si>
  <si>
    <t>Beneficiar a 50000 personas con actividades de recreación y formación deportiva.</t>
  </si>
  <si>
    <t>4301001</t>
  </si>
  <si>
    <t>Servicio de apoyo a la actividad física, la recreación y el deporte</t>
  </si>
  <si>
    <t>430100100</t>
  </si>
  <si>
    <t>Personas beneficiadas</t>
  </si>
  <si>
    <t>4.4</t>
  </si>
  <si>
    <t>4.4. De aquí a 2030, aumentar considerablemente el número de jóvenes y adultos que tienen las competencias necesarias, en particular técnicas y profesionales, para acceder al empleo, el trabajo decente y el emprendimiento.</t>
  </si>
  <si>
    <t>Organizaciones deportivas apoyadas para el fomento y masificación de la recreación y el deporte</t>
  </si>
  <si>
    <t>Apoyar 139 organizaciones deportivas para el fomento y masificación de la recreación y el deporte</t>
  </si>
  <si>
    <t>430100104</t>
  </si>
  <si>
    <t>Organismos deportivos apoyados</t>
  </si>
  <si>
    <t>Apoyo a la Promoción y desarrollo de las actividades de recreación y deporte a la población con enfoque diferencial</t>
  </si>
  <si>
    <t>Personas víctimas del conflicto, comunidades negras, afrocolombianas, raizales, palenqueras (NARP), indígenas, rom o gitanos, jóvenes en el sistema de responsabilidad penal beneficiadas con actividades de recreación y deporte</t>
  </si>
  <si>
    <t>Beneficiar a 60000 personas víctimas del conflicto, comunidades negras, afrocolombianas, raizales, palenqueras (NARP), indígenas, rom o gitanos, jóvenes en el sistema de responsabilidad penal con actividades de recreación y deporte</t>
  </si>
  <si>
    <t>Jóvenes, NARP, indígenas</t>
  </si>
  <si>
    <t>Apoyo para el desarrollo y la práctica de actividad física, de recreación y deporte para las personas de la comunidad NARP</t>
  </si>
  <si>
    <t>Estrategia participación implementadas para la comunidad NARP con el proyecto Apoyo para el desarrollo y la práctica de actividad física, de recreación y deporte para las personas de la comunidad NARP</t>
  </si>
  <si>
    <t>Implementar 6 estrategias participación para la comunidad NARP con el proyecto Apoyo para el desarrollo y la práctica de actividad física, de recreación y deporte para las personas de la comunidad NARP</t>
  </si>
  <si>
    <t>4301032</t>
  </si>
  <si>
    <t>Servicio de organización de eventos deportivos comunitarios</t>
  </si>
  <si>
    <t>430103200</t>
  </si>
  <si>
    <t>Eventos deportivos comunitarios realizados</t>
  </si>
  <si>
    <t xml:space="preserve">Atletas de alto rendimiento y reserva deportiva apoyados </t>
  </si>
  <si>
    <t xml:space="preserve">Apoyar a 300 atletas de alto rendimiento y reserva deportiva </t>
  </si>
  <si>
    <t>4302</t>
  </si>
  <si>
    <t xml:space="preserve"> Formación y preparación de deportistas</t>
  </si>
  <si>
    <t>4302002</t>
  </si>
  <si>
    <t>Servicio de apoyo financiero a atletas</t>
  </si>
  <si>
    <t>430200200</t>
  </si>
  <si>
    <t>Estímulos entregados</t>
  </si>
  <si>
    <t xml:space="preserve">Apoyo logístico a eventos deportivos locales, nacionales e internacionales </t>
  </si>
  <si>
    <t>Eventos deportivos apoyados</t>
  </si>
  <si>
    <t>Apoyar 50 eventos deportivos</t>
  </si>
  <si>
    <t>4302004</t>
  </si>
  <si>
    <t>Servicio de organización de eventos deportivos de alto rendimiento</t>
  </si>
  <si>
    <t>430200401</t>
  </si>
  <si>
    <t>Eventos deportivos de alto rendimiento con sede en Colombia realizados</t>
  </si>
  <si>
    <t>Construcción  Escenarios Deportivos</t>
  </si>
  <si>
    <t>Escenarios deportivos construidos</t>
  </si>
  <si>
    <t>Construir 1 escenario deportivo</t>
  </si>
  <si>
    <t>4302011</t>
  </si>
  <si>
    <t>Estadios construidos y dotados</t>
  </si>
  <si>
    <t>430201100</t>
  </si>
  <si>
    <t>Mantenimiento, adecuación  y administración de los  Escenarios Deportivos</t>
  </si>
  <si>
    <t>Escenarios deportivos con mantenimiento preventivo y correctivo.</t>
  </si>
  <si>
    <t>Mantener 15 escenarios deportivos con mantenimiento preventivo y correctivo.</t>
  </si>
  <si>
    <t>4301004</t>
  </si>
  <si>
    <t>Servicio de mantenimiento a la infraestructura deportiva</t>
  </si>
  <si>
    <t>430100400</t>
  </si>
  <si>
    <t>Infraestructura deportiva mantenida</t>
  </si>
  <si>
    <t>Ciudadanía y Gobernanza Cultural</t>
  </si>
  <si>
    <t>Estudios de la ciudadanía cultural y solidaria de Barranquilla</t>
  </si>
  <si>
    <t>Documentos de investigación realizados con el proyecto Estudios de la ciudadanía cultural y solidaria de Barranquilla</t>
  </si>
  <si>
    <t>Realizar 2 documentos de investigación con el proyecto Estudios de la ciudadanía cultural y solidaria de Barranquilla</t>
  </si>
  <si>
    <t>33</t>
  </si>
  <si>
    <t>Cultura</t>
  </si>
  <si>
    <t>3302</t>
  </si>
  <si>
    <t xml:space="preserve"> Gestión, protección y salvaguardia del patrimonio cultural colombiano</t>
  </si>
  <si>
    <t>3302001</t>
  </si>
  <si>
    <t>Documentos Investigación</t>
  </si>
  <si>
    <t>330200100</t>
  </si>
  <si>
    <t>Documentos de investigación realizados</t>
  </si>
  <si>
    <t>11.4</t>
  </si>
  <si>
    <t>11.4. Redoblar los esfuerzos para proteger y salvaguardar el patrimonio cultural y natural del mundo</t>
  </si>
  <si>
    <t>Fortalecimiento y estímulo a las prácticas de ciudadanía cultural y solidaria.</t>
  </si>
  <si>
    <t>Estímulos otorgados con el proyecto Fortalecimiento y estímulo a las prácticas de ciudadanía cultural y solidaria</t>
  </si>
  <si>
    <t>Otorgar 20 estímulos con el proyecto Fortalecimiento y estímulo a las prácticas de ciudadanía cultural y solidaria</t>
  </si>
  <si>
    <t>3301</t>
  </si>
  <si>
    <t xml:space="preserve"> Promoción y acceso efectivo a procesos culturales y artísticos</t>
  </si>
  <si>
    <t>3301054</t>
  </si>
  <si>
    <t>Servicio de apoyo financiero al sector artístico y cultural</t>
  </si>
  <si>
    <t>330105400</t>
  </si>
  <si>
    <t>Estímulos otorgados</t>
  </si>
  <si>
    <t>8.9</t>
  </si>
  <si>
    <t>8.9.De aquí a 2030, elaborar y poner en práctica políticas encaminadas a promover un turismo sostenible que cree puestos de trabajo y promueva la cultura y los productos locales</t>
  </si>
  <si>
    <t>Apoyo al Fomento de la gestión participativa de la cultura y el patrimonio.</t>
  </si>
  <si>
    <t>Encuentros realizados con el proyecto Apoyo al Fomento de la gestión participativa de la cultura y el patrimonio</t>
  </si>
  <si>
    <t>Realizar 48 encuentros con el proyecto Apoyo al Fomento de la gestión participativa de la cultura y el patrimonio</t>
  </si>
  <si>
    <t>3301074</t>
  </si>
  <si>
    <t>Servicio de apoyo para la organización y la participación del sector artístico, cultural y la ciudadanía</t>
  </si>
  <si>
    <t>330107400</t>
  </si>
  <si>
    <t>Encuentros realizados</t>
  </si>
  <si>
    <t>Documentos de planeación realizados con el proyecto Apoyo al Fomento de la gestión participativa de la cultura y el patrimonio</t>
  </si>
  <si>
    <t>Elaborar y mantener actualizado 1 documento de planeación con el proyecto Apoyo al Fomento de la gestión participativa de la cultura y el patrimonio</t>
  </si>
  <si>
    <t>3301129</t>
  </si>
  <si>
    <t>330112900</t>
  </si>
  <si>
    <t>Documentos de planeación realizados</t>
  </si>
  <si>
    <t>Más fomento de la cultura y el arte</t>
  </si>
  <si>
    <t>Implementación del Sistema Distrital de Formación Artística y Cultural</t>
  </si>
  <si>
    <t>Procesos de formación atendidos con el proyecto Implementación del Sistema Distrital de Formación Artística y Cultural</t>
  </si>
  <si>
    <t>Atender 120 procesos de formación con el proyecto Implementación del Sistema Distrital de Formación Artística y Cultural</t>
  </si>
  <si>
    <t>3301126</t>
  </si>
  <si>
    <t>Servicio de apoyo al proceso de formación artística y cultural</t>
  </si>
  <si>
    <t>330112600</t>
  </si>
  <si>
    <t>Procesos de formación atendidos</t>
  </si>
  <si>
    <t>Personas capacitadas con el proyecto Implementación del Sistema Distrital de Formación Artística y Cultural</t>
  </si>
  <si>
    <t>Aumentar a 2000 las personas capacitadas con el proyecto Implementación del Sistema Distrital de Formación Artística y Cultural</t>
  </si>
  <si>
    <t>3301051</t>
  </si>
  <si>
    <t>Servicio de educación informal al sector artístico y cultural</t>
  </si>
  <si>
    <t>330105100</t>
  </si>
  <si>
    <t>Apoyo a la promoción de la lectura, escritura y oralidad y el servicio público de bibliotecas</t>
  </si>
  <si>
    <t>Asistencias técnicas en asuntos de gestión de bibliotecas públicas y lectura realizadas</t>
  </si>
  <si>
    <t>Incrementar a 10 las asistencias técnicas en asuntos de gestión de bibliotecas públicas y lectura realizadas</t>
  </si>
  <si>
    <t>3301065</t>
  </si>
  <si>
    <t>Servicio de asistencia técnica en asuntos de gestión de bibliotecas públicas y lectura.</t>
  </si>
  <si>
    <t>330106501</t>
  </si>
  <si>
    <t>Eventos de promoción de actividades culturales realizados – Feria del Libro</t>
  </si>
  <si>
    <t>Realizar 4 eventos de promoción de actividades culturales  – Feria del Libro</t>
  </si>
  <si>
    <t>3301053</t>
  </si>
  <si>
    <t>Servicio de promoción de actividades culturales</t>
  </si>
  <si>
    <t>330105300</t>
  </si>
  <si>
    <t>Eventos de promoción de actividades culturales realizados</t>
  </si>
  <si>
    <t>Fortalecimiento de espacios culturales locales, inclusivos y sostenibles.</t>
  </si>
  <si>
    <t>Centros culturales adecuados</t>
  </si>
  <si>
    <t>Mantener 11 Centros culturales adecuados</t>
  </si>
  <si>
    <t>3301090</t>
  </si>
  <si>
    <t>330109000</t>
  </si>
  <si>
    <t>Museos construidos y dotados</t>
  </si>
  <si>
    <t>Construir y dotar 1 museo</t>
  </si>
  <si>
    <t>3301083</t>
  </si>
  <si>
    <t>330108300</t>
  </si>
  <si>
    <t>Centros culturales construidos y dotados</t>
  </si>
  <si>
    <t>Construir  y  dotar 2 Centros culturales</t>
  </si>
  <si>
    <t>3301093</t>
  </si>
  <si>
    <t>330109300</t>
  </si>
  <si>
    <t>Consolidación del Sistema Distrital de Estímulos para la creación, investigación y gestión sostenible de las artes, las culturas y el patrimonio cultural.</t>
  </si>
  <si>
    <t>Estímulos otorgados con el proyecto Consolidación del Sistema Distrital de Estímulos para la creación, investigación y gestión sostenible de las artes, las culturas y el patrimonio cultural</t>
  </si>
  <si>
    <t>Otorgar 2500 estímulos con el proyecto Consolidación del Sistema Distrital de Estímulos para la creación, investigación y gestión sostenible de las artes, las culturas y el patrimonio cultural</t>
  </si>
  <si>
    <t>Creadores y gestores culturales beneficiados</t>
  </si>
  <si>
    <t>Beneficiar 200000 creadores y gestores culturales</t>
  </si>
  <si>
    <t>3301128</t>
  </si>
  <si>
    <t>Servicio de apoyo financiero para creadores y gestores culturales</t>
  </si>
  <si>
    <t>330112800</t>
  </si>
  <si>
    <t>Personas beneficiadas con la oferta cultural</t>
  </si>
  <si>
    <t>Beneficiar 1900000 personas con la oferta cultural</t>
  </si>
  <si>
    <t>3301122</t>
  </si>
  <si>
    <t>Servicio de fomento para el acceso de la oferta cultural</t>
  </si>
  <si>
    <t>330112200</t>
  </si>
  <si>
    <t>Industria, innovación e infraestructura</t>
  </si>
  <si>
    <t xml:space="preserve">Construir infraestructuras resilientes, promover la industrialización inclusiva y sostenible y fomentar la innovación </t>
  </si>
  <si>
    <t>9.c</t>
  </si>
  <si>
    <t>9.c. Aumentar significativamente el acceso a la tecnología de la información y las comunicaciones y esforzarse por proporcionar acceso universal y asequible a Internet en los países menos adelantados de aquí a 2020</t>
  </si>
  <si>
    <t>Estudios para la creación de un espacio multipropósito para grandes eventos</t>
  </si>
  <si>
    <t>Documentos de lineamientos técnicos realizados (Estudios para la creación de un espacio multipropósito para grandes evento)</t>
  </si>
  <si>
    <t>Realizar 1 documento de lineamientos técnicos (Estudios para la creación de un espacio multipropósito para grandes evento)</t>
  </si>
  <si>
    <t>3301070</t>
  </si>
  <si>
    <t>Documentos de lineamientos técnicos</t>
  </si>
  <si>
    <t>330107000</t>
  </si>
  <si>
    <t>Documentos de lineamientos técnicos realizados</t>
  </si>
  <si>
    <t>Gestión, protección y Salvaguardia del Patrimonio Cultural</t>
  </si>
  <si>
    <t>Servicios de protección y apoyo a la gestión del Patrimonio Cultural Material PEMP</t>
  </si>
  <si>
    <t>Documentos con lineamientos técnicos realizados con el proyecto Servicios de protección y apoyo a la gestión del Patrimonio Cultural Material PEMP</t>
  </si>
  <si>
    <t>Realizar 2 documentos con lineamientos técnicos con el proyecto Servicios de protección y apoyo a la gestión del Patrimonio Cultural Material PEMP</t>
  </si>
  <si>
    <t>3302002</t>
  </si>
  <si>
    <t>330200200</t>
  </si>
  <si>
    <t>Capacitaciones realizadas con el proyecto Servicios de protección y apoyo a la gestión del Patrimonio Cultural Material PEMP</t>
  </si>
  <si>
    <t>Realizar 8 capacitaciones con el proyecto Servicios de protección y apoyo a la gestión del Patrimonio Cultural Material PEMP</t>
  </si>
  <si>
    <t>3302018</t>
  </si>
  <si>
    <t>Servicio de educación para el trabajo en Escuelas Taller</t>
  </si>
  <si>
    <t>330201800</t>
  </si>
  <si>
    <t>Apoyo al cuidado y ejercicio de la salvaguardia de la memoria y los saberes tradicionales - Plan Especial de Salvaguardia PES</t>
  </si>
  <si>
    <t>Documentos con los planes especiales de salvaguardia de manifestaciones inmateriales realizados.</t>
  </si>
  <si>
    <t>Aumentar a 2 los documentos realizados con los planes especiales de salvaguardia de manifestaciones inmateriales.</t>
  </si>
  <si>
    <t>330200204</t>
  </si>
  <si>
    <t>Documentos con los planes especiales de salvaguardia de manifestaciones inmateriales realizados</t>
  </si>
  <si>
    <t>Capacitaciones realizadas con el proyecto Apoyo al cuidado y ejercicio de la salvaguardia de la memoria y los saberes tradicionales - Plan Especial de Salvaguardia PES</t>
  </si>
  <si>
    <t>Realizar 8 capacitaciones con el proyecto Apoyo al cuidado y ejercicio de la salvaguardia de la memoria y los saberes tradicionales - Plan Especial de Salvaguardia PES</t>
  </si>
  <si>
    <t>Apoyo a Barranquilla Creativa y Sostenible</t>
  </si>
  <si>
    <t>Realizar 8 eventos de promoción de actividades culturales</t>
  </si>
  <si>
    <t>Estímulos otorgados con el proyecto Apoyo a Barranquilla Creativa y Sostenible</t>
  </si>
  <si>
    <t>Incrementar a 400 los estímulos otorgados con el proyecto Apoyo a Barranquilla Creativa y Sostenible</t>
  </si>
  <si>
    <t>Documentos sobre gestión cultural territorial realizados.</t>
  </si>
  <si>
    <t>Realizar 4 documentos sobre gestión cultural territorial</t>
  </si>
  <si>
    <t>3301069</t>
  </si>
  <si>
    <t>330106901</t>
  </si>
  <si>
    <t>Documentos sobre gestión cultural territorial realizados</t>
  </si>
  <si>
    <t>Banco de iniciativas de emprendimientos culturales implementado</t>
  </si>
  <si>
    <t>Mantener 1 banco de iniciativas de emprendimientos culturales implementado</t>
  </si>
  <si>
    <t>Asistencia a la generación  y fortalecimiento a unidades productivas sostenibles, innovadoras y competitivas</t>
  </si>
  <si>
    <t>Personas beneficiadas con acompañamiento productivo y empresarial</t>
  </si>
  <si>
    <t>Beneficiar 900 personas con acompañamiento productivo y empresarial</t>
  </si>
  <si>
    <t>35</t>
  </si>
  <si>
    <t>Comercio, industria y turismo</t>
  </si>
  <si>
    <t>3502</t>
  </si>
  <si>
    <t xml:space="preserve"> Productividad y competitividad de las empresas colombianas</t>
  </si>
  <si>
    <t>3502019</t>
  </si>
  <si>
    <t>Servicio de asistencia técnica y acompañamiento productivo y empresarial</t>
  </si>
  <si>
    <t>350201900</t>
  </si>
  <si>
    <t>8.3</t>
  </si>
  <si>
    <t>8.3.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</t>
  </si>
  <si>
    <t>Personas formadas en habilidades y competencias</t>
  </si>
  <si>
    <t>Formar 3000 personas en habilidades y competencias</t>
  </si>
  <si>
    <t>3502011</t>
  </si>
  <si>
    <t>Servicio de apoyo para la formación de capital humano pertinente para el desarrollo empresarial de los territorios</t>
  </si>
  <si>
    <t>350201100</t>
  </si>
  <si>
    <t xml:space="preserve">Personas formadas en habilidades y competencias </t>
  </si>
  <si>
    <t>Proyectos de innovación cofinanciados</t>
  </si>
  <si>
    <t>Realizar cofinanciarción a 15 proyectos de innovación</t>
  </si>
  <si>
    <t>3502012</t>
  </si>
  <si>
    <t>Servicio de apoyo para la modernización y fomento de la innovación empresarial</t>
  </si>
  <si>
    <t>350201200</t>
  </si>
  <si>
    <t>9.5</t>
  </si>
  <si>
    <t>9.5. Aumentar la investigación científica y mejorar la capacidad tecnológica de los sectores industriales de todos los países, en particular los países en desarrollo, entre otras cosas fomentando la innovación y aumentando considerablemente, de aquí a 2030, el número de personas que trabajan en investigación y desarrollo por millón de habitantes y los gastos de los sectores público y privado en investigación y desarrollo</t>
  </si>
  <si>
    <t>Unidades productivas y/o emprendimientos beneficiados con apoyo financiero</t>
  </si>
  <si>
    <t>Beneficiar a 1025 unidades productivas y/o emprendimientos con apoyo financiero</t>
  </si>
  <si>
    <t>3502010</t>
  </si>
  <si>
    <t>Servicio de apoyo financiero para agregar valor a los productos y mejorar los canales de comercialización</t>
  </si>
  <si>
    <t>350201000</t>
  </si>
  <si>
    <t>Proyectos cofinanciados para agregar valor a los productos y/o mejorar los canales de comercialización</t>
  </si>
  <si>
    <t>9.3</t>
  </si>
  <si>
    <t>9.3. Aumentar el acceso de las pequeñas industrias y otras empresas, particularmente en los países en desarrollo, a los servicios financieros, incluidos créditos asequibles, y su integración en las cadenas de valor y los mercados</t>
  </si>
  <si>
    <t xml:space="preserve">Unidades productivas y/o emprendimientos fortalecidos para la generación de ingresos </t>
  </si>
  <si>
    <t xml:space="preserve">Fortalecer a 686 unidades productivas y/o emprendimientos para la generación de ingresos </t>
  </si>
  <si>
    <t>Consolidación de estrategias innovadoras para el trabajo en la ciudad de Barranquilla.</t>
  </si>
  <si>
    <t>Personas con registro laboral</t>
  </si>
  <si>
    <t>Realizar registro laboral a 18600 personas</t>
  </si>
  <si>
    <t>36</t>
  </si>
  <si>
    <t>Trabajo</t>
  </si>
  <si>
    <t>3602</t>
  </si>
  <si>
    <t xml:space="preserve"> Generación y formalización del empleo</t>
  </si>
  <si>
    <t>3602006</t>
  </si>
  <si>
    <t>Servicio de registro laboral</t>
  </si>
  <si>
    <t>360200600</t>
  </si>
  <si>
    <t>Registros laborales realizados</t>
  </si>
  <si>
    <t>Personas orientadas laboralmente</t>
  </si>
  <si>
    <t>Orientar laboralmente a 6800 personas</t>
  </si>
  <si>
    <t>3602036</t>
  </si>
  <si>
    <t>Servicios de orientación ocupacional</t>
  </si>
  <si>
    <t>360203600</t>
  </si>
  <si>
    <t>Personas orientadas</t>
  </si>
  <si>
    <t>Personas formadas en competencias para el trabajo</t>
  </si>
  <si>
    <t>Formar 3000 personas en competencias para el trabajo</t>
  </si>
  <si>
    <t>3602031</t>
  </si>
  <si>
    <t>Servicio de formación para el trabajo en competencias para la inserción laboral</t>
  </si>
  <si>
    <t>360203100</t>
  </si>
  <si>
    <t>Personas formadas</t>
  </si>
  <si>
    <t xml:space="preserve">Vacantes registradas </t>
  </si>
  <si>
    <t xml:space="preserve">Registrar 2100 vacantes </t>
  </si>
  <si>
    <t>360200601</t>
  </si>
  <si>
    <t>Vacantes registradas</t>
  </si>
  <si>
    <t>Emprendimientos asesorados técnicamente</t>
  </si>
  <si>
    <t>Asesorar técnicamente a 3000 emprendimientos</t>
  </si>
  <si>
    <t>3602032</t>
  </si>
  <si>
    <t>Servicio de asesoría técnica para el emprendimiento</t>
  </si>
  <si>
    <t>360203200</t>
  </si>
  <si>
    <t>Emprendimientos asesorados</t>
  </si>
  <si>
    <t>Fortalecimiento del territorio para grandes eventos e inversiones en Barranquilla</t>
  </si>
  <si>
    <t>Campañas de promoción turísticas realizadas</t>
  </si>
  <si>
    <t>Realizar 4 campañas de promoción turísticas</t>
  </si>
  <si>
    <t>3502046</t>
  </si>
  <si>
    <t>Servicio de promoción turística</t>
  </si>
  <si>
    <t>350204600</t>
  </si>
  <si>
    <t>Campañas realizadas</t>
  </si>
  <si>
    <t xml:space="preserve">Empresas asistidas técnicamente en temas de legalidad y/o formalización </t>
  </si>
  <si>
    <t xml:space="preserve">Asistir técnicamente a 15 empresas en temas de legalidad y/o formalización </t>
  </si>
  <si>
    <t>3502015</t>
  </si>
  <si>
    <t>Servicio para la formalización empresarial y de productos y/o Servicio</t>
  </si>
  <si>
    <t>350201500</t>
  </si>
  <si>
    <t>Empresas asistidas técnicamente en temas de legalidad y/o formalización.</t>
  </si>
  <si>
    <t>Capacitaciones realizadas a empresas y operadores turísticos</t>
  </si>
  <si>
    <t>Realizar 10 capacitaciones a empresas y operadores turísticos</t>
  </si>
  <si>
    <t>350204601</t>
  </si>
  <si>
    <t>Documentos de investigación elaborados con el proyecto Fortalecimiento del territorio para grandes eventos e inversiones en Barranquilla</t>
  </si>
  <si>
    <t>Elaborar 4 documentos de investigación con el proyecto Fortalecimiento del territorio para grandes eventos e inversiones en Barranquilla</t>
  </si>
  <si>
    <t>3502112</t>
  </si>
  <si>
    <t>350211200</t>
  </si>
  <si>
    <t>8.2</t>
  </si>
  <si>
    <t>8.2. Lograr niveles más elevados de productividad económica mediante la diversificación, la modernización tecnológica y la innovación, entre otras cosas centrándose en los sectores con gran valor añadido y un uso intensivo de la mano de obra</t>
  </si>
  <si>
    <t>Recorridos realizados con el proyecto Fortalecimiento del territorio para grandes eventos e inversiones en Barranquilla</t>
  </si>
  <si>
    <t>Realizar 150 recorridos con el proyecto Fortalecimiento del territorio para grandes eventos e inversiones en Barranquilla</t>
  </si>
  <si>
    <t>3502049</t>
  </si>
  <si>
    <t>Servicio de circuito turístico</t>
  </si>
  <si>
    <t>350204900</t>
  </si>
  <si>
    <t>Recorridos realizados</t>
  </si>
  <si>
    <t>Desarrollo y Potencialización del sector portuario y sus contextos en la ciudad</t>
  </si>
  <si>
    <t>Asistencias técnicas realizadas con el proyecto Desarrollo y Potencialización del sector portuario y sus contextos en la ciudad</t>
  </si>
  <si>
    <t>Realizar 48 asistencias técnicas con el proyecto Desarrollo y Potencialización del sector portuario y sus contextos en la ciudad</t>
  </si>
  <si>
    <t>3502116</t>
  </si>
  <si>
    <t>350211600</t>
  </si>
  <si>
    <t>9.2</t>
  </si>
  <si>
    <t>9.2. Promover una industrialización inclusiva y sostenible y, de aquí a 2030, aumentar significativamente la contribución de la industria al empleo y al producto interno bruto, de acuerdo con las circunstancias nacionales, y duplicar esa contribución en los países menos adelantados</t>
  </si>
  <si>
    <t>Estudios de preinversión realizados con el proyecto Desarrollo y Potencialización del sector portuario y sus contextos en la ciudad</t>
  </si>
  <si>
    <t>Realizar 1 estudio de preinversión con el proyecto Desarrollo y Potencialización del sector portuario y sus contextos en la ciudad</t>
  </si>
  <si>
    <t>3502110</t>
  </si>
  <si>
    <t>Estudios de preinversión</t>
  </si>
  <si>
    <t>350211000</t>
  </si>
  <si>
    <t>Estudios de preinversión realizados</t>
  </si>
  <si>
    <t>Proyectos asistidos para potencializar el sector portuario</t>
  </si>
  <si>
    <t>Realizar asistencia a 3 proyectos para potencializar el sector portuario</t>
  </si>
  <si>
    <t>3502008</t>
  </si>
  <si>
    <t>Servicio de asistencia técnica para mejorar la competitividad de los sectores productivos</t>
  </si>
  <si>
    <t>350200800</t>
  </si>
  <si>
    <t xml:space="preserve">Proyectos de alto impacto asistidos para el fortalecimiento de cadenas productivas </t>
  </si>
  <si>
    <t>Ciudad Global</t>
  </si>
  <si>
    <t>Fortalecimiento de la internacionalización de Barranquilla</t>
  </si>
  <si>
    <t>Acuerdos de cooperación suscritos</t>
  </si>
  <si>
    <t>Mantener 2 acuerdos de cooperación suscritos</t>
  </si>
  <si>
    <t>39</t>
  </si>
  <si>
    <t xml:space="preserve">Ciencia, tecnología e innovación
</t>
  </si>
  <si>
    <t>3905</t>
  </si>
  <si>
    <t xml:space="preserve"> Fortalecimiento de la gobernanza e institucionalidad multinivel del sector de CTeI</t>
  </si>
  <si>
    <t>3905007</t>
  </si>
  <si>
    <t>Servicio de cooperación internacional para la CTeI</t>
  </si>
  <si>
    <t>390500700</t>
  </si>
  <si>
    <t>9.b</t>
  </si>
  <si>
    <t>9.b. Apoyar el desarrollo de tecnologías, la investigación y la innovación nacionales en los países en desarrollo, incluso garantizando un entorno normativo propicio a la diversificación industrial y la adición de valor a los productos básicos, entre otras cosas</t>
  </si>
  <si>
    <t>Elaboración de lineamientos técnicos para la transformación del Distrito de Barranquilla en HUB de Aviación</t>
  </si>
  <si>
    <t>Documentos de lineamientos técnicos realizados para la transformación del Distrito de Barranquilla en HUB de Aviación</t>
  </si>
  <si>
    <t>Realizar 1 documento de lineamientos técnicos para la transformación del Distrito de Barranquilla en HUB de Aviación</t>
  </si>
  <si>
    <t>24</t>
  </si>
  <si>
    <t>Transporte</t>
  </si>
  <si>
    <t>2403</t>
  </si>
  <si>
    <t xml:space="preserve"> Infraestructura y servicios de transporte aéreo</t>
  </si>
  <si>
    <t>2403039</t>
  </si>
  <si>
    <t>240303900</t>
  </si>
  <si>
    <t>9.1</t>
  </si>
  <si>
    <t>9.1. Desarrollar infraestructuras fiables, sostenibles, resilientes y de calidad, incluidas infraestructuras regionales y transfronterizas, para apoyar el desarrollo económico y el bienestar humano, haciendo especial hincapié en el acceso asequible y equitativo para todos</t>
  </si>
  <si>
    <t>Ciudad digital</t>
  </si>
  <si>
    <t>Servicio de Internet universal y de alta velocidad para viviendas con bajas condiciones socioeconómicas de Barranquilla.</t>
  </si>
  <si>
    <t>Conexiones a internet fijo y / o móvil</t>
  </si>
  <si>
    <t>Incrementar a 100000 las conexiones a internet fijo y / o móvil con el servicio de internet universal</t>
  </si>
  <si>
    <t>23</t>
  </si>
  <si>
    <t>Tecnologías de la información y las comunicaciones</t>
  </si>
  <si>
    <t>2301</t>
  </si>
  <si>
    <t xml:space="preserve"> Facilitar el acceso y uso de las Tecnologías de la Información y las Comunicaciones (TIC) en todo el territorio nacional</t>
  </si>
  <si>
    <t>2301027</t>
  </si>
  <si>
    <t>Servicio de conexiones a redes de acceso</t>
  </si>
  <si>
    <t>230102700</t>
  </si>
  <si>
    <t>Mantenimiento del acceso a Internet wifi en sitios públicos para los usuarios</t>
  </si>
  <si>
    <t>Zonas digitales instaladas</t>
  </si>
  <si>
    <t>Habilitación y mantenimiento de 100 zonas digitales</t>
  </si>
  <si>
    <t>2301079</t>
  </si>
  <si>
    <t xml:space="preserve"> Servicio de acceso zonas digitales</t>
  </si>
  <si>
    <t>230107900</t>
  </si>
  <si>
    <t xml:space="preserve">Usuarios conectados por zona digital (WIFI) instalada </t>
  </si>
  <si>
    <t xml:space="preserve">Beneficiar a 4800000 usuarios con conexión por zona digital (WIFI) instalada </t>
  </si>
  <si>
    <t>230107903</t>
  </si>
  <si>
    <t>Usuarios conectados por zona digital instalada</t>
  </si>
  <si>
    <t>Implementación de Oferta de capacitación en temas relacionados con tecnologías de la información</t>
  </si>
  <si>
    <t>Personas de la comunidad capacitadas en uso básico de tecnologías de la información y las comunicaciones.</t>
  </si>
  <si>
    <t>Capacitar 22000 personas de la comunidad en uso básico de tecnologías de la información y las comunicaciones.</t>
  </si>
  <si>
    <t>2301031</t>
  </si>
  <si>
    <t>Servicio de educación informal en uso básico de tecnologías de la información y las comunicaciones</t>
  </si>
  <si>
    <t>230103100</t>
  </si>
  <si>
    <t>Apoyo en la Estructuración de Barranquilla como Super puerto Digital para Latinoamérica</t>
  </si>
  <si>
    <t>Documentos de planeación elaborados con el proyecto Apoyo en la Estructuración de Barranquilla como Super puerto Digital para Latinoamérica</t>
  </si>
  <si>
    <t>Elaborar 1 documento de planeación con el proyecto Apoyo en la Estructuración de Barranquilla como Super puerto Digital para Latinoamérica</t>
  </si>
  <si>
    <t>2301004</t>
  </si>
  <si>
    <t>230100400</t>
  </si>
  <si>
    <t>Construcción del Malecón del Suroriente</t>
  </si>
  <si>
    <t>Losa construida</t>
  </si>
  <si>
    <t>Metros cuadrados</t>
  </si>
  <si>
    <t>Construir 27140 metros cuadrados de losa</t>
  </si>
  <si>
    <t>4002019</t>
  </si>
  <si>
    <t>Espacio publico construido</t>
  </si>
  <si>
    <t>400201900</t>
  </si>
  <si>
    <t>Parque Lineal Construido (Malecón del Suroriente)</t>
  </si>
  <si>
    <t>Construir 27140 metros cuadrados de Parque Lineal (Malecón del Suroriente)</t>
  </si>
  <si>
    <t>4002021</t>
  </si>
  <si>
    <t>Parques construidos</t>
  </si>
  <si>
    <t>400202100</t>
  </si>
  <si>
    <t>Construcción Parque Lineal Caño de la Ahuyama</t>
  </si>
  <si>
    <t>Parque Lineal Construido (Caño de la Ahuyama)</t>
  </si>
  <si>
    <t>Construir 95000 metros cuadrados de Parque Lineal (Caño de la Ahuyama)</t>
  </si>
  <si>
    <t>Fortalecimiento de los procesos de inspección, vigilancia y control y los mecanismos de concientización del buen uso del control urbano y el espacio público</t>
  </si>
  <si>
    <t>Campañas de concientización realizadas con el proyecto Fortalecimiento de los procesos de inspección, vigilancia y control y los mecanismos de concientización del buen uso del control urbano y el espacio público</t>
  </si>
  <si>
    <t>Realizar 4 campañas de concientización con el proyecto Fortalecimiento de los procesos de inspección, vigilancia y control y los mecanismos de concientización del buen uso del control urbano y el espacio público</t>
  </si>
  <si>
    <t>450104904</t>
  </si>
  <si>
    <t>Programas de educación informal realizados</t>
  </si>
  <si>
    <t>Procesos de materialización tramitados  con el proyecto Fortalecimiento de los procesos de inspección, vigilancia y control y los mecanismos de concientización del buen uso del control urbano y el espacio público</t>
  </si>
  <si>
    <t>Tramitar 300 procesos de materialización con el proyecto Fortalecimiento de los procesos de inspección, vigilancia y control y los mecanismos de concientización del buen uso del control urbano y el espacio público</t>
  </si>
  <si>
    <t>4501047</t>
  </si>
  <si>
    <t>450104700</t>
  </si>
  <si>
    <t>Diligencias de inspección realizadas</t>
  </si>
  <si>
    <t>16.5</t>
  </si>
  <si>
    <t>16.5. Reducir considerablemente la corrupción y el soborno en todas sus formas</t>
  </si>
  <si>
    <t>Fortalecimiento del ordenamiento del espacio público</t>
  </si>
  <si>
    <t>Espacio público adecuado en el centro histórico</t>
  </si>
  <si>
    <t>Realizar adecuación a 13000 metros cuadrados de espacio público en el centro histórico</t>
  </si>
  <si>
    <t>4002020</t>
  </si>
  <si>
    <t>Espacio publico adecuado</t>
  </si>
  <si>
    <t>400202000</t>
  </si>
  <si>
    <t>Espacio público recuperado</t>
  </si>
  <si>
    <t>Recuperar 60000 metros cuadrados de espacio público</t>
  </si>
  <si>
    <t>Documento de planeación actualizado con el proyecto Fortalecimiento del ordenamiento del espacio público</t>
  </si>
  <si>
    <t>Actualizar 1 documento de planeación con el proyecto Fortalecimiento del ordenamiento del espacio público</t>
  </si>
  <si>
    <t>Fortalecimiento productivo de los vendedores reubicados</t>
  </si>
  <si>
    <t>Actividades comerciales de activación realizadas</t>
  </si>
  <si>
    <t>Realizar 130 actividades comerciales de activación</t>
  </si>
  <si>
    <t>3602027</t>
  </si>
  <si>
    <t>Servicio de apoyo al fortalecimiento de políticas públicas para la generación y formalización del empleo en el marco del trabajo decente</t>
  </si>
  <si>
    <t>360202700</t>
  </si>
  <si>
    <t>Estrategias realizadas</t>
  </si>
  <si>
    <t>8.3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</t>
  </si>
  <si>
    <t>Personas beneficiadas con estrategias de fortalecimiento productivo</t>
  </si>
  <si>
    <t>Mantener 70 personas beneficiadas con estrategias de fortalecimiento productivo</t>
  </si>
  <si>
    <t>Implementación de herramientas técnicas y jurídicas para el control y seguimiento del cableado en desuso, inactivo y destensado del distrito de barranquilla</t>
  </si>
  <si>
    <t>Política Pública en el distrito de Barranquilla sobre cableado adoptada</t>
  </si>
  <si>
    <t>Adoptar 1 Política Pública en el distrito de Barranquilla sobre cableado</t>
  </si>
  <si>
    <t>4501031</t>
  </si>
  <si>
    <t>450103100</t>
  </si>
  <si>
    <t>Diligencias de inspección realizadas con el proyecto Implementación de herramientas técnicas y jurídicas para el control y seguimiento del cableado en desuso, inactivo y destensado del distrito de barranquilla</t>
  </si>
  <si>
    <t>Realizar 60 diligencias de inspección con el proyecto Implementación de herramientas técnicas y jurídicas para el control y seguimiento del cableado en desuso, inactivo y destensado del distrito de barranquilla</t>
  </si>
  <si>
    <t>Recuperación  Y Mejoramiento  de Todos al parque</t>
  </si>
  <si>
    <t>Parques, plazas y zonas verdes recuperadas</t>
  </si>
  <si>
    <t>Recuperar 398554 metros cuadrados de parques, plazas y zonas verdes</t>
  </si>
  <si>
    <t>4002023</t>
  </si>
  <si>
    <t>Parques mejorados</t>
  </si>
  <si>
    <t>400202300</t>
  </si>
  <si>
    <t>Parques, bulevares, plazas y zonas verdes con mantenimiento</t>
  </si>
  <si>
    <t>Realizar mantenimiento a 2154226 metros cuadrados de parques, bulevares, plazas y zonas verdes</t>
  </si>
  <si>
    <t>4002022</t>
  </si>
  <si>
    <t>Parques mantenidos</t>
  </si>
  <si>
    <t>400202200</t>
  </si>
  <si>
    <t>Talleres y campañas de pedagogía implementadas con el proyecto Recuperación  Y Mejoramiento  de Todos al parque</t>
  </si>
  <si>
    <t>Implementar 24 talleres y campañas de pedagogía con el proyecto Recuperación y Mejoramiento  de Todos al parque</t>
  </si>
  <si>
    <t>32</t>
  </si>
  <si>
    <t>Ambiente y desarrollo sostenible</t>
  </si>
  <si>
    <t>3208</t>
  </si>
  <si>
    <t xml:space="preserve"> Educación Ambiental </t>
  </si>
  <si>
    <t>3208008</t>
  </si>
  <si>
    <t>Servicio de divulgación de la información de la política nacional de educación ambiental y participación</t>
  </si>
  <si>
    <t>320800800</t>
  </si>
  <si>
    <t>Campañas de educación ambiental y participación implementadas</t>
  </si>
  <si>
    <t>Transformación de Entornos Urbanos - TEU</t>
  </si>
  <si>
    <t>Espacio publico adecuado con el proyecto Transformación de Entornos Urbanos - TEU</t>
  </si>
  <si>
    <t>Realizar adecuación a 50000 metros cuadrados de espacio publico con el proyecto Transformación de Entornos Urbanos - TEU</t>
  </si>
  <si>
    <t>Implementación del Programa Barrios a la Obra</t>
  </si>
  <si>
    <t>Vía urbana construida con el proyecto Implementación del Programa Barrios a la Obra</t>
  </si>
  <si>
    <t>Kilómetros</t>
  </si>
  <si>
    <t>Construir 98,5 kilómetros de vía urbana con el proyecto Implementación del Programa Barrios a la Obra</t>
  </si>
  <si>
    <t>2402</t>
  </si>
  <si>
    <t xml:space="preserve"> Infraestructura red vial regional</t>
  </si>
  <si>
    <t>2402113</t>
  </si>
  <si>
    <t>Vía urbana construida</t>
  </si>
  <si>
    <t>240211300</t>
  </si>
  <si>
    <t xml:space="preserve">Vía urbana construida </t>
  </si>
  <si>
    <t>Mantenimiento y Recuperación de la Malla Vial Distrital</t>
  </si>
  <si>
    <t>Vía urbana mantenida con el proyecto Mantenimiento y Recuperación de la Malla Vial Distrital</t>
  </si>
  <si>
    <t>Realizar mantenimiento a  149 kilómetros de vía urbana con el proyecto Mantenimiento y Recuperación de la Malla Vial Distrital</t>
  </si>
  <si>
    <t>2402116</t>
  </si>
  <si>
    <t>Vía urbana rehabilitada</t>
  </si>
  <si>
    <t>240211600</t>
  </si>
  <si>
    <t xml:space="preserve">Vía urbana rehabilitada </t>
  </si>
  <si>
    <t>Vía urbana ampliada con el proyecto Mantenimiento y Recuperación de la Malla Vial Distrital</t>
  </si>
  <si>
    <t>Realizar ampliación a 17 kilómetros de vía urbana con el proyecto Mantenimiento y Recuperación de la Malla Vial Distrital</t>
  </si>
  <si>
    <t>2402114</t>
  </si>
  <si>
    <t>Vía urbana mejorada</t>
  </si>
  <si>
    <t>240211400</t>
  </si>
  <si>
    <t xml:space="preserve">Vía urbana mejorada </t>
  </si>
  <si>
    <t>Andenes habilitados para la red de paraderos</t>
  </si>
  <si>
    <t>Metros lineales</t>
  </si>
  <si>
    <t>Habilitar 80,7 kilómetros de andenes para la red de paraderos</t>
  </si>
  <si>
    <t>2402092</t>
  </si>
  <si>
    <t>Andén de la red urbana habilitado</t>
  </si>
  <si>
    <t>240209200</t>
  </si>
  <si>
    <t>Andén construido en vía urbana como obra complementaria de seguridad vial</t>
  </si>
  <si>
    <t>Construcción de la Calle 82 entre carrera 74 y Avenida del Rio</t>
  </si>
  <si>
    <t>Vía Urbana Construida con el proyecto Construcción de la Calle 82 entre carrera 74 y Avenida del Rio</t>
  </si>
  <si>
    <t>Construir 1 kilómetro de vía urbana con el proyecto Construcción de la Calle 82 entre carrera 74 y Avenida del Rio</t>
  </si>
  <si>
    <t>Construcción de Obras de Urbanismo en el Gran Malecón del Rio</t>
  </si>
  <si>
    <t>Espacios Urbanos Construidos con el proyecto Construcción de Obras de Urbanismo en el Gran Malecón del Rio</t>
  </si>
  <si>
    <t>Construir 14000 metros cuadrados de espacios urbanos con el proyecto Construcción de Obras de Urbanismo en el Gran Malecón del Rio</t>
  </si>
  <si>
    <t>Recuperación y construcción de mercados</t>
  </si>
  <si>
    <t>Plazas de mercado mantenidas</t>
  </si>
  <si>
    <t>Realizar mantenimiento a 6 plazas de mercado</t>
  </si>
  <si>
    <t>3502083</t>
  </si>
  <si>
    <t>Plazas de mercado mantenida</t>
  </si>
  <si>
    <t>350208300</t>
  </si>
  <si>
    <t>Plaza de mercado mantenida</t>
  </si>
  <si>
    <t>2.c</t>
  </si>
  <si>
    <t>2.c. Adoptar medidas para asegurar el buen funcionamiento de los mercados de productos básicos alimentarios y sus derivados y facilitar el acceso oportuno a la información sobre los mercados, incluso sobre las reservas de alimentos, a fin de ayudar a limitar la extrema volatilidad de los precios de los alimentos</t>
  </si>
  <si>
    <t xml:space="preserve">Plazas de mercado construidas </t>
  </si>
  <si>
    <t>Construir 1 plazas de mercado</t>
  </si>
  <si>
    <t>3502081</t>
  </si>
  <si>
    <t>Plazas de mercado construida</t>
  </si>
  <si>
    <t>350208100</t>
  </si>
  <si>
    <t>Plaza de mercado construida</t>
  </si>
  <si>
    <t>Plan Maestro de mercados adoptado</t>
  </si>
  <si>
    <t>Adoptar 1 plan maestro de mercados</t>
  </si>
  <si>
    <t>3502047</t>
  </si>
  <si>
    <t>350204700</t>
  </si>
  <si>
    <t>Actualización y adopción del Plan Maestro de Movilidad Sostenible y Segura distrital y metropolitano</t>
  </si>
  <si>
    <t>Planes Maestro de Movilidad Sostenible y Segura actualizados y adoptados</t>
  </si>
  <si>
    <t>Actualizar y adoptar 1 Plan Maestro de Movilidad Sostenible y Segura</t>
  </si>
  <si>
    <t>2409</t>
  </si>
  <si>
    <t xml:space="preserve"> Seguridad de transporte</t>
  </si>
  <si>
    <t>2409064</t>
  </si>
  <si>
    <t>Documentos de estudios técnicos</t>
  </si>
  <si>
    <t>240906400</t>
  </si>
  <si>
    <t>Documentos de estudios técnicos realizados</t>
  </si>
  <si>
    <t>Control y Regulación del Tránsito y el transporte en el Distrito de Barranquilla</t>
  </si>
  <si>
    <t>Informes de resultado del control operativo realizados</t>
  </si>
  <si>
    <t>Realizar 16 informes de resultado del control operativo</t>
  </si>
  <si>
    <t>2409010</t>
  </si>
  <si>
    <t>Servicio de información de seguridad vial</t>
  </si>
  <si>
    <t>240901000</t>
  </si>
  <si>
    <t>Informes de seguridad vial</t>
  </si>
  <si>
    <t>11.2</t>
  </si>
  <si>
    <t>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</t>
  </si>
  <si>
    <t>Implementación de Estrategias para la seguridad vial</t>
  </si>
  <si>
    <t>Estrategias para la seguridad vial programadas e implementadas</t>
  </si>
  <si>
    <t>Mantener 3 estrategias para la seguridad vial programadas e implementadas</t>
  </si>
  <si>
    <t>2408</t>
  </si>
  <si>
    <t xml:space="preserve"> Prestación de servicios de transporte público de pasajeros</t>
  </si>
  <si>
    <t>2408039</t>
  </si>
  <si>
    <t>Servicio de seguridad ciudadana en los sistemas de transporte público organizado</t>
  </si>
  <si>
    <t>240803900</t>
  </si>
  <si>
    <t>Estrategias de seguridad ciudadana implementadas</t>
  </si>
  <si>
    <t>3.6</t>
  </si>
  <si>
    <t>3.6. De aquí a 2020, reducir a la mitad el número de muertes y lesiones causadas por accidentes de tráfico en el mundo</t>
  </si>
  <si>
    <t>Fortalecimiento del monitoreo para la gestión del tránsito</t>
  </si>
  <si>
    <t>Sistema de información para el monitoreo del tránsito implementado</t>
  </si>
  <si>
    <t>Implementar 1 sistema de información para el monitoreo del tránsito</t>
  </si>
  <si>
    <t>2409059</t>
  </si>
  <si>
    <t>Servicio de información implementado</t>
  </si>
  <si>
    <t>240905900</t>
  </si>
  <si>
    <t>Sistemas de información implementados</t>
  </si>
  <si>
    <t>Implementación de Medidas de gestión del tránsito para una Barranquilla con vías seguras</t>
  </si>
  <si>
    <t>Vías con infraestructura para la seguridad vial instalada</t>
  </si>
  <si>
    <t>Instalar infraestructura para la seguridad vial en 598000 metros lineales de via</t>
  </si>
  <si>
    <t>2409013</t>
  </si>
  <si>
    <t>Infraestructura de transporte para la seguridad vial</t>
  </si>
  <si>
    <t>240901300</t>
  </si>
  <si>
    <t xml:space="preserve">Vías con infraestructura instalada </t>
  </si>
  <si>
    <t>Infraestructura eficiente para el transporte público</t>
  </si>
  <si>
    <t>Mejoramiento de la infraestructura para la prestación del servicio de transporte público</t>
  </si>
  <si>
    <t>Portal del Sistema Público de Transporte Masivo ampliado o mejorado</t>
  </si>
  <si>
    <t>Ampliar o mejorar 1 portal del Sistema Público de Transporte Masivo</t>
  </si>
  <si>
    <t>Transmetro</t>
  </si>
  <si>
    <t>2408040</t>
  </si>
  <si>
    <t>Portales mejorados</t>
  </si>
  <si>
    <t>240804000</t>
  </si>
  <si>
    <t>Estaciones del Sistema Público de Transporte Masivo recuperadas o con mantenimiento realizado</t>
  </si>
  <si>
    <t>Realizar la recuperación o mantenimiento a 14 estaciones del Sistema Público de Transporte Masivo</t>
  </si>
  <si>
    <t>2408041</t>
  </si>
  <si>
    <t>Estaciones mejoradas</t>
  </si>
  <si>
    <t>240804100</t>
  </si>
  <si>
    <t>Sistemas de carga eléctrica implementadas en las terminales de transporte público metropolitano</t>
  </si>
  <si>
    <t>Implementar 20 sistemas de carga eléctrica en las terminales de transporte público metropolitano</t>
  </si>
  <si>
    <t>Área Metropolitana de Barranquilla</t>
  </si>
  <si>
    <t>2408044</t>
  </si>
  <si>
    <t xml:space="preserve"> Estaciones de carga de vehículos eléctricos de transporte público de pasajeros  instaladas</t>
  </si>
  <si>
    <t>240804400</t>
  </si>
  <si>
    <t>Estaciones de carga para vehículos eléctricos de transporte público de pasajeros instaladas</t>
  </si>
  <si>
    <t>Mejoramiento del parque automotor de servicio de Transporte Publico</t>
  </si>
  <si>
    <t>Buses de baja o cero emisiones contaminantes adquiridos para el transporte público TM y TPC</t>
  </si>
  <si>
    <t>Adquirir 250 buses de baja o cero emisiones contaminantes para el transporte público TM y TPC</t>
  </si>
  <si>
    <t>Transmetro
Area Metropolitana de Barranquilla</t>
  </si>
  <si>
    <t>2408047</t>
  </si>
  <si>
    <t>Flota de transporte público de pasajeros de bajas o cero emisiones contaminantes adquirido</t>
  </si>
  <si>
    <t>240804700</t>
  </si>
  <si>
    <t>Buses de baja o cero emisiones contaminantes adquiridos</t>
  </si>
  <si>
    <t>Estrategias para la instalación, actualización y/o mantenimiento de Hardware y/o Software en vehículos de transporte masivo implementadas</t>
  </si>
  <si>
    <t>Implementar 1 estrategia para la instalación, actualización y/o mantenimiento de Hardware y/o Software en vehículos de transporte masivo</t>
  </si>
  <si>
    <t>2408037</t>
  </si>
  <si>
    <t>Servicio de control de la evasión de pago en los sistemas de transporte público organizado</t>
  </si>
  <si>
    <t>240803700</t>
  </si>
  <si>
    <t xml:space="preserve">'Estrategias antievasión implementadas </t>
  </si>
  <si>
    <t>Estrategias para el mantenimiento, rehabilitación y/o mejoramiento del parque automotor del transporte público implementadas</t>
  </si>
  <si>
    <t>Implementar 1 estrategia para el mantenimiento, rehabilitación y/o mejoramiento del parque automotor del transporte público implementadas</t>
  </si>
  <si>
    <t>2408038</t>
  </si>
  <si>
    <t>Servicio de seguridad vial y prevenciones de accidentalidad y siniestros en los sistemas de transporte público organizado</t>
  </si>
  <si>
    <t>240803800</t>
  </si>
  <si>
    <t>Estrategias de seguridad vial implementadas</t>
  </si>
  <si>
    <t>Identificación y verificación del parque automotor de Transporte Público Individual de Pasajeros.</t>
  </si>
  <si>
    <t>Documentos técnicos realizados con los resultados del censo de vehículos de transporte publico individual</t>
  </si>
  <si>
    <t>Realizar 1 documento técnico con los resultados del censo de vehículos de transporte publico individual</t>
  </si>
  <si>
    <t xml:space="preserve">Implementación de un sistema de medidas y tarifas para el transporte público individual  </t>
  </si>
  <si>
    <t>Estrategias para la implementación de un sistema de medidas y tarifas para el transporte público individual</t>
  </si>
  <si>
    <t>Implementar 1 estrategia para la implementación de un sistema de medidas y tarifas para el transporte público individual</t>
  </si>
  <si>
    <t>Construcción e implementación de Terminales Satélite para el transporte público</t>
  </si>
  <si>
    <t>Terminales Satélite de Transporte Público construidas</t>
  </si>
  <si>
    <t>Construir 2 terminales Satélite de Transporte Público</t>
  </si>
  <si>
    <t>2402110</t>
  </si>
  <si>
    <t>Terminales de transporte construidas</t>
  </si>
  <si>
    <t>240211000</t>
  </si>
  <si>
    <t>Transformación cultural para una mejor movilidad</t>
  </si>
  <si>
    <t>Implementación de acciones de Cultura ciudadana para actores viales</t>
  </si>
  <si>
    <t>Estrategias para promover la movilidad segura, sostenible e inclusiva implementadas</t>
  </si>
  <si>
    <t>Mantener 10 estrategias para promover la movilidad segura, sostenible e inclusiva implementadas</t>
  </si>
  <si>
    <t>2409063</t>
  </si>
  <si>
    <t>240906300</t>
  </si>
  <si>
    <t>Implementación de acciones de Cultura ciudadana para un transporte público</t>
  </si>
  <si>
    <t>Estrategias para la sensibilización en seguridad vial de los actores del transporte publico implementadas</t>
  </si>
  <si>
    <t>Implementar 2 estrategias para la sensibilización en seguridad vial de los actores del transporte publico</t>
  </si>
  <si>
    <t>2408035</t>
  </si>
  <si>
    <t>240803500</t>
  </si>
  <si>
    <t>Estrategias de educación informal implementadas</t>
  </si>
  <si>
    <t>Transformación cultural para una movilidad sostenible e incluyente</t>
  </si>
  <si>
    <t>Personas sensibilizadas en materia de movilidad sostenible e inclusiva</t>
  </si>
  <si>
    <t>Sensibilizar 15000 personas en materia de movilidad sostenible e inclusiva</t>
  </si>
  <si>
    <t>2409023</t>
  </si>
  <si>
    <t>Servicio de sensibilización a los actores viales</t>
  </si>
  <si>
    <t>240902300</t>
  </si>
  <si>
    <t>Personas sensibilizadas</t>
  </si>
  <si>
    <t>Elaboración del Plan Integral de Gestión del Cambio Climático Territorial - PIGCCT</t>
  </si>
  <si>
    <t>Plan Integral de Gestión del Cambio Climático Territorial - PIGCCT formulado</t>
  </si>
  <si>
    <t>Fase 1</t>
  </si>
  <si>
    <t>Formular 1 Plan Integral de Gestión del Cambio Climático Territorial - PIGCCT</t>
  </si>
  <si>
    <t>3206</t>
  </si>
  <si>
    <t xml:space="preserve"> Gestión del cambio climático para un desarrollo bajo en carbono y resiliente al clima</t>
  </si>
  <si>
    <t>3206002</t>
  </si>
  <si>
    <t>Documentos de lineamientos técnicos para la gestión del cambio climático y un desarrollo bajo en carbono y resiliente al clima</t>
  </si>
  <si>
    <t>320600205</t>
  </si>
  <si>
    <t xml:space="preserve">Documentos de seguimiento y evaluación de las estrategias de financiamiento formulados </t>
  </si>
  <si>
    <t>13.b</t>
  </si>
  <si>
    <t xml:space="preserve">13.b. Promover mecanismos para aumentar la capacidad de planificación y gestión eficaces en relación con el cambio climtico en los paises menos adelantados y los pequeños estados insulares </t>
  </si>
  <si>
    <t>Formulación del Plan de Descontaminación por Ruido del Distrito de Barranquilla</t>
  </si>
  <si>
    <t>Fuentes de emisiones de ruido monitoreadas</t>
  </si>
  <si>
    <t>Realizar monitoreo a 200 fuentes de emisiones de ruido</t>
  </si>
  <si>
    <t>3201</t>
  </si>
  <si>
    <t xml:space="preserve"> Fortalecimiento del desempeño ambiental de los sectores productivos</t>
  </si>
  <si>
    <t>3201028</t>
  </si>
  <si>
    <t>Servicio de monitoreo de fuentes de emisión de ruido</t>
  </si>
  <si>
    <t>320102800</t>
  </si>
  <si>
    <t>9.4</t>
  </si>
  <si>
    <t>9.4. De aquí a 2030, modernizar la infraestructura y reconvertir las industrias para que sean sostenibles, utilizando los recursos con mayor eficacia y promoviendo la adopción de tecnologías y procesos industriales limpios y ambientalmente racionales, y logrando que todos los países tomen medidas de acuerdo con sus capacidades respectivas</t>
  </si>
  <si>
    <t>Documentos de lineamientos técnicos para mejorar la calidad ambiental de las áreas urbanas elaborados</t>
  </si>
  <si>
    <t>Elaborar 2 documentos de lineamientos técnicos para mejorar la calidad ambiental de las áreas urbanas</t>
  </si>
  <si>
    <t>3201021</t>
  </si>
  <si>
    <t>Documentos de instrumentos técnicos de evaluación y seguimiento ambiental</t>
  </si>
  <si>
    <t>320102100</t>
  </si>
  <si>
    <t xml:space="preserve">Documentos de instrumentos técnicos de evaluación y seguimiento ambiental realizados </t>
  </si>
  <si>
    <t>Instalación de la Red Distrital Hidrometereológica</t>
  </si>
  <si>
    <t>Red Hidrometereológica instalada</t>
  </si>
  <si>
    <t>Instalar 5 Redes Hidrometereológica</t>
  </si>
  <si>
    <t>3203</t>
  </si>
  <si>
    <t xml:space="preserve"> Gestión integral del recurso hídrico</t>
  </si>
  <si>
    <t>3203017</t>
  </si>
  <si>
    <t>Estaciones meteorológicas mejoradas</t>
  </si>
  <si>
    <t>320301701</t>
  </si>
  <si>
    <t>Estaciones meteorológicas mejoradas en operación</t>
  </si>
  <si>
    <t>Operación del Sistema de Vigilancia de la Calidad del Aire en el Distrito de Barranquilla</t>
  </si>
  <si>
    <t>Estaciones para el monitoreo de la calidad del aire en operación</t>
  </si>
  <si>
    <t>Mantener 5 estaciones para el monitoreo de la calidad del aire en operación</t>
  </si>
  <si>
    <t>Conservación de la biodiversidad y sus servicios ecosistémicos</t>
  </si>
  <si>
    <t>Construcción del Centro de Atención y Valoración de Fauna Silvestre- CAV</t>
  </si>
  <si>
    <t>Centros de Atención y Valoración de Fauna Silvestre - CAV construidos</t>
  </si>
  <si>
    <t>Construir 1 Centro de Atención y Valoración de Fauna Silvestre - CAV</t>
  </si>
  <si>
    <t>3202</t>
  </si>
  <si>
    <t xml:space="preserve"> Conservación de la biodiversidad y sus servicios ecosistémicos</t>
  </si>
  <si>
    <t>3202026</t>
  </si>
  <si>
    <t>Centro de Atención y Valoración de flora silvestre construido y dotado</t>
  </si>
  <si>
    <t>320202600</t>
  </si>
  <si>
    <t>Vida de ecosistemas terrestres</t>
  </si>
  <si>
    <t>Proteger, restablecer y promover el uso sostenible de los ecosistemas terrestres, gestionar sosteniblemente los bosques, luchar contra la desertificación, detener e invertir la degradación de las tierras y detener la pérdida de biodiversidad</t>
  </si>
  <si>
    <t>15.5</t>
  </si>
  <si>
    <t>15.5. Adoptar medidas urgentes y significativas para reducir la degradación de los hábitats naturales, detener la pérdida de la diversidad biológica y, para 2020, proteger las especies amenazadas y evitar su extinción</t>
  </si>
  <si>
    <t>Servicio de atención integral a los animales domésticos en condición de vulnerabilidad a través del Centro de Bienestar Animal.</t>
  </si>
  <si>
    <t>Caninos, felinos y équidos atendidos con servicios integrales y/o jornadas de esterilización</t>
  </si>
  <si>
    <t>Atender 120000 caninos, felinos y équidos con servicios integrales y/o jornadas de esterilización</t>
  </si>
  <si>
    <t>4501061</t>
  </si>
  <si>
    <t>Servicio de atención integral a la fauna</t>
  </si>
  <si>
    <t>450106100</t>
  </si>
  <si>
    <t>Animales atendidos</t>
  </si>
  <si>
    <t xml:space="preserve">Centro de bienestar animal dotado y adecuado. </t>
  </si>
  <si>
    <t xml:space="preserve">Mantener 1 centro de bienestar animal dotado y adecuado. </t>
  </si>
  <si>
    <t>4501060</t>
  </si>
  <si>
    <t>Infraestructura para el bienestar animal adecuada</t>
  </si>
  <si>
    <t>450106000</t>
  </si>
  <si>
    <t>Estrategias educativas y de participación implementas con el proyecto Servicio de atención integral a los animales domésticos en condición de vulnerabilidad a través del Centro de Bienestar Animal</t>
  </si>
  <si>
    <t>Implementar 8 estrategias educativas y de participación con el proyecto Servicio de atención integral a los animales domésticos en condición de vulnerabilidad a través del Centro de Bienestar Animal</t>
  </si>
  <si>
    <t>Estrategias de fortalecimiento y descentralización de servicios para la atención implementadas con el proyecto Servicio de atención integral a los animales domésticos en condición de vulnerabilidad a través del Centro de Bienestar Animal</t>
  </si>
  <si>
    <t>Implementar 4 estrategias de fortalecimiento y descentralización de servicios para la atención con el proyecto Servicio de atención integral a los animales domésticos en condición de vulnerabilidad a través del Centro de Bienestar Animal</t>
  </si>
  <si>
    <t>4501001</t>
  </si>
  <si>
    <t>450100100</t>
  </si>
  <si>
    <t>Instancias territoriales asistidas técnicamente</t>
  </si>
  <si>
    <t>Implementación y Mantenimiento del Proyecto Siembra Barranquilla</t>
  </si>
  <si>
    <t>Árboles Plantados</t>
  </si>
  <si>
    <t>Plantar 2197 árboles</t>
  </si>
  <si>
    <t xml:space="preserve">SIEMBRA MAS – Agencia Distrital de Infraestructura ADI </t>
  </si>
  <si>
    <t>3202041</t>
  </si>
  <si>
    <t>Servicio de establecimiento de especies vegetales</t>
  </si>
  <si>
    <t>320204100</t>
  </si>
  <si>
    <t>Árboles plantados</t>
  </si>
  <si>
    <t>15.2</t>
  </si>
  <si>
    <t>15.2. Para 2020, promover la gestión sostenible de todos los tipos de bosques, poner fin a la deforestación, recuperar los bosques degradados e incrementar la forestación y la reforestación a nivel mundial</t>
  </si>
  <si>
    <t>Área de ecosistemas con ornamentación en zona de siembra conservadas y protegidas</t>
  </si>
  <si>
    <t>Hectáreas</t>
  </si>
  <si>
    <t>Incrementar 9,78 hectáreas de area de ecosistemas con ornamentación en zona de siembra conservadas y protegidas</t>
  </si>
  <si>
    <t>3202012</t>
  </si>
  <si>
    <t>Servicio de protección de ecosistemas</t>
  </si>
  <si>
    <t>320201200</t>
  </si>
  <si>
    <t>Áreas de ecosistemas protegidas</t>
  </si>
  <si>
    <t>15.1</t>
  </si>
  <si>
    <t>15.1. De aquí a 2020, asegurar la conservación, el restablecimiento y el uso sostenible de los ecosistemas terrestres y los ecosistemas interiores de agua dulce y sus servicios, en particular los bosques, los humedales, las montañas y las zonas áridas, en consonancia con las obligaciones contraídas en virtud de acuerdos internacionales</t>
  </si>
  <si>
    <t>Construcción de obras de Drenaje Pluvial Efectivo</t>
  </si>
  <si>
    <t>Arroyo canalizado con el proyecto Construcción de obras de Drenaje Pluvial Efectivo</t>
  </si>
  <si>
    <t>Canalizar 11,81 kilómetros de arroyo con el proyecto Construcción de obras de Drenaje Pluvial Efectivo</t>
  </si>
  <si>
    <t xml:space="preserve">Incremento </t>
  </si>
  <si>
    <t>3205</t>
  </si>
  <si>
    <t xml:space="preserve"> Ordenamiento ambiental territorial</t>
  </si>
  <si>
    <t>3205027</t>
  </si>
  <si>
    <t>Obras para la prevención y control de inundaciones</t>
  </si>
  <si>
    <t>320502700</t>
  </si>
  <si>
    <t>Obras de prevención y control hidráulico intervenidas</t>
  </si>
  <si>
    <t>11.5</t>
  </si>
  <si>
    <t>11.5. De aquí a 2030, reducir significativamente el número de muertes causadas por los desastres, incluidos los relacionados con el agua, y de personas afectadas por ellos, y reducir considerablemente las pérdidas económicas directas provocadas por los desastres en comparación con el producto interno bruto mundial, haciendo especial hincapié en la protección de los pobres y las personas en situaciones de vulnerabilidad</t>
  </si>
  <si>
    <t>Recuperación integral de la Ciénaga de Mallorquín</t>
  </si>
  <si>
    <t>Estudios de preinversión elaborados con el proyecto Recuperación integral de la Ciénaga de Mallorquín</t>
  </si>
  <si>
    <t>Mantener 1 estudio de preinversión elaborados y actualizado con el proyecto Recuperación integral de la Ciénaga de Mallorquín</t>
  </si>
  <si>
    <t>3202044</t>
  </si>
  <si>
    <t>320204400</t>
  </si>
  <si>
    <t>Estudios de preinversión elaborados</t>
  </si>
  <si>
    <t>Infraestructura construida para el desarrollo de experiencias de los visitantes en las áreas protegidas</t>
  </si>
  <si>
    <t>Construir y realizar mantenimiento a 1 infraestructura para el desarrollo de experiencias de los visitantes en las áreas protegidas</t>
  </si>
  <si>
    <t>3202033</t>
  </si>
  <si>
    <t>Infraestructura ecoturística construida</t>
  </si>
  <si>
    <t>320203302</t>
  </si>
  <si>
    <t>Infraestructura para el turismo consolidada</t>
  </si>
  <si>
    <t>Mantener 1 infraestructura para el turismo consolidada</t>
  </si>
  <si>
    <t>320203300</t>
  </si>
  <si>
    <t xml:space="preserve">Infraestructura ecoturística construida </t>
  </si>
  <si>
    <t>Recuperación integral de rondas de caños, arroyos y cuerpos de agua</t>
  </si>
  <si>
    <t>Mantenimiento y reposición de tapas, rejillas y barandas del sistema pluvial</t>
  </si>
  <si>
    <t>Realizar mantenimiento y reposición de tapas, rejillas y barandas a 70 kilómetros del sistema pluvial</t>
  </si>
  <si>
    <t>Rondas de caños, arroyos y/o cuerpos de agua recuperados</t>
  </si>
  <si>
    <t>Recuperar 17 kilómetros de rondas de caños, arroyos y/o cuerpos de agua</t>
  </si>
  <si>
    <t>3205026</t>
  </si>
  <si>
    <t>Servicio de recuperación de cuerpos de agua lénticos y lóticos</t>
  </si>
  <si>
    <t>320502600</t>
  </si>
  <si>
    <t>Cuerpos de agua recuperados</t>
  </si>
  <si>
    <t>Documentos de estudios técnicos hidrológicos e hidrogeológicos elaborados</t>
  </si>
  <si>
    <t>Elaborar 1 documento de estudios técnicos hidrológicos e hidrogeológicos</t>
  </si>
  <si>
    <t>3205015</t>
  </si>
  <si>
    <t>Documentos de estudios técnicos hidrológicos e hidrogeológicos</t>
  </si>
  <si>
    <t>320501500</t>
  </si>
  <si>
    <t xml:space="preserve">Documentos de estudios técnicos hidrológicos e hidrogeológicos elaborados </t>
  </si>
  <si>
    <t>6.6</t>
  </si>
  <si>
    <t>6.6. De aquí a 2020, proteger y restablecer los ecosistemas relacionados con el agua, incluidos los bosques, las montañas, los humedales, los ríos, los acuíferos y los lagos</t>
  </si>
  <si>
    <t>Campañas para la sensibilización y limpieza de rondas de caños, arroyos y cuerpos de agua realizadas</t>
  </si>
  <si>
    <t>Realizar 48 campañas para la sensibilización y limpieza de rondas de caños, arroyos y cuerpos de agua</t>
  </si>
  <si>
    <t>3205006</t>
  </si>
  <si>
    <t>Servicio de divulgación y socialización ambiental en el marco del ordenamiento ambiental territorial</t>
  </si>
  <si>
    <t>320500600</t>
  </si>
  <si>
    <t>Entorno Urbano Ambiental</t>
  </si>
  <si>
    <t>Diagnóstico sobre la ocupación indebida real del espacio público alrededor de caños, arroyos y cuerpos de agua en el Distrito de Barranquilla</t>
  </si>
  <si>
    <t>Diagnostico elaborado con el proyecto Diagnóstico sobre la ocupación indebida real  del espacio público alrededor de caños, arroyos y cuerpos de agua en el Distrito de Barranquilla</t>
  </si>
  <si>
    <t>Elaborar 1 diagnostico con el proyecto Diagnóstico sobre la ocupación indebida real  del espacio público alrededor de caños, arroyos y cuerpos de agua en el Distrito de Barranquilla</t>
  </si>
  <si>
    <t>4599026</t>
  </si>
  <si>
    <t>459902600</t>
  </si>
  <si>
    <t>Gestión Integral del Recurso Hídrico</t>
  </si>
  <si>
    <t xml:space="preserve">Formulación del Plan de Ordenamiento del Recurso hídrico del Distrito </t>
  </si>
  <si>
    <t>Planes de Ordenamiento del recurso hídrico formulados</t>
  </si>
  <si>
    <t>1 Fase</t>
  </si>
  <si>
    <t>Formular 1 Plan de Ordenamiento del recurso hídrico</t>
  </si>
  <si>
    <t>3203002</t>
  </si>
  <si>
    <t>Documentos de planeación para la gestión integral del recurso hídrico</t>
  </si>
  <si>
    <t>320300216</t>
  </si>
  <si>
    <t>Documentos de planeación para el ordenamiento del recurso hídrico en formulación</t>
  </si>
  <si>
    <t>6.5</t>
  </si>
  <si>
    <t>6.5. De aquí a 2030, implementar la gestión integrada de los recursos hídricos a todos los niveles, incluso mediante la cooperación transfronteriza, según proceda.</t>
  </si>
  <si>
    <t>Formulación del Plan de manejo ambiental de la Microcuenca del Distrito</t>
  </si>
  <si>
    <t>Planes de Manejo Ambiental de la Microcuenca del Distrito</t>
  </si>
  <si>
    <t>Formular 1 Plan de Manejo Ambiental de la Microcuenca del Distrito</t>
  </si>
  <si>
    <t>320300203</t>
  </si>
  <si>
    <t>Documentos de la fase diagnóstico del plan de ordenación y manejo ambiental de cuenca hidrográfica elaborados</t>
  </si>
  <si>
    <t>Identificación análisis evaluación y monitoreo del riesgo de desastres en el territorio urbano del Distrito de Barranquilla.</t>
  </si>
  <si>
    <t>Estudios de riesgo de desastres elaborados</t>
  </si>
  <si>
    <t>Elaborar 4 estudios de riesgo de desastres</t>
  </si>
  <si>
    <t>3205002</t>
  </si>
  <si>
    <t>Documentos de estudios técnicos para el ordenamiento ambiental territorial</t>
  </si>
  <si>
    <t>320500200</t>
  </si>
  <si>
    <t>Documentos de estudios técnicos para el conocimiento y reducción del riesgo de desastres elaborados</t>
  </si>
  <si>
    <t>11.a</t>
  </si>
  <si>
    <t xml:space="preserve">11.a. Apoyar los vinculos economicos, sociales y ambientales positivos entre las zonas urbanas, periurbanas, y rurales mediante el fortalecimiento de la planificación del desarrollo nacional y regional. </t>
  </si>
  <si>
    <t>Fortalecimiento y apropiación del conocimiento de riesgo de desastres</t>
  </si>
  <si>
    <t>Personas capacitadas con el proyecto Fortalecimiento y apropiación del conocimiento de riesgo de desastres</t>
  </si>
  <si>
    <t>Capacitar 1000 personas con el proyecto Fortalecimiento y apropiación del conocimiento de riesgo de desastres</t>
  </si>
  <si>
    <t>4503002</t>
  </si>
  <si>
    <t>450300200</t>
  </si>
  <si>
    <t>13.3</t>
  </si>
  <si>
    <t>13.3. Mejorar la educación, la sensibilización y la capacidad humana e institucional respecto de la mitigación del cambio climático, la adaptación a él, la reducción de sus efectos y la alerta temprana</t>
  </si>
  <si>
    <t>Campañas de educación para la prevención y atención de desastres desarrolladas</t>
  </si>
  <si>
    <t>Desarrollar 10 campañas de educación para la prevención y atención de desastres</t>
  </si>
  <si>
    <t>450300201</t>
  </si>
  <si>
    <t>Desarrollo de un sistema de alertas tempranas</t>
  </si>
  <si>
    <t>Sistema de alertas tempranas para la gestión del riesgo de desastres implementados</t>
  </si>
  <si>
    <t>Implementar 1 sistema de alertas tempranas para la gestión del riesgo de desastres</t>
  </si>
  <si>
    <t>3205007</t>
  </si>
  <si>
    <t>Servicio de generación de alertas tempranas para la gestión del riesgo de desastres</t>
  </si>
  <si>
    <t>320500701</t>
  </si>
  <si>
    <t>Sistemas de alertas tempranas para la gestión del riesgo de desastres implementados</t>
  </si>
  <si>
    <t>Asistencia y atención Humanitaria para la Rehabilitación y la Recuperación de las Condiciones de Normalidad en el Distrito de Barranquilla</t>
  </si>
  <si>
    <t>Hogares apoyados con el proyecto Asistencia y atención Humanitaria para la Rehabilitación y la Recuperación de las Condiciones de Normalidad en el Distrito de Barranquilla</t>
  </si>
  <si>
    <t>Brindar apoyo a 4000 hogares con el proyecto Asistencia y atención Humanitaria para la Rehabilitación y la Recuperación de las Condiciones de Normalidad en el Distrito de Barranquilla</t>
  </si>
  <si>
    <t>4503028</t>
  </si>
  <si>
    <t>Servicios de apoyo para atención de  población afectada por situaciones de emergencia, desastre o declaratorias de calamidad pública</t>
  </si>
  <si>
    <t>450302804</t>
  </si>
  <si>
    <t>Hogares apoyados</t>
  </si>
  <si>
    <t>1.5. De aquí a 2030, fomentar la resiliencia de los pobres y las personas que se encuentran en situaciones de vulnerabilidad y reducir su exposición y vulnerabilidad a los fenómenos extremos relacionados con el clima y otras perturbaciones y desastres económicos, sociales y ambientales</t>
  </si>
  <si>
    <t>Centros logísticos para la gestión del riesgo de desastres construidos</t>
  </si>
  <si>
    <t>Construir 1 centro logístico para la gestión del riesgo de desastres</t>
  </si>
  <si>
    <t>4503026</t>
  </si>
  <si>
    <t>Centros logísticos construidos y dotados</t>
  </si>
  <si>
    <t>450302600</t>
  </si>
  <si>
    <t>11.b</t>
  </si>
  <si>
    <t>11.b. De aquí a 2020, aumentar considerablemente el número de ciudades y asentamientos humanos que adoptan e implementan políticas y planes integrados para promover la inclusión, el uso eficiente de los recursos, la mitigación del cambio climático y la adaptación a él y la resiliencia ante los desastres, y desarrollar y poner en práctica, en consonancia con el Marco de Sendai para la Reducción del Riesgo de Desastres 2015-2030, la gestión integral de los riesgos de desastre a todos los niveles</t>
  </si>
  <si>
    <t>Implementación de acciones para Mitigación de deslizamiento  en laderas</t>
  </si>
  <si>
    <t xml:space="preserve">Obras de infraestructura para mitigación y atención a desastres realizadas </t>
  </si>
  <si>
    <t xml:space="preserve">Realizar 2 obras de infraestructura para mitigación y atención a desastres  </t>
  </si>
  <si>
    <t>3205021</t>
  </si>
  <si>
    <t>Obras de infraestructura para mitigación y atención a desastres</t>
  </si>
  <si>
    <t>320502100</t>
  </si>
  <si>
    <t>Fortalecimiento del Talento Humano en la Alcaldía Distrital de Barranquilla</t>
  </si>
  <si>
    <t>Plan de Fortalecimiento del Talento Humano implementado</t>
  </si>
  <si>
    <t>Mantener 1 Plan de Fortalecimiento del Talento Humano implementado</t>
  </si>
  <si>
    <t>4599031</t>
  </si>
  <si>
    <t>459903100</t>
  </si>
  <si>
    <t>Entidades, organismos y dependencias asistidos técnicamente</t>
  </si>
  <si>
    <t>Modernización de la administración central y descentralizada realizada</t>
  </si>
  <si>
    <t>Realizar 1 modernización de la administración central y descentralizada</t>
  </si>
  <si>
    <t>4599021</t>
  </si>
  <si>
    <t>459902100</t>
  </si>
  <si>
    <t>Actualización de los trámites en los sistemas de información de los Registros de Tránsito</t>
  </si>
  <si>
    <t>Sistema de información de registros de tránsito actualizado</t>
  </si>
  <si>
    <t>Mantener 1 sistema de información de registros de tránsito actualizado</t>
  </si>
  <si>
    <t>4599028</t>
  </si>
  <si>
    <t>459902800</t>
  </si>
  <si>
    <t>Alianzas para lograr los objetivos</t>
  </si>
  <si>
    <t>Fortalecer los medios de implementación y revitalizar la Alianza Mundial para el Desarrollo Sostenible</t>
  </si>
  <si>
    <t>17.7</t>
  </si>
  <si>
    <t>17.7. Promover el desarrollo de tecnologías ecológicamente racionales y su transferencia, divulgación y difusión a los países en desarrollo en condiciones favorables, incluso en condiciones concesionarias y preferenciales, por mutuo acuerdo</t>
  </si>
  <si>
    <t>Implementación del plan estratégico de Comunicaciones institucionales</t>
  </si>
  <si>
    <t>Plan Estratégico de Comunicaciones formulado e implementado</t>
  </si>
  <si>
    <t>Formular e implementar 1 Plan Estratégico de Comunicaciones</t>
  </si>
  <si>
    <t>4599019</t>
  </si>
  <si>
    <t>459901900</t>
  </si>
  <si>
    <t>17.14</t>
  </si>
  <si>
    <t>17.14. Mejorar la coherencia normativa para el desarrollo sostenible</t>
  </si>
  <si>
    <t>Planes anuales de Comunicaciones formulados e implementados</t>
  </si>
  <si>
    <t>Mantener 1 plan anual de Comunicaciones formulado e implementado</t>
  </si>
  <si>
    <t>Apoyo a la Defensa jurídica</t>
  </si>
  <si>
    <t xml:space="preserve">Servicio de asistencia técnica para la defensa jurídica realizada </t>
  </si>
  <si>
    <t xml:space="preserve">Mantener 1 servicio de asistencia técnica para la defensa jurídica realizada </t>
  </si>
  <si>
    <t>Fortalecimiento de los Sistemas de Gestión en el Distrito de Barranquilla</t>
  </si>
  <si>
    <t>Sistemas de gestión implementados</t>
  </si>
  <si>
    <t>Incrementar a 5 los sistemas de gestión implementados</t>
  </si>
  <si>
    <t>4599023</t>
  </si>
  <si>
    <t>Servicio de Implementación Sistemas de Gestión</t>
  </si>
  <si>
    <t>459902300</t>
  </si>
  <si>
    <t>Sistema de Gestión implementado</t>
  </si>
  <si>
    <t xml:space="preserve">Fortalecimiento del Sistema de gestión Disciplinaria de la alcaldía distrital de Barranquilla </t>
  </si>
  <si>
    <t xml:space="preserve">Estrategias Implementadas con el proyecto Fortalecimiento del Sistema de gestión Disciplinaria de la alcaldía distrital de Barranquilla </t>
  </si>
  <si>
    <t xml:space="preserve">Mantener 1 estrategia implementada con el proyecto Fortalecimiento del Sistema de gestión Disciplinaria de la alcaldía distrital de Barranquilla </t>
  </si>
  <si>
    <t>Funcionarios capacitados para la prevención de la falta disciplinaria en el Distrito de Barranquilla</t>
  </si>
  <si>
    <t>Mantener 40 funcionarios capacitados para la prevención de la falta disciplinaria en el Distrito de Barranquilla</t>
  </si>
  <si>
    <t>4599030</t>
  </si>
  <si>
    <t>459903000</t>
  </si>
  <si>
    <t xml:space="preserve">Funcionarios capacitados para el juzgamiento de las faltas disciplinarias en primera y segunda instancia </t>
  </si>
  <si>
    <t xml:space="preserve">Capacitar 40 funcionarios para el juzgamiento de las faltas disciplinarias en primera y segunda instancia </t>
  </si>
  <si>
    <t>Mejoramiento de las condiciones administrativas y logísticas para la prestación del servicio al ciudadano</t>
  </si>
  <si>
    <t>Sistemas de Información implementados con el proyecto Mejoramiento de las condiciones administrativas y logísticas para la prestación del servicio al ciudadano</t>
  </si>
  <si>
    <t>Mantener 1 sistema de información implementado con el proyecto Mejoramiento de las condiciones administrativas y logísticas para la prestación del servicio al ciudadano</t>
  </si>
  <si>
    <t>4599025</t>
  </si>
  <si>
    <t>Servicios de información implementados</t>
  </si>
  <si>
    <t>459902500</t>
  </si>
  <si>
    <t>Espacios de integración de la oferta pública generados con el proyecto Mejoramiento de las condiciones administrativas y logísticas para la prestación del servicio al ciudadano</t>
  </si>
  <si>
    <t>Mantener 5 espacios de integración de la oferta pública generados con el proyecto Mejoramiento de las condiciones administrativas y logísticas para la prestación del servicio al ciudadano</t>
  </si>
  <si>
    <t>Sistema de gestión documental implementado con el proyecto Mejoramiento de las condiciones administrativas y logísticas para la prestación del servicio al ciudadano</t>
  </si>
  <si>
    <t>Mantener 1 sistema de gestión documental implementado con el proyecto Mejoramiento de las condiciones administrativas y logísticas para la prestación del servicio al ciudadano</t>
  </si>
  <si>
    <t>4599017</t>
  </si>
  <si>
    <t>Servicio de gestión documental</t>
  </si>
  <si>
    <t>459901700</t>
  </si>
  <si>
    <t>Sistema de gestión documental implementado</t>
  </si>
  <si>
    <t xml:space="preserve">Modernización de los sistemas de información Distrital </t>
  </si>
  <si>
    <t xml:space="preserve">Sistemas de información implementados con el proyecto Modernización de los sistemas de información Distrital </t>
  </si>
  <si>
    <t xml:space="preserve">Implementar 1 sistema de información con el proyecto Modernización de los sistemas de información Distrital </t>
  </si>
  <si>
    <t>2301075</t>
  </si>
  <si>
    <t>Servicio de Información implementado</t>
  </si>
  <si>
    <t>230107500</t>
  </si>
  <si>
    <t>Innovación y mantenimiento de la infraestructura tecnológica de la entidad</t>
  </si>
  <si>
    <t>Índice de capacidad en la prestación de servicios de tecnología</t>
  </si>
  <si>
    <t>Porcentaje</t>
  </si>
  <si>
    <t>Incrementar a 90% el índice de capacidad en la prestación de servicios de tecnología</t>
  </si>
  <si>
    <t>4599007</t>
  </si>
  <si>
    <t>Servicios tecnológicos</t>
  </si>
  <si>
    <t>459900700</t>
  </si>
  <si>
    <t>Mejoramiento del Archivo y Custodia de los Expedientes de los Registros de Tránsito</t>
  </si>
  <si>
    <t>Sistema de gestión documental de los registros de tránsito actualizado anualmente</t>
  </si>
  <si>
    <t>Mantener 1 sistema de gestión documental de los registros de tránsito actualizado anualmente</t>
  </si>
  <si>
    <t>4599036</t>
  </si>
  <si>
    <t>Servicio de gestión documental actualizado</t>
  </si>
  <si>
    <t>459903600</t>
  </si>
  <si>
    <t>Sistema de gestión documental actualizado</t>
  </si>
  <si>
    <t xml:space="preserve">Mejoramiento del Sistema de Control Interno desde el proceso de evaluación independiente de la Alcaldía Distrital de Barranquilla </t>
  </si>
  <si>
    <t xml:space="preserve">Servicio de Implementación Sistemas de Gestión con el proyecto Mejoramiento del Sistema de Control Interno desde el proceso de evaluación independiente de la Alcaldía Distrital de Barranquilla </t>
  </si>
  <si>
    <t xml:space="preserve">Mantener 1 Servicio de Implementación Sistemas de Gestión con el proyecto Mejoramiento del Sistema de Control Interno desde el proceso de evaluación independiente de la Alcaldía Distrital de Barranquilla </t>
  </si>
  <si>
    <t xml:space="preserve">Servicio de asistencia técnica con el proyecto Mejoramiento del Sistema de Control Interno desde el proceso de evaluación independiente de la Alcaldía Distrital de Barranquilla </t>
  </si>
  <si>
    <t xml:space="preserve">Mantener en ejecución 1 servicio de asistencia técnica con el proyecto Mejoramiento del Sistema de Control Interno desde el proceso de evaluación independiente de la Alcaldía Distrital de Barranquilla </t>
  </si>
  <si>
    <t>Actualización y Optimización de los Sistemas de Información para la Planeación</t>
  </si>
  <si>
    <t>Sistemas de información actualizados con el proyecto Actualización y Optimización de los Sistemas de Información para la Planeación</t>
  </si>
  <si>
    <t>Mantener 3 sistemas de información actualizados con el proyecto Actualización y Optimización de los Sistemas de Información para la Planeación</t>
  </si>
  <si>
    <t>Actualización del Catastro más fácil</t>
  </si>
  <si>
    <t>Trámites de conservación catastral realizados</t>
  </si>
  <si>
    <t>Realizar 33000 trámites de conservación catastral</t>
  </si>
  <si>
    <t>Información Estadística</t>
  </si>
  <si>
    <t>0406</t>
  </si>
  <si>
    <t xml:space="preserve"> Generación de la información geográfica del territorio nacional</t>
  </si>
  <si>
    <t>0406003</t>
  </si>
  <si>
    <t>Servicio de conservación catastral</t>
  </si>
  <si>
    <t>040600300</t>
  </si>
  <si>
    <t>17.18</t>
  </si>
  <si>
    <t>17.18. Para 2020, mejorar la prestación de apoyo para el fomento de la capacidad a los países en desarrollo, incluidos los países menos adelantados y los pequeños Estados insulares en desarrollo, con miras a aumentar de forma significativa la disponibilidad de datos oportunos, fiables y de alta calidad desglosados por grupos de ingresos, género, edad, raza, origen étnico, condición migratoria, discapacidad, ubicación geográfica y otras características pertinentes en los contextos nacionales</t>
  </si>
  <si>
    <t>Área geográfica actualizada catastralmente con enfoque multipropósito</t>
  </si>
  <si>
    <t>16.000 ha</t>
  </si>
  <si>
    <t>Mantener 23500 hectáreas de área geográfica actualizada catastralmente con enfoque multipropósito</t>
  </si>
  <si>
    <t>0406016</t>
  </si>
  <si>
    <t>Servicio de actualización catastral con enfoque multipropósito</t>
  </si>
  <si>
    <t>040601600</t>
  </si>
  <si>
    <t>Difusión Catastral</t>
  </si>
  <si>
    <t>Sistema de Información catastral actualizado</t>
  </si>
  <si>
    <t>Mantener 1 sistema de Información catastral actualizado</t>
  </si>
  <si>
    <t>0406004</t>
  </si>
  <si>
    <t>Servicio de información catastral actualizado</t>
  </si>
  <si>
    <t>040600400</t>
  </si>
  <si>
    <t>Actualización de la Infraestructura de Datos Espaciales</t>
  </si>
  <si>
    <t>Sistema de Información actualizado con el proyecto Actualización de la Infraestructura de Datos Espaciales</t>
  </si>
  <si>
    <t>Mantener 1 sistema de información actualizado con el proyecto Actualización de la Infraestructura de Datos Espaciales</t>
  </si>
  <si>
    <t>Consolidación de la Gestión de información y producción del conocimiento</t>
  </si>
  <si>
    <t>Reportes de investigación realizados con el proyecto Consolidación de la Gestión de información y producción del conocimiento</t>
  </si>
  <si>
    <t>Realizar 15 reportes de investigación con el proyecto Consolidación de la Gestión de información y producción del conocimiento</t>
  </si>
  <si>
    <t>0401</t>
  </si>
  <si>
    <t xml:space="preserve"> Levantamiento y actualización de información estadística de calidad</t>
  </si>
  <si>
    <t>0401104</t>
  </si>
  <si>
    <t xml:space="preserve">Documentos de estudios técnicos </t>
  </si>
  <si>
    <t>040110400</t>
  </si>
  <si>
    <t>Optimización del proceso contravencional</t>
  </si>
  <si>
    <t>Sistema de gestión documental actualizado con el proyecto Optimización del proceso contravencional</t>
  </si>
  <si>
    <t>Mantener 1 sistema de gestión documental actualizado con el proyecto Optimización del proceso contravencional</t>
  </si>
  <si>
    <t>Apoyo a la Promoción y coordinación institucional para la construcción y seguimiento de planes de intervenciones comunitarias</t>
  </si>
  <si>
    <t>Planes de acción barriales formulados</t>
  </si>
  <si>
    <t>Formular 12 planes de acción barriales</t>
  </si>
  <si>
    <t>Jornadas descentralizadas de planeación</t>
  </si>
  <si>
    <t>Realizar 60 jornadas descentralizadas de planeación</t>
  </si>
  <si>
    <t>Actualización y mantenimiento del Sistema de Información de Potenciales Beneficiarios – SISBEN</t>
  </si>
  <si>
    <t>Hogares que realizaron la encuesta con el proyecto Actualización y Mantenimiento del Sistema de Información de Potenciales beneficiarios - SISBEN</t>
  </si>
  <si>
    <t>Realizar la encuesta a 360000 hogares con el proyecto Actualización y Mantenimiento del Sistema de Información de Potenciales beneficiarios - SISBEN</t>
  </si>
  <si>
    <t>4599033</t>
  </si>
  <si>
    <t>Servicio de información para el registro administrativo de SISBEN</t>
  </si>
  <si>
    <t>459903300</t>
  </si>
  <si>
    <t>Hogares que realizaron la encuesta</t>
  </si>
  <si>
    <t>Administración, Efectividad y estabilidad del sistema tributario</t>
  </si>
  <si>
    <t>Porcentaje de recaudo efectivo por impuesto predial ejecutado</t>
  </si>
  <si>
    <t>Mantener en 70% el recaudo efectivo por impuesto predial ejecutado</t>
  </si>
  <si>
    <t>4599002</t>
  </si>
  <si>
    <t>Servicio de saneamiento fiscal y financiero</t>
  </si>
  <si>
    <t>459900200</t>
  </si>
  <si>
    <t>Programa de sanemiento fiscal y financiero ejecutado</t>
  </si>
  <si>
    <t>Fortalecimiento del Proceso de Recuperación de Cartera en la Secretaría de Tránsito y Seguridad Vial Barranquilla</t>
  </si>
  <si>
    <t>Sistema de gestión de cobro actualizado anualmente con el proyecto Fortalecimiento del Proceso de Recuperación de Cartera en la Secretaría de Tránsito y Seguridad Vial Barranquilla</t>
  </si>
  <si>
    <t>Mantener 1 sistema de gestión de cobro actualizado anualmente con el proyecto Fortalecimiento del Proceso de Recuperación de Cartera en la Secretaría de Tránsito y Seguridad Vial Barranquilla</t>
  </si>
  <si>
    <t xml:space="preserve">Consolidación de Fuentes alternativas de financiamiento público </t>
  </si>
  <si>
    <t xml:space="preserve">Estrategias implementadas para gestionar Fuentes alternativas de financiamiento público </t>
  </si>
  <si>
    <t xml:space="preserve">Implementar 4 estrategias para gestionar Fuentes alternativas de financiamiento público </t>
  </si>
  <si>
    <t xml:space="preserve">Desarrollo del Sistema de monitoreo de la inversión pública </t>
  </si>
  <si>
    <t>Dependencias con Monitoreo de inversión pública realizado</t>
  </si>
  <si>
    <t>Mantener 32 dependencias con Monitoreo de inversión pública realizado</t>
  </si>
  <si>
    <t xml:space="preserve">Administración de la Sostenibilidad financiera </t>
  </si>
  <si>
    <t>Porcentaje de Servicio a la deuda ejecutado</t>
  </si>
  <si>
    <t>Mantener en 100% el servicio a la deuda ejecutado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</si>
</sst>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65" formatCode="_-&quot;$&quot;\ * #,##0.00_-;\-&quot;$&quot;\ * #,##0.00_-;_-&quot;$&quot;\ * &quot;-&quot;??_-;_-@_-"/>
    <numFmt numFmtId="166" formatCode="_-&quot;$&quot;\ * #,##0_-;\-&quot;$&quot;\ * #,##0_-;_-&quot;$&quot;\ * &quot;-&quot;_-;_-@_-"/>
    <numFmt numFmtId="167" formatCode="&quot;$&quot;\ #,##0"/>
    <numFmt numFmtId="168" formatCode="00"/>
    <numFmt numFmtId="169" formatCode="_-* #,##0.0_-;\-* #,##0.0_-;_-* &quot;-&quot;_-;_-@_-"/>
    <numFmt numFmtId="170" formatCode="&quot;$&quot;\ #,##0.00"/>
    <numFmt numFmtId="171" formatCode="_-&quot;$&quot;\ * #,##0_-;\-&quot;$&quot;\ * #,##0_-;_-&quot;$&quot;\ * &quot;-&quot;??_-;_-@_-"/>
    <numFmt numFmtId="172" formatCode="_-&quot;$&quot;\ * #,##0.00_-;\-&quot;$&quot;\ * #,##0.00_-;_-&quot;$&quot;\ * &quot;-&quot;_-;_-@_-"/>
    <numFmt numFmtId="173" formatCode="0.0%"/>
  </numFmts>
  <fonts count="32" x14ac:knownFonts="1">
    <font>
      <sz val="11"/>
      <color theme="1"/>
      <name val="Aptos Narrow"/>
      <charset val="134"/>
      <scheme val="minor"/>
    </font>
    <font>
      <sz val="10"/>
      <color theme="1"/>
      <name val="Aptos Narrow"/>
      <charset val="134"/>
      <scheme val="minor"/>
    </font>
    <font>
      <sz val="9"/>
      <color theme="1"/>
      <name val="Aptos Narrow"/>
      <charset val="134"/>
      <scheme val="minor"/>
    </font>
    <font>
      <sz val="9"/>
      <color theme="1"/>
      <name val="Arial"/>
      <charset val="134"/>
    </font>
    <font>
      <sz val="10"/>
      <color theme="1"/>
      <name val="Calibri"/>
      <charset val="134"/>
    </font>
    <font>
      <sz val="30"/>
      <color rgb="FF00B050"/>
      <name val="Volkswagen Serial Heavy"/>
      <charset val="134"/>
    </font>
    <font>
      <b/>
      <sz val="9"/>
      <color theme="0"/>
      <name val="Arial"/>
      <charset val="134"/>
    </font>
    <font>
      <sz val="8"/>
      <color theme="1"/>
      <name val="Aptos Narrow"/>
      <charset val="134"/>
      <scheme val="minor"/>
    </font>
    <font>
      <sz val="9"/>
      <name val="Arial"/>
      <charset val="134"/>
    </font>
    <font>
      <sz val="9"/>
      <color rgb="FF000000"/>
      <name val="Arial"/>
      <charset val="134"/>
    </font>
    <font>
      <b/>
      <sz val="9"/>
      <name val="Arial"/>
      <charset val="134"/>
    </font>
    <font>
      <sz val="9"/>
      <color rgb="FFFF0000"/>
      <name val="Arial"/>
      <charset val="134"/>
    </font>
    <font>
      <sz val="9"/>
      <name val="Calibri"/>
      <charset val="134"/>
    </font>
    <font>
      <sz val="10"/>
      <name val="Arial"/>
      <charset val="134"/>
    </font>
    <font>
      <b/>
      <sz val="11"/>
      <color theme="1"/>
      <name val="Aptos Narrow"/>
      <charset val="134"/>
      <scheme val="minor"/>
    </font>
    <font>
      <b/>
      <sz val="11"/>
      <color theme="1"/>
      <name val="Arial"/>
      <charset val="134"/>
    </font>
    <font>
      <sz val="11"/>
      <color theme="1"/>
      <name val="Arial"/>
      <charset val="134"/>
    </font>
    <font>
      <sz val="8"/>
      <color theme="0"/>
      <name val="Arial"/>
      <charset val="134"/>
    </font>
    <font>
      <sz val="7"/>
      <color theme="1"/>
      <name val="Arial"/>
      <charset val="134"/>
    </font>
    <font>
      <b/>
      <sz val="10"/>
      <color rgb="FF000000"/>
      <name val="Arial"/>
      <charset val="134"/>
    </font>
    <font>
      <b/>
      <sz val="10"/>
      <name val="Arial"/>
      <charset val="134"/>
    </font>
    <font>
      <b/>
      <sz val="10"/>
      <color theme="1"/>
      <name val="Arial"/>
      <charset val="134"/>
    </font>
    <font>
      <b/>
      <sz val="10"/>
      <color rgb="FFFFFFFF"/>
      <name val="Arial"/>
      <charset val="134"/>
    </font>
    <font>
      <sz val="8"/>
      <color theme="1"/>
      <name val="Arial"/>
      <charset val="134"/>
    </font>
    <font>
      <sz val="10"/>
      <color rgb="FF000000"/>
      <name val="Arial"/>
      <charset val="134"/>
    </font>
    <font>
      <b/>
      <sz val="9"/>
      <color theme="1"/>
      <name val="Arial"/>
      <charset val="134"/>
    </font>
    <font>
      <sz val="10"/>
      <name val="Aptos Narrow"/>
      <charset val="134"/>
      <scheme val="minor"/>
    </font>
    <font>
      <sz val="11"/>
      <color theme="1"/>
      <name val="Aptos Narrow"/>
      <charset val="134"/>
      <scheme val="minor"/>
    </font>
    <font>
      <b/>
      <sz val="11"/>
      <color theme="0"/>
      <name val="Aptos Narrow"/>
      <charset val="134"/>
      <scheme val="minor"/>
    </font>
    <font>
      <b/>
      <sz val="11"/>
      <color rgb="FF6F6F6E"/>
      <name val="Aptos Narrow"/>
      <charset val="134"/>
      <scheme val="minor"/>
    </font>
    <font>
      <b/>
      <sz val="7"/>
      <color rgb="FFFFFFFF"/>
      <name val="Arial"/>
      <charset val="134"/>
    </font>
    <font>
      <sz val="10"/>
      <name val="SimSun"/>
      <charset val="134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522B57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CAEDFB"/>
        <bgColor indexed="64"/>
      </patternFill>
    </fill>
    <fill>
      <patternFill patternType="solid">
        <fgColor rgb="FF385623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FF00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11213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C9C9C9"/>
      </bottom>
      <diagonal/>
    </border>
    <border>
      <left style="medium">
        <color rgb="FFDBDBDB"/>
      </left>
      <right style="medium">
        <color rgb="FFDBDBDB"/>
      </right>
      <top style="thick">
        <color rgb="FFC9C9C9"/>
      </top>
      <bottom/>
      <diagonal/>
    </border>
    <border>
      <left style="medium">
        <color rgb="FFDBDBDB"/>
      </left>
      <right style="medium">
        <color rgb="FFDBDBDB"/>
      </right>
      <top/>
      <bottom/>
      <diagonal/>
    </border>
    <border>
      <left style="medium">
        <color rgb="FFDBDBDB"/>
      </left>
      <right style="medium">
        <color rgb="FFDBDBDB"/>
      </right>
      <top/>
      <bottom style="medium">
        <color rgb="FFDBDBDB"/>
      </bottom>
      <diagonal/>
    </border>
    <border>
      <left/>
      <right style="medium">
        <color rgb="FFDBDBDB"/>
      </right>
      <top/>
      <bottom style="medium">
        <color rgb="FFDBDBDB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522B57"/>
      </left>
      <right style="thin">
        <color rgb="FF522B57"/>
      </right>
      <top style="thin">
        <color rgb="FF522B57"/>
      </top>
      <bottom style="thin">
        <color rgb="FF522B57"/>
      </bottom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</borders>
  <cellStyleXfs count="9">
    <xf numFmtId="0" fontId="0" fillId="0" borderId="0"/>
    <xf numFmtId="165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28" fillId="24" borderId="18" applyNumberFormat="0" applyAlignment="0" applyProtection="0"/>
    <xf numFmtId="0" fontId="29" fillId="25" borderId="19">
      <alignment horizontal="center" vertical="center" wrapText="1"/>
    </xf>
    <xf numFmtId="0" fontId="28" fillId="10" borderId="20">
      <alignment horizontal="center" vertical="center" wrapText="1"/>
    </xf>
    <xf numFmtId="0" fontId="27" fillId="0" borderId="0"/>
  </cellStyleXfs>
  <cellXfs count="236">
    <xf numFmtId="0" fontId="0" fillId="0" borderId="0" xfId="0"/>
    <xf numFmtId="0" fontId="1" fillId="2" borderId="0" xfId="0" applyFont="1" applyFill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167" fontId="4" fillId="0" borderId="0" xfId="0" applyNumberFormat="1" applyFont="1" applyAlignment="1" applyProtection="1">
      <alignment vertical="center" wrapText="1"/>
      <protection locked="0"/>
    </xf>
    <xf numFmtId="0" fontId="5" fillId="0" borderId="0" xfId="0" applyFont="1" applyAlignment="1">
      <alignment vertical="center" wrapText="1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6" fillId="3" borderId="1" xfId="7" applyFont="1" applyFill="1" applyBorder="1" applyAlignment="1" applyProtection="1">
      <alignment vertical="center" wrapText="1"/>
      <protection locked="0"/>
    </xf>
    <xf numFmtId="0" fontId="6" fillId="3" borderId="2" xfId="7" applyFont="1" applyFill="1" applyBorder="1" applyAlignment="1" applyProtection="1">
      <alignment vertical="center" wrapText="1"/>
      <protection locked="0"/>
    </xf>
    <xf numFmtId="0" fontId="6" fillId="3" borderId="3" xfId="7" applyFont="1" applyFill="1" applyBorder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8" fillId="0" borderId="3" xfId="6" applyFont="1" applyFill="1" applyBorder="1" applyAlignment="1" applyProtection="1">
      <alignment horizontal="left" vertical="center" wrapText="1"/>
      <protection locked="0"/>
    </xf>
    <xf numFmtId="49" fontId="8" fillId="0" borderId="3" xfId="6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49" fontId="8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 applyProtection="1">
      <alignment horizontal="center" vertical="center" wrapText="1"/>
      <protection locked="0"/>
    </xf>
    <xf numFmtId="49" fontId="8" fillId="0" borderId="3" xfId="0" applyNumberFormat="1" applyFont="1" applyBorder="1" applyAlignment="1">
      <alignment horizontal="left" vertical="center" wrapText="1"/>
    </xf>
    <xf numFmtId="0" fontId="9" fillId="0" borderId="3" xfId="0" applyFont="1" applyBorder="1" applyAlignment="1" applyProtection="1">
      <alignment horizontal="left" vertical="center" wrapText="1"/>
      <protection locked="0"/>
    </xf>
    <xf numFmtId="49" fontId="9" fillId="0" borderId="3" xfId="0" applyNumberFormat="1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1" fontId="8" fillId="0" borderId="3" xfId="0" applyNumberFormat="1" applyFont="1" applyBorder="1" applyAlignment="1" applyProtection="1">
      <alignment horizontal="center" vertical="center" wrapText="1"/>
      <protection locked="0"/>
    </xf>
    <xf numFmtId="3" fontId="8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left" vertical="center" wrapText="1"/>
    </xf>
    <xf numFmtId="0" fontId="6" fillId="3" borderId="9" xfId="7" applyFont="1" applyFill="1" applyBorder="1" applyAlignment="1" applyProtection="1">
      <alignment vertical="center" wrapText="1"/>
      <protection locked="0"/>
    </xf>
    <xf numFmtId="0" fontId="6" fillId="5" borderId="3" xfId="7" applyFont="1" applyFill="1" applyBorder="1" applyProtection="1">
      <alignment horizontal="center" vertical="center" wrapText="1"/>
      <protection locked="0"/>
    </xf>
    <xf numFmtId="0" fontId="8" fillId="7" borderId="3" xfId="0" applyFont="1" applyFill="1" applyBorder="1" applyAlignment="1" applyProtection="1">
      <alignment horizontal="left" vertical="center" wrapText="1"/>
      <protection locked="0"/>
    </xf>
    <xf numFmtId="0" fontId="8" fillId="7" borderId="3" xfId="0" applyFont="1" applyFill="1" applyBorder="1" applyAlignment="1" applyProtection="1">
      <alignment horizontal="center" vertical="center" wrapText="1"/>
      <protection locked="0"/>
    </xf>
    <xf numFmtId="2" fontId="8" fillId="7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7" borderId="3" xfId="0" applyFont="1" applyFill="1" applyBorder="1" applyAlignment="1" applyProtection="1">
      <alignment horizontal="center" vertical="center" wrapText="1"/>
      <protection locked="0"/>
    </xf>
    <xf numFmtId="1" fontId="8" fillId="7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7" borderId="3" xfId="0" applyFont="1" applyFill="1" applyBorder="1" applyAlignment="1">
      <alignment horizontal="center" vertical="center" wrapText="1"/>
    </xf>
    <xf numFmtId="3" fontId="8" fillId="7" borderId="3" xfId="0" applyNumberFormat="1" applyFont="1" applyFill="1" applyBorder="1" applyAlignment="1">
      <alignment horizontal="center" vertical="center" wrapText="1"/>
    </xf>
    <xf numFmtId="0" fontId="6" fillId="8" borderId="3" xfId="7" applyFont="1" applyFill="1" applyBorder="1" applyProtection="1">
      <alignment horizontal="center" vertical="center" wrapText="1"/>
      <protection locked="0"/>
    </xf>
    <xf numFmtId="0" fontId="6" fillId="9" borderId="3" xfId="7" applyFont="1" applyFill="1" applyBorder="1" applyProtection="1">
      <alignment horizontal="center" vertical="center" wrapText="1"/>
      <protection locked="0"/>
    </xf>
    <xf numFmtId="0" fontId="6" fillId="10" borderId="3" xfId="7" applyFont="1" applyBorder="1">
      <alignment horizontal="center" vertical="center" wrapText="1"/>
    </xf>
    <xf numFmtId="168" fontId="8" fillId="0" borderId="3" xfId="0" applyNumberFormat="1" applyFont="1" applyBorder="1" applyAlignment="1">
      <alignment horizontal="left" vertical="center" wrapText="1"/>
    </xf>
    <xf numFmtId="0" fontId="6" fillId="11" borderId="3" xfId="7" applyFont="1" applyFill="1" applyBorder="1" applyProtection="1">
      <alignment horizontal="center" vertical="center" wrapText="1"/>
      <protection locked="0"/>
    </xf>
    <xf numFmtId="166" fontId="8" fillId="7" borderId="3" xfId="4" applyFont="1" applyFill="1" applyBorder="1" applyAlignment="1">
      <alignment vertical="center" wrapText="1"/>
    </xf>
    <xf numFmtId="0" fontId="6" fillId="12" borderId="3" xfId="7" applyFont="1" applyFill="1" applyBorder="1" applyProtection="1">
      <alignment horizontal="center" vertical="center" wrapText="1"/>
      <protection locked="0"/>
    </xf>
    <xf numFmtId="166" fontId="8" fillId="7" borderId="3" xfId="4" applyFont="1" applyFill="1" applyBorder="1" applyAlignment="1" applyProtection="1">
      <alignment vertical="center" wrapText="1"/>
      <protection locked="0"/>
    </xf>
    <xf numFmtId="167" fontId="8" fillId="7" borderId="3" xfId="0" applyNumberFormat="1" applyFont="1" applyFill="1" applyBorder="1" applyAlignment="1" applyProtection="1">
      <alignment vertical="center" wrapText="1"/>
      <protection locked="0"/>
    </xf>
    <xf numFmtId="0" fontId="6" fillId="13" borderId="3" xfId="7" applyFont="1" applyFill="1" applyBorder="1" applyProtection="1">
      <alignment horizontal="center" vertical="center" wrapText="1"/>
      <protection locked="0"/>
    </xf>
    <xf numFmtId="0" fontId="6" fillId="6" borderId="3" xfId="7" applyFont="1" applyFill="1" applyBorder="1">
      <alignment horizontal="center" vertical="center" wrapText="1"/>
    </xf>
    <xf numFmtId="3" fontId="8" fillId="0" borderId="3" xfId="0" applyNumberFormat="1" applyFont="1" applyBorder="1" applyAlignment="1" applyProtection="1">
      <alignment horizontal="center" vertical="center" wrapText="1"/>
      <protection locked="0"/>
    </xf>
    <xf numFmtId="168" fontId="8" fillId="0" borderId="3" xfId="0" applyNumberFormat="1" applyFont="1" applyBorder="1" applyAlignment="1" applyProtection="1">
      <alignment horizontal="left" vertical="center" wrapText="1"/>
      <protection locked="0"/>
    </xf>
    <xf numFmtId="3" fontId="8" fillId="7" borderId="3" xfId="0" applyNumberFormat="1" applyFont="1" applyFill="1" applyBorder="1" applyAlignment="1" applyProtection="1">
      <alignment horizontal="center" vertical="center" wrapText="1"/>
      <protection locked="0"/>
    </xf>
    <xf numFmtId="41" fontId="8" fillId="7" borderId="3" xfId="3" applyFont="1" applyFill="1" applyBorder="1" applyAlignment="1" applyProtection="1">
      <alignment horizontal="center" vertical="center" wrapText="1"/>
      <protection locked="0"/>
    </xf>
    <xf numFmtId="168" fontId="8" fillId="7" borderId="3" xfId="0" applyNumberFormat="1" applyFont="1" applyFill="1" applyBorder="1" applyAlignment="1" applyProtection="1">
      <alignment horizontal="left" vertical="center" wrapText="1"/>
      <protection locked="0"/>
    </xf>
    <xf numFmtId="166" fontId="8" fillId="7" borderId="3" xfId="4" applyFont="1" applyFill="1" applyBorder="1" applyAlignment="1" applyProtection="1">
      <alignment horizontal="left" vertical="center" wrapText="1"/>
      <protection locked="0"/>
    </xf>
    <xf numFmtId="166" fontId="10" fillId="7" borderId="3" xfId="4" applyFont="1" applyFill="1" applyBorder="1" applyAlignment="1" applyProtection="1">
      <alignment vertical="center" wrapText="1"/>
      <protection locked="0"/>
    </xf>
    <xf numFmtId="166" fontId="10" fillId="7" borderId="3" xfId="4" applyFont="1" applyFill="1" applyBorder="1" applyAlignment="1">
      <alignment vertical="center" wrapText="1"/>
    </xf>
    <xf numFmtId="166" fontId="8" fillId="7" borderId="3" xfId="4" applyFont="1" applyFill="1" applyBorder="1" applyAlignment="1" applyProtection="1">
      <alignment horizontal="right" vertical="center" wrapText="1"/>
      <protection locked="0"/>
    </xf>
    <xf numFmtId="166" fontId="10" fillId="7" borderId="3" xfId="4" applyFont="1" applyFill="1" applyBorder="1" applyAlignment="1">
      <alignment horizontal="center" vertical="center" wrapText="1"/>
    </xf>
    <xf numFmtId="166" fontId="8" fillId="7" borderId="3" xfId="4" applyFont="1" applyFill="1" applyBorder="1" applyAlignment="1">
      <alignment horizontal="center" vertical="center" wrapText="1"/>
    </xf>
    <xf numFmtId="166" fontId="8" fillId="14" borderId="3" xfId="4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vertical="center" wrapText="1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8" fillId="15" borderId="3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 wrapText="1"/>
    </xf>
    <xf numFmtId="0" fontId="9" fillId="16" borderId="12" xfId="0" applyFont="1" applyFill="1" applyBorder="1" applyAlignment="1">
      <alignment horizontal="left" vertical="center" wrapText="1"/>
    </xf>
    <xf numFmtId="0" fontId="9" fillId="17" borderId="12" xfId="0" applyFont="1" applyFill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7" borderId="3" xfId="0" applyFont="1" applyFill="1" applyBorder="1" applyAlignment="1" applyProtection="1">
      <alignment horizontal="center" vertical="center" wrapText="1"/>
      <protection locked="0"/>
    </xf>
    <xf numFmtId="0" fontId="8" fillId="7" borderId="3" xfId="0" applyFont="1" applyFill="1" applyBorder="1" applyAlignment="1">
      <alignment horizontal="left" vertical="center" wrapText="1"/>
    </xf>
    <xf numFmtId="0" fontId="8" fillId="15" borderId="3" xfId="0" applyFont="1" applyFill="1" applyBorder="1" applyAlignment="1" applyProtection="1">
      <alignment horizontal="left" vertical="center" wrapText="1"/>
      <protection locked="0"/>
    </xf>
    <xf numFmtId="0" fontId="11" fillId="17" borderId="12" xfId="0" applyFont="1" applyFill="1" applyBorder="1" applyAlignment="1">
      <alignment horizontal="left" vertical="center" wrapText="1"/>
    </xf>
    <xf numFmtId="0" fontId="9" fillId="7" borderId="3" xfId="0" applyFont="1" applyFill="1" applyBorder="1" applyAlignment="1" applyProtection="1">
      <alignment horizontal="left" vertical="center" wrapText="1"/>
      <protection locked="0"/>
    </xf>
    <xf numFmtId="166" fontId="8" fillId="7" borderId="3" xfId="4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left" vertical="center" wrapText="1"/>
    </xf>
    <xf numFmtId="49" fontId="9" fillId="0" borderId="3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0" fontId="8" fillId="0" borderId="3" xfId="6" applyFont="1" applyFill="1" applyBorder="1" applyProtection="1">
      <alignment horizontal="center" vertical="center" wrapText="1"/>
      <protection locked="0"/>
    </xf>
    <xf numFmtId="0" fontId="8" fillId="2" borderId="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 applyProtection="1">
      <alignment horizontal="center" vertical="center" wrapText="1"/>
      <protection locked="0"/>
    </xf>
    <xf numFmtId="0" fontId="8" fillId="4" borderId="3" xfId="0" applyFont="1" applyFill="1" applyBorder="1" applyAlignment="1">
      <alignment horizontal="center" vertical="center" wrapText="1"/>
    </xf>
    <xf numFmtId="169" fontId="8" fillId="4" borderId="3" xfId="3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169" fontId="8" fillId="2" borderId="3" xfId="3" applyNumberFormat="1" applyFont="1" applyFill="1" applyBorder="1" applyAlignment="1" applyProtection="1">
      <alignment horizontal="center" vertical="center" wrapText="1"/>
      <protection locked="0"/>
    </xf>
    <xf numFmtId="2" fontId="8" fillId="7" borderId="3" xfId="2" applyNumberFormat="1" applyFont="1" applyFill="1" applyBorder="1" applyAlignment="1" applyProtection="1">
      <alignment horizontal="center" vertical="center" wrapText="1"/>
      <protection locked="0"/>
    </xf>
    <xf numFmtId="0" fontId="8" fillId="7" borderId="3" xfId="6" applyFont="1" applyFill="1" applyBorder="1" applyProtection="1">
      <alignment horizontal="center" vertical="center" wrapText="1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8" fillId="7" borderId="3" xfId="6" applyFont="1" applyFill="1" applyBorder="1" applyAlignment="1" applyProtection="1">
      <alignment horizontal="left" vertical="center" wrapText="1"/>
      <protection locked="0"/>
    </xf>
    <xf numFmtId="166" fontId="8" fillId="0" borderId="3" xfId="4" applyFont="1" applyFill="1" applyBorder="1" applyAlignment="1">
      <alignment vertical="center" wrapText="1"/>
    </xf>
    <xf numFmtId="170" fontId="8" fillId="7" borderId="3" xfId="4" applyNumberFormat="1" applyFont="1" applyFill="1" applyBorder="1" applyAlignment="1" applyProtection="1">
      <alignment vertical="center" wrapText="1"/>
      <protection locked="0"/>
    </xf>
    <xf numFmtId="166" fontId="8" fillId="0" borderId="3" xfId="4" applyFont="1" applyFill="1" applyBorder="1" applyAlignment="1" applyProtection="1">
      <alignment vertical="center" wrapText="1"/>
      <protection locked="0"/>
    </xf>
    <xf numFmtId="166" fontId="8" fillId="0" borderId="3" xfId="4" applyFont="1" applyFill="1" applyBorder="1" applyAlignment="1" applyProtection="1">
      <alignment horizontal="center" vertical="center" wrapText="1"/>
      <protection locked="0"/>
    </xf>
    <xf numFmtId="167" fontId="8" fillId="7" borderId="3" xfId="0" applyNumberFormat="1" applyFont="1" applyFill="1" applyBorder="1" applyAlignment="1" applyProtection="1">
      <alignment horizontal="right" vertical="center" wrapText="1"/>
      <protection locked="0"/>
    </xf>
    <xf numFmtId="166" fontId="8" fillId="2" borderId="3" xfId="4" applyFont="1" applyFill="1" applyBorder="1" applyAlignment="1" applyProtection="1">
      <alignment vertical="center" wrapText="1"/>
      <protection locked="0"/>
    </xf>
    <xf numFmtId="166" fontId="8" fillId="2" borderId="3" xfId="4" applyFont="1" applyFill="1" applyBorder="1" applyAlignment="1" applyProtection="1">
      <alignment horizontal="center" vertical="center" wrapText="1"/>
      <protection locked="0"/>
    </xf>
    <xf numFmtId="166" fontId="8" fillId="4" borderId="3" xfId="4" applyFont="1" applyFill="1" applyBorder="1" applyAlignment="1" applyProtection="1">
      <alignment vertical="center" wrapText="1"/>
      <protection locked="0"/>
    </xf>
    <xf numFmtId="167" fontId="8" fillId="7" borderId="3" xfId="4" applyNumberFormat="1" applyFont="1" applyFill="1" applyBorder="1" applyAlignment="1" applyProtection="1">
      <alignment horizontal="righ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49" fontId="3" fillId="0" borderId="3" xfId="0" applyNumberFormat="1" applyFont="1" applyBorder="1" applyAlignment="1" applyProtection="1">
      <alignment horizontal="left" vertical="center" wrapText="1"/>
      <protection locked="0"/>
    </xf>
    <xf numFmtId="169" fontId="8" fillId="2" borderId="3" xfId="3" applyNumberFormat="1" applyFont="1" applyFill="1" applyBorder="1" applyAlignment="1">
      <alignment horizontal="center" vertical="center" wrapText="1"/>
    </xf>
    <xf numFmtId="166" fontId="8" fillId="18" borderId="3" xfId="4" applyFont="1" applyFill="1" applyBorder="1" applyAlignment="1" applyProtection="1">
      <alignment horizontal="center" vertical="center" wrapText="1"/>
      <protection locked="0"/>
    </xf>
    <xf numFmtId="166" fontId="12" fillId="19" borderId="3" xfId="4" applyFont="1" applyFill="1" applyBorder="1" applyAlignment="1">
      <alignment vertical="center" wrapText="1"/>
    </xf>
    <xf numFmtId="166" fontId="8" fillId="19" borderId="3" xfId="4" applyFont="1" applyFill="1" applyBorder="1" applyAlignment="1" applyProtection="1">
      <alignment vertical="center" wrapText="1"/>
      <protection locked="0"/>
    </xf>
    <xf numFmtId="171" fontId="3" fillId="0" borderId="0" xfId="1" applyNumberFormat="1" applyFont="1" applyAlignment="1" applyProtection="1">
      <alignment vertical="center" wrapText="1"/>
      <protection locked="0"/>
    </xf>
    <xf numFmtId="9" fontId="3" fillId="0" borderId="0" xfId="2" applyFont="1" applyAlignment="1" applyProtection="1">
      <alignment vertical="center" wrapText="1"/>
      <protection locked="0"/>
    </xf>
    <xf numFmtId="0" fontId="11" fillId="7" borderId="3" xfId="6" applyFont="1" applyFill="1" applyBorder="1" applyProtection="1">
      <alignment horizontal="center" vertical="center" wrapText="1"/>
      <protection locked="0"/>
    </xf>
    <xf numFmtId="165" fontId="3" fillId="0" borderId="0" xfId="1" applyFont="1" applyAlignment="1" applyProtection="1">
      <alignment vertical="center" wrapText="1"/>
      <protection locked="0"/>
    </xf>
    <xf numFmtId="172" fontId="13" fillId="7" borderId="3" xfId="4" applyNumberFormat="1" applyFont="1" applyFill="1" applyBorder="1" applyAlignment="1">
      <alignment vertical="center" wrapText="1"/>
    </xf>
    <xf numFmtId="167" fontId="8" fillId="7" borderId="3" xfId="6" applyNumberFormat="1" applyFont="1" applyFill="1" applyBorder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applyFont="1"/>
    <xf numFmtId="165" fontId="0" fillId="0" borderId="0" xfId="1" applyFont="1"/>
    <xf numFmtId="0" fontId="15" fillId="0" borderId="0" xfId="0" applyFont="1"/>
    <xf numFmtId="0" fontId="15" fillId="0" borderId="0" xfId="0" applyFont="1" applyAlignment="1">
      <alignment vertical="center"/>
    </xf>
    <xf numFmtId="3" fontId="15" fillId="0" borderId="0" xfId="0" applyNumberFormat="1" applyFont="1" applyAlignment="1">
      <alignment vertical="center"/>
    </xf>
    <xf numFmtId="3" fontId="15" fillId="0" borderId="0" xfId="0" applyNumberFormat="1" applyFont="1"/>
    <xf numFmtId="3" fontId="16" fillId="0" borderId="0" xfId="0" applyNumberFormat="1" applyFont="1"/>
    <xf numFmtId="0" fontId="17" fillId="0" borderId="0" xfId="0" applyFont="1"/>
    <xf numFmtId="0" fontId="16" fillId="0" borderId="0" xfId="0" applyFont="1"/>
    <xf numFmtId="3" fontId="18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20" fillId="0" borderId="14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3" fontId="17" fillId="0" borderId="0" xfId="0" applyNumberFormat="1" applyFont="1" applyAlignment="1">
      <alignment vertical="center"/>
    </xf>
    <xf numFmtId="3" fontId="22" fillId="20" borderId="16" xfId="0" applyNumberFormat="1" applyFont="1" applyFill="1" applyBorder="1" applyAlignment="1">
      <alignment horizontal="left" vertical="center" wrapText="1" indent="1"/>
    </xf>
    <xf numFmtId="3" fontId="22" fillId="20" borderId="16" xfId="0" applyNumberFormat="1" applyFont="1" applyFill="1" applyBorder="1" applyAlignment="1">
      <alignment vertical="center"/>
    </xf>
    <xf numFmtId="3" fontId="20" fillId="0" borderId="14" xfId="0" applyNumberFormat="1" applyFont="1" applyBorder="1" applyAlignment="1">
      <alignment horizontal="left" vertical="center" wrapText="1"/>
    </xf>
    <xf numFmtId="3" fontId="20" fillId="0" borderId="14" xfId="0" applyNumberFormat="1" applyFont="1" applyBorder="1" applyAlignment="1">
      <alignment vertical="center" wrapText="1"/>
    </xf>
    <xf numFmtId="3" fontId="17" fillId="0" borderId="0" xfId="0" applyNumberFormat="1" applyFont="1"/>
    <xf numFmtId="3" fontId="22" fillId="20" borderId="17" xfId="0" applyNumberFormat="1" applyFont="1" applyFill="1" applyBorder="1" applyAlignment="1">
      <alignment vertical="center"/>
    </xf>
    <xf numFmtId="3" fontId="19" fillId="21" borderId="16" xfId="0" applyNumberFormat="1" applyFont="1" applyFill="1" applyBorder="1" applyAlignment="1">
      <alignment horizontal="left" vertical="center" wrapText="1" indent="1"/>
    </xf>
    <xf numFmtId="3" fontId="19" fillId="21" borderId="17" xfId="0" applyNumberFormat="1" applyFont="1" applyFill="1" applyBorder="1" applyAlignment="1">
      <alignment vertical="center" wrapText="1"/>
    </xf>
    <xf numFmtId="3" fontId="19" fillId="0" borderId="16" xfId="0" applyNumberFormat="1" applyFont="1" applyBorder="1" applyAlignment="1">
      <alignment horizontal="left" vertical="center" wrapText="1" indent="1"/>
    </xf>
    <xf numFmtId="3" fontId="19" fillId="0" borderId="17" xfId="0" applyNumberFormat="1" applyFont="1" applyBorder="1" applyAlignment="1">
      <alignment vertical="center" wrapText="1"/>
    </xf>
    <xf numFmtId="3" fontId="23" fillId="0" borderId="0" xfId="0" applyNumberFormat="1" applyFont="1"/>
    <xf numFmtId="3" fontId="24" fillId="0" borderId="16" xfId="0" applyNumberFormat="1" applyFont="1" applyBorder="1" applyAlignment="1">
      <alignment horizontal="left" vertical="center" wrapText="1" indent="1"/>
    </xf>
    <xf numFmtId="3" fontId="24" fillId="0" borderId="17" xfId="0" applyNumberFormat="1" applyFont="1" applyBorder="1" applyAlignment="1">
      <alignment horizontal="right" vertical="center" wrapText="1"/>
    </xf>
    <xf numFmtId="3" fontId="19" fillId="0" borderId="17" xfId="0" applyNumberFormat="1" applyFont="1" applyBorder="1" applyAlignment="1">
      <alignment horizontal="right" vertical="center" wrapText="1"/>
    </xf>
    <xf numFmtId="3" fontId="22" fillId="20" borderId="16" xfId="0" applyNumberFormat="1" applyFont="1" applyFill="1" applyBorder="1" applyAlignment="1">
      <alignment horizontal="left" vertical="center" indent="1"/>
    </xf>
    <xf numFmtId="3" fontId="22" fillId="20" borderId="17" xfId="0" applyNumberFormat="1" applyFont="1" applyFill="1" applyBorder="1" applyAlignment="1">
      <alignment horizontal="right" vertical="center"/>
    </xf>
    <xf numFmtId="3" fontId="19" fillId="21" borderId="17" xfId="0" applyNumberFormat="1" applyFont="1" applyFill="1" applyBorder="1" applyAlignment="1">
      <alignment horizontal="right" vertical="center" wrapText="1"/>
    </xf>
    <xf numFmtId="0" fontId="22" fillId="20" borderId="16" xfId="0" applyFont="1" applyFill="1" applyBorder="1" applyAlignment="1">
      <alignment horizontal="left" vertical="center" wrapText="1" indent="1"/>
    </xf>
    <xf numFmtId="0" fontId="22" fillId="20" borderId="16" xfId="0" applyFont="1" applyFill="1" applyBorder="1" applyAlignment="1">
      <alignment horizontal="right" vertical="center"/>
    </xf>
    <xf numFmtId="3" fontId="22" fillId="20" borderId="16" xfId="0" applyNumberFormat="1" applyFont="1" applyFill="1" applyBorder="1" applyAlignment="1">
      <alignment horizontal="right" vertical="center"/>
    </xf>
    <xf numFmtId="0" fontId="19" fillId="0" borderId="16" xfId="0" applyFont="1" applyBorder="1" applyAlignment="1">
      <alignment horizontal="left" vertical="center" wrapText="1" indent="1"/>
    </xf>
    <xf numFmtId="166" fontId="0" fillId="0" borderId="0" xfId="0" applyNumberFormat="1"/>
    <xf numFmtId="9" fontId="0" fillId="0" borderId="0" xfId="2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5" fillId="0" borderId="3" xfId="7" applyFont="1" applyFill="1" applyBorder="1" applyProtection="1">
      <alignment horizontal="center" vertical="center" wrapText="1"/>
      <protection locked="0"/>
    </xf>
    <xf numFmtId="0" fontId="3" fillId="0" borderId="3" xfId="6" applyFont="1" applyFill="1" applyBorder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3" fillId="3" borderId="3" xfId="0" applyFont="1" applyFill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9" fontId="3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vertical="center" wrapText="1"/>
      <protection locked="0"/>
    </xf>
    <xf numFmtId="0" fontId="8" fillId="3" borderId="3" xfId="0" applyFont="1" applyFill="1" applyBorder="1" applyAlignment="1" applyProtection="1">
      <alignment vertical="center" wrapText="1"/>
      <protection locked="0"/>
    </xf>
    <xf numFmtId="2" fontId="8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9" fillId="3" borderId="3" xfId="0" applyFont="1" applyFill="1" applyBorder="1" applyAlignment="1">
      <alignment vertical="center" wrapText="1"/>
    </xf>
    <xf numFmtId="10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9" fontId="9" fillId="0" borderId="3" xfId="0" applyNumberFormat="1" applyFont="1" applyBorder="1" applyAlignment="1">
      <alignment horizontal="center" vertical="center" wrapText="1"/>
    </xf>
    <xf numFmtId="0" fontId="8" fillId="3" borderId="6" xfId="0" applyFont="1" applyFill="1" applyBorder="1" applyAlignment="1" applyProtection="1">
      <alignment vertical="center" wrapText="1"/>
      <protection locked="0"/>
    </xf>
    <xf numFmtId="10" fontId="8" fillId="0" borderId="6" xfId="0" applyNumberFormat="1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vertical="center" wrapText="1"/>
      <protection locked="0"/>
    </xf>
    <xf numFmtId="0" fontId="8" fillId="3" borderId="3" xfId="0" applyFont="1" applyFill="1" applyBorder="1" applyAlignment="1">
      <alignment vertical="center" wrapText="1"/>
    </xf>
    <xf numFmtId="168" fontId="8" fillId="0" borderId="3" xfId="0" applyNumberFormat="1" applyFont="1" applyBorder="1" applyAlignment="1" applyProtection="1">
      <alignment vertical="center" wrapText="1"/>
      <protection locked="0"/>
    </xf>
    <xf numFmtId="0" fontId="8" fillId="0" borderId="3" xfId="0" applyFont="1" applyBorder="1" applyAlignment="1">
      <alignment vertical="center" wrapText="1"/>
    </xf>
    <xf numFmtId="9" fontId="8" fillId="0" borderId="3" xfId="0" applyNumberFormat="1" applyFont="1" applyBorder="1" applyAlignment="1" applyProtection="1">
      <alignment horizontal="center" vertical="center" wrapText="1"/>
      <protection locked="0"/>
    </xf>
    <xf numFmtId="10" fontId="8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>
      <alignment vertical="center" wrapText="1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vertical="center" wrapText="1"/>
      <protection locked="0"/>
    </xf>
    <xf numFmtId="0" fontId="8" fillId="0" borderId="6" xfId="0" applyFont="1" applyBorder="1" applyAlignment="1">
      <alignment vertical="center" wrapText="1"/>
    </xf>
    <xf numFmtId="173" fontId="8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0" fontId="9" fillId="0" borderId="4" xfId="0" applyFont="1" applyBorder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6" applyFont="1" applyFill="1" applyBorder="1" applyProtection="1">
      <alignment horizontal="center" vertical="center" wrapText="1"/>
      <protection locked="0"/>
    </xf>
    <xf numFmtId="3" fontId="9" fillId="0" borderId="3" xfId="0" applyNumberFormat="1" applyFont="1" applyBorder="1" applyAlignment="1">
      <alignment horizontal="center" vertical="center" wrapText="1"/>
    </xf>
    <xf numFmtId="0" fontId="8" fillId="3" borderId="6" xfId="0" applyFont="1" applyFill="1" applyBorder="1" applyAlignment="1">
      <alignment vertical="center" wrapText="1"/>
    </xf>
    <xf numFmtId="0" fontId="25" fillId="0" borderId="3" xfId="7" applyFont="1" applyFill="1" applyBorder="1">
      <alignment horizontal="center" vertical="center" wrapText="1"/>
    </xf>
    <xf numFmtId="0" fontId="8" fillId="0" borderId="9" xfId="0" applyFont="1" applyBorder="1" applyAlignment="1">
      <alignment vertical="center" wrapText="1"/>
    </xf>
    <xf numFmtId="0" fontId="3" fillId="0" borderId="3" xfId="0" applyFont="1" applyBorder="1" applyAlignment="1">
      <alignment vertical="center"/>
    </xf>
    <xf numFmtId="0" fontId="8" fillId="0" borderId="9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3" xfId="7" applyFont="1" applyFill="1" applyBorder="1" applyAlignment="1" applyProtection="1">
      <alignment horizontal="left" vertical="center" wrapText="1"/>
      <protection locked="0"/>
    </xf>
    <xf numFmtId="0" fontId="10" fillId="0" borderId="3" xfId="7" applyFont="1" applyFill="1" applyBorder="1">
      <alignment horizontal="center" vertical="center" wrapText="1"/>
    </xf>
    <xf numFmtId="0" fontId="10" fillId="0" borderId="3" xfId="7" applyFont="1" applyFill="1" applyBorder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vertical="center" wrapText="1"/>
      <protection locked="0"/>
    </xf>
    <xf numFmtId="0" fontId="8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26" fillId="22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3" fillId="0" borderId="3" xfId="0" applyFont="1" applyBorder="1" applyAlignment="1">
      <alignment horizontal="justify" vertical="center" wrapText="1"/>
    </xf>
    <xf numFmtId="0" fontId="8" fillId="15" borderId="3" xfId="0" applyFont="1" applyFill="1" applyBorder="1" applyAlignment="1" applyProtection="1">
      <alignment vertical="center" wrapText="1"/>
      <protection locked="0"/>
    </xf>
    <xf numFmtId="0" fontId="8" fillId="0" borderId="9" xfId="0" applyFont="1" applyBorder="1" applyAlignment="1" applyProtection="1">
      <alignment vertical="center" wrapText="1"/>
      <protection locked="0"/>
    </xf>
    <xf numFmtId="0" fontId="8" fillId="23" borderId="3" xfId="6" applyFont="1" applyFill="1" applyBorder="1" applyProtection="1">
      <alignment horizontal="center" vertical="center" wrapText="1"/>
      <protection locked="0"/>
    </xf>
    <xf numFmtId="0" fontId="8" fillId="23" borderId="3" xfId="0" applyFont="1" applyFill="1" applyBorder="1" applyAlignment="1" applyProtection="1">
      <alignment vertical="center" wrapText="1"/>
      <protection locked="0"/>
    </xf>
    <xf numFmtId="0" fontId="9" fillId="23" borderId="3" xfId="0" applyFont="1" applyFill="1" applyBorder="1" applyAlignment="1" applyProtection="1">
      <alignment vertical="center" wrapText="1"/>
      <protection locked="0"/>
    </xf>
    <xf numFmtId="0" fontId="8" fillId="23" borderId="3" xfId="0" applyFont="1" applyFill="1" applyBorder="1" applyAlignment="1">
      <alignment horizontal="center" vertical="center" wrapText="1"/>
    </xf>
    <xf numFmtId="0" fontId="3" fillId="23" borderId="3" xfId="0" applyFont="1" applyFill="1" applyBorder="1" applyAlignment="1" applyProtection="1">
      <alignment horizontal="center" vertical="center" wrapText="1"/>
      <protection locked="0"/>
    </xf>
    <xf numFmtId="49" fontId="8" fillId="0" borderId="3" xfId="0" quotePrefix="1" applyNumberFormat="1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>
      <alignment horizontal="center" vertical="center" wrapText="1"/>
    </xf>
    <xf numFmtId="0" fontId="6" fillId="5" borderId="1" xfId="7" applyFont="1" applyFill="1" applyBorder="1" applyProtection="1">
      <alignment horizontal="center" vertical="center" wrapText="1"/>
      <protection locked="0"/>
    </xf>
    <xf numFmtId="0" fontId="6" fillId="5" borderId="9" xfId="7" applyFont="1" applyFill="1" applyBorder="1" applyProtection="1">
      <alignment horizontal="center" vertical="center" wrapText="1"/>
      <protection locked="0"/>
    </xf>
    <xf numFmtId="0" fontId="6" fillId="6" borderId="3" xfId="7" applyFont="1" applyFill="1" applyBorder="1" applyProtection="1">
      <alignment horizontal="center" vertical="center" wrapText="1"/>
      <protection locked="0"/>
    </xf>
    <xf numFmtId="0" fontId="6" fillId="8" borderId="3" xfId="5" applyFont="1" applyFill="1" applyBorder="1" applyAlignment="1" applyProtection="1">
      <alignment horizontal="center" vertical="center" wrapText="1"/>
      <protection locked="0"/>
    </xf>
    <xf numFmtId="0" fontId="6" fillId="9" borderId="3" xfId="5" applyFont="1" applyFill="1" applyBorder="1" applyAlignment="1" applyProtection="1">
      <alignment horizontal="center" vertical="center" wrapText="1"/>
      <protection locked="0"/>
    </xf>
    <xf numFmtId="0" fontId="6" fillId="10" borderId="1" xfId="7" applyFont="1" applyBorder="1">
      <alignment horizontal="center" vertical="center" wrapText="1"/>
    </xf>
    <xf numFmtId="0" fontId="6" fillId="10" borderId="2" xfId="7" applyFont="1" applyBorder="1">
      <alignment horizontal="center" vertical="center" wrapText="1"/>
    </xf>
    <xf numFmtId="0" fontId="6" fillId="10" borderId="9" xfId="7" applyFont="1" applyBorder="1">
      <alignment horizontal="center" vertical="center" wrapText="1"/>
    </xf>
    <xf numFmtId="0" fontId="6" fillId="11" borderId="3" xfId="5" applyFont="1" applyFill="1" applyBorder="1" applyAlignment="1" applyProtection="1">
      <alignment horizontal="center" vertical="center" wrapText="1"/>
      <protection locked="0"/>
    </xf>
    <xf numFmtId="0" fontId="6" fillId="12" borderId="3" xfId="5" applyFont="1" applyFill="1" applyBorder="1" applyAlignment="1" applyProtection="1">
      <alignment horizontal="center" vertical="center" wrapText="1"/>
      <protection locked="0"/>
    </xf>
    <xf numFmtId="0" fontId="6" fillId="13" borderId="3" xfId="5" applyFont="1" applyFill="1" applyBorder="1" applyAlignment="1" applyProtection="1">
      <alignment horizontal="center" vertical="center" wrapText="1"/>
      <protection locked="0"/>
    </xf>
    <xf numFmtId="0" fontId="6" fillId="6" borderId="3" xfId="5" applyFont="1" applyFill="1" applyBorder="1" applyAlignment="1" applyProtection="1">
      <alignment horizontal="center" vertical="center" wrapText="1"/>
      <protection locked="0"/>
    </xf>
    <xf numFmtId="0" fontId="7" fillId="4" borderId="4" xfId="0" applyFont="1" applyFill="1" applyBorder="1" applyAlignment="1" applyProtection="1">
      <alignment horizontal="center" vertical="center" wrapText="1"/>
      <protection locked="0"/>
    </xf>
    <xf numFmtId="0" fontId="7" fillId="4" borderId="6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7" fillId="4" borderId="5" xfId="0" applyFont="1" applyFill="1" applyBorder="1" applyAlignment="1" applyProtection="1">
      <alignment horizontal="center" vertical="center" wrapText="1"/>
      <protection locked="0"/>
    </xf>
    <xf numFmtId="0" fontId="7" fillId="4" borderId="0" xfId="0" applyFont="1" applyFill="1" applyAlignment="1" applyProtection="1">
      <alignment horizontal="center" vertical="center" wrapText="1"/>
      <protection locked="0"/>
    </xf>
    <xf numFmtId="0" fontId="7" fillId="4" borderId="7" xfId="0" applyFont="1" applyFill="1" applyBorder="1" applyAlignment="1" applyProtection="1">
      <alignment horizontal="center" vertical="center" wrapText="1"/>
      <protection locked="0"/>
    </xf>
    <xf numFmtId="0" fontId="7" fillId="4" borderId="8" xfId="0" applyFont="1" applyFill="1" applyBorder="1" applyAlignment="1" applyProtection="1">
      <alignment horizontal="center" vertical="center" wrapText="1"/>
      <protection locked="0"/>
    </xf>
    <xf numFmtId="0" fontId="7" fillId="4" borderId="10" xfId="0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1" fillId="26" borderId="0" xfId="0" applyFont="1" applyFill="1" applyAlignment="1" applyProtection="1">
      <alignment horizontal="center" vertical="center" wrapText="1"/>
      <protection locked="0"/>
    </xf>
  </cellXfs>
  <cellStyles count="9">
    <cellStyle name="Check Cell" xfId="5" builtinId="23"/>
    <cellStyle name="Comma [0]" xfId="3" builtinId="6"/>
    <cellStyle name="Currency" xfId="1" builtinId="4"/>
    <cellStyle name="Currency [0]" xfId="4" builtinId="7"/>
    <cellStyle name="KPT04" xfId="6" xr:uid="{00000000-0005-0000-0000-000031000000}"/>
    <cellStyle name="KPT04_Main" xfId="7" xr:uid="{00000000-0005-0000-0000-000032000000}"/>
    <cellStyle name="Normal" xfId="0" builtinId="0"/>
    <cellStyle name="Normal 2 3 2 2" xfId="8" xr:uid="{00000000-0005-0000-0000-000033000000}"/>
    <cellStyle name="Percent" xfId="2" builtinId="5"/>
  </cellStyles>
  <dxfs count="9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numFmt numFmtId="166" formatCode="_-&quot;$&quot;\ * #,##0_-;\-&quot;$&quot;\ * #,##0_-;_-&quot;$&quot;\ * &quot;-&quot;_-;_-@_-"/>
    </dxf>
  </dxfs>
  <tableStyles count="0" defaultTableStyle="TableStyleMedium2" defaultPivotStyle="PivotStyleLight16"/>
  <colors>
    <mruColors>
      <color rgb="FF1121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29.xml"/><Relationship Id="rId21" Type="http://schemas.openxmlformats.org/officeDocument/2006/relationships/externalLink" Target="externalLinks/externalLink11.xml"/><Relationship Id="rId34" Type="http://schemas.openxmlformats.org/officeDocument/2006/relationships/externalLink" Target="externalLinks/externalLink24.xml"/><Relationship Id="rId42" Type="http://schemas.openxmlformats.org/officeDocument/2006/relationships/pivotCacheDefinition" Target="pivotCache/pivotCacheDefinition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7.xml"/><Relationship Id="rId40" Type="http://schemas.openxmlformats.org/officeDocument/2006/relationships/externalLink" Target="externalLinks/externalLink3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externalLink" Target="externalLinks/externalLink2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4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2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8.xml"/><Relationship Id="rId46" Type="http://schemas.openxmlformats.org/officeDocument/2006/relationships/sharedStrings" Target="sharedStrings.xml"/><Relationship Id="rId20" Type="http://schemas.openxmlformats.org/officeDocument/2006/relationships/externalLink" Target="externalLinks/externalLink10.xml"/><Relationship Id="rId41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0</xdr:rowOff>
    </xdr:from>
    <xdr:to>
      <xdr:col>10</xdr:col>
      <xdr:colOff>192425</xdr:colOff>
      <xdr:row>2</xdr:row>
      <xdr:rowOff>1562883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B0BB1C-FB2F-D1B4-9915-8B6248ECE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193030"/>
          <a:ext cx="11622424" cy="15628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Documents%20and%20Settings/rtorres/Mis%20documentos/windows/TEMP/DATOS/EXCEL/PREANT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WINDOWS/TEMP/Distribuciones/Conpes%202004/Consejos/Consejos%20comunales/Ejercicios%20Finales/MAGDALEN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PREFCJ1/GOBIERNO/1998/EXCELL/PRESUPUESTO/INGRESOS/vari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angulo/1Carmen/temp/GRAFIC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WINDOWS/TEMP/Distribuciones/Conpes%202004/Consejos/Consejos%20comunales/Ejercicios%20Finales/Pr22010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ecDgp/Flujos/Regional/MODREGI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Users/rauljoselacouture/Library/Containers/com.apple.mail/Data/Library/Mail%20Downloads/Ssanchez/c/WINDOWS/TEMP/PROYECTO/FUNCIONAM972000shi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HACIENDA/DEUDA%20PUBLICA/CUPO%20DE%20ENDEUDAMIENTO%202016-2017-2018-2019/iarazo/Downloads/Transferencias_Sectores%20x%20Mpios%2094-0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PREFCJ1/RESTO/SOCIAL/MODESTS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Users/windows%207/AppData/Local/Temp/Temp2_Catalogo2012PRELIMINAR.zip/Catalogo2012PRELIMINAR/Gastos%20de%20Inversi&#243;n%202012%20Preliminar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A/oec2000go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Documents%20and%20Settings/rtorres/Configuraci&#243;n%20local/Archivos%20temporales%20de%20Internet/OLK3/Consejos%20comunales/Cifras%20soporte/Educaci&#243;n/COSTOS%20Y%20RECURSOS%20EDUCACION%20BASICA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PREFCJ1/GOBIERNO/windows/TEMP/CUADRO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Users/rauljoselacouture/Library/Containers/com.apple.mail/Data/Library/Mail%20Downloads/Lrhenals/gobierno/Gobierno/Cierre97/OPEF%201997%20Cierre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Users/rauljoselacouture/Library/Containers/com.apple.mail/Data/Library/Mail%20Downloads/Lrhenals/gobierno/Gobierno/GOB97/Tesoreria%201997%20Cierre%20ene2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Users/rauljoselacouture/Library/Containers/com.apple.mail/Data/Library/Mail%20Downloads/Ssanchez/2001/ejecuaasepaoctu2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diego/ECOPETROL/Modelo/Modelo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PREFCJ1/GOBIERNO/1998/PRESUPUESTO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conso992002/PROFIN/PROGYCON/EJEC/Ejecdisgas/EJECDISYGAS039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Users/rauljoselacouture/Library/Containers/com.apple.mail/Data/Library/Mail%20Downloads/Ssanchez/c/WINDOWS/TEMP/PROYECTO/972000%20a%20julio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Documents%20and%20Settings/Eparada/Mis%20documentos/Ren%20Admon%20Publ/BASURA2%2012nov2003.xls" TargetMode="External"/></Relationships>
</file>

<file path=xl/externalLinks/_rels/externalLink29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Users/emelithbarraza/Desktop/C:/Users/rauljoselacouture/Library/Containers/com.apple.mail/Data/Library/Mail%20Downloads/gcastel/Nombres%20Datamart/Documents%20and%20Settings/gcastel/Mis%20documentos/Variedades/Afros/Afros%20con%20Dptos.xls?37299A10" TargetMode="External"/><Relationship Id="rId1" Type="http://schemas.openxmlformats.org/officeDocument/2006/relationships/externalLinkPath" Target="file:///37299A10/Afros%20con%20Dptos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F:/Users/emelithbarraza/Desktop/C:/I/DOCUME~1/gcastel/CONFIG~1/Temp/Directorio%20temporal%201%20para%20Env&#237;o%20datos%20Valle%20del%20Cauca.zip/Refomas%20y%20Tareas/Reforma%20SGP/Ley%20715/Cifras/Variedades/Otros/Varios1/Consejos%20comunales/META.xls?D48887A5" TargetMode="External"/><Relationship Id="rId1" Type="http://schemas.openxmlformats.org/officeDocument/2006/relationships/externalLinkPath" Target="file:///D48887A5/MET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windows/TEMP/oec7MAR00adicionPPT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PREFCJ1/GOBIERNO/CARLOSJ/PRES9194/PAGOS.XLW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PREFCJ1/GOBIERNO/modgobi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PREFCJ1/GOBIERNO/1999/Excell/PRESUPUESTO/24juli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ECDGP/Flujos/Gobierno/modgobie%20CHEQUE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PREFCJ1/CARBOCOL/MODCARB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emelithbarraza/Desktop/C:/I/OPREFCJ1/CAFE/MODCAF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 No 4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4"/>
      <sheetName val="Hoja1"/>
      <sheetName val="Gráfico1"/>
      <sheetName val="% pib"/>
      <sheetName val="ASIG"/>
      <sheetName val="Crec ASIG"/>
      <sheetName val="Crec"/>
      <sheetName val="PER CAPITA"/>
      <sheetName val="P ca"/>
      <sheetName val="P po"/>
      <sheetName val="SGP 2003"/>
      <sheetName val="PERIODO"/>
      <sheetName val="2003 N"/>
      <sheetName val="03."/>
      <sheetName val="03"/>
      <sheetName val="SGP 03"/>
      <sheetName val="EF_SAL"/>
      <sheetName val="01-03"/>
      <sheetName val="DATOS"/>
      <sheetName val="Hoja3"/>
      <sheetName val="POB"/>
      <sheetName val="Hoja5"/>
      <sheetName val="POBLACIÓN"/>
      <sheetName val="03-06"/>
      <sheetName val="D7_Icfes 02"/>
      <sheetName val="D8_MS"/>
      <sheetName val="D8_1_Bajo"/>
      <sheetName val="D9_Saber 97-99"/>
      <sheetName val="20 Magdalena"/>
      <sheetName val="ANUA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ecINGRESOS99"/>
      <sheetName val="proyecINGRESOS99 (det)"/>
      <sheetName val="proyecINGRESOS99 _det_"/>
    </sheetNames>
    <sheetDataSet>
      <sheetData sheetId="0" refreshError="1"/>
      <sheetData sheetId="1" refreshError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STOS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TERIAS"/>
      <sheetName val="SUPUESTOS"/>
      <sheetName val="BDGOBLOCAL"/>
      <sheetName val="BDEMPLOCAL"/>
      <sheetName val="RESUMENLG"/>
      <sheetName val="RESUMENLE"/>
      <sheetName val="PRES NETO"/>
      <sheetName val="Resumen x Entidades"/>
      <sheetName val="DEUDA EXTERNA"/>
      <sheetName val="RESUMEN FMI"/>
      <sheetName val="FMI DEPARTAMENTOS"/>
      <sheetName val=" FMI MUNICIPIOS"/>
      <sheetName val="FMI FNR"/>
      <sheetName val="FMI EMPRESAS"/>
      <sheetName val="RESUMEN"/>
      <sheetName val="MUNICIPIOS"/>
      <sheetName val="DEPARTAM"/>
      <sheetName val="LICORERA"/>
      <sheetName val="EMPTERRI"/>
      <sheetName val="FNR"/>
      <sheetName val="EJEC. REGALIAS"/>
      <sheetName val="REZAGO FNR"/>
      <sheetName val="DEUDA FLOTANTE-FNR"/>
      <sheetName val="FNR-PROYECCIONES"/>
      <sheetName val="FNR-LEY 756"/>
      <sheetName val="VERIFICACION NETEO2"/>
      <sheetName val="PIB"/>
      <sheetName val="SISTEMA GRAL.PART."/>
      <sheetName val="COMPARATIVO FMI-PF"/>
      <sheetName val="COMPARATIVO FMI-PF $MM"/>
      <sheetName val="FNR-PROYECCIONES MFMP"/>
      <sheetName val="ModDeuda"/>
      <sheetName val="RESUMEN CON PLAN"/>
      <sheetName val="TRANSFERENCIAS"/>
      <sheetName val="PROY. REGALIAS"/>
      <sheetName val="DPTOS"/>
      <sheetName val="MPIOS"/>
      <sheetName val="EJCLOTERIA"/>
      <sheetName val="EJLICOR"/>
      <sheetName val="EEPP"/>
      <sheetName val="Prepag deud Faep art133 ley633"/>
      <sheetName val="DF FNR (C. Zambrano)"/>
      <sheetName val="FNR Dic 5 (C.Zam)"/>
      <sheetName val="FNR Dic 13-02 (C.Zam)"/>
      <sheetName val="FNR Dic 18-02(C.Zam)"/>
      <sheetName val="FNR Dic 20-02(C.Zam)"/>
      <sheetName val="DEUDA FLOTANTE-FNR SIN FAEP"/>
      <sheetName val="DEUDA FLOTANTE-INV."/>
      <sheetName val=" FAEP Mensual "/>
      <sheetName val="DEUDA FLOTANTE-INV. sin faep"/>
      <sheetName val="cuadros"/>
      <sheetName val="Hoja1"/>
      <sheetName val="faep (2)"/>
      <sheetName val="DEUDA FLOTANTE fnr"/>
      <sheetName val="FNR reducc"/>
      <sheetName val="FMI redu2)"/>
      <sheetName val="EJECUCION FAEP"/>
      <sheetName val="RESUMEN FMI DEPARTAMENTOS"/>
      <sheetName val="RESUMEN FMI MUNICIPIOS"/>
      <sheetName val="RESUMEN FMI FNR"/>
      <sheetName val="IPM"/>
      <sheetName val="GASTOS"/>
      <sheetName val="fn version1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1-3"/>
      <sheetName val="cua2castigo"/>
      <sheetName val="Hoja1"/>
      <sheetName val="TOTAL FUN"/>
      <sheetName val="NACION FUN"/>
      <sheetName val="PROPIOS FUN"/>
      <sheetName val="OCP"/>
      <sheetName val="TRANST"/>
      <sheetName val="notas"/>
      <sheetName val="TRANSN"/>
      <sheetName val="TRANSP"/>
      <sheetName val="GGT"/>
      <sheetName val="GGN"/>
      <sheetName val="GGP"/>
      <sheetName val="GPT"/>
      <sheetName val="GPN"/>
      <sheetName val="GPP"/>
      <sheetName val="ppry89aFEB"/>
      <sheetName val="CUA1_3"/>
      <sheetName val="LOTERIAS"/>
      <sheetName val="SUPUESTOS"/>
      <sheetName val="proyecINGRESOS99"/>
      <sheetName val="proyecINGRESOS99 (det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94-03 Mil Corr 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stos_Inversión_2012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OPE"/>
      <sheetName val="TRANSFERENCIAS"/>
      <sheetName val="APRyPAGO-TRANSFE"/>
      <sheetName val="FINANCIAMIENTO"/>
      <sheetName val="DETALLE-INV"/>
      <sheetName val="RESUMEN"/>
      <sheetName val="EMBI"/>
      <sheetName val="Educa 94-01 miles corriente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ROS SITUAD.FISCAL- 2000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RESUOPE"/>
      <sheetName val="CODE LIST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 CSF"/>
      <sheetName val="Resumen OPEF"/>
      <sheetName val="Resumen MES OPEF"/>
      <sheetName val="Seguim. SSF"/>
      <sheetName val="Seguimiento SSF"/>
      <sheetName val="Formato Largo"/>
      <sheetName val="Reporte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  <sheetName val="RESUMEN"/>
      <sheetName val="Hoja1"/>
      <sheetName val="Hoja2"/>
      <sheetName val="94-03 Mil Cor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lares ingresos"/>
      <sheetName val="Pesos ingresos"/>
      <sheetName val="P+D ingresos"/>
      <sheetName val="P+D pagos"/>
      <sheetName val="Dolares pagos"/>
      <sheetName val="Pesos pagos"/>
      <sheetName val="Seguimiento pagos"/>
      <sheetName val="Seguimiento ingresos"/>
      <sheetName val="Seguimiento Flujo"/>
      <sheetName val="Hoja2"/>
      <sheetName val="Hoja1"/>
      <sheetName val="Seguimiento Transferencias"/>
      <sheetName val="Gráfico3"/>
      <sheetName val="Reporte de Pagos"/>
      <sheetName val="Reporte Vicetecnico"/>
      <sheetName val="inversión"/>
      <sheetName val="Transferencias"/>
      <sheetName val="Calculo TC"/>
      <sheetName val="Gráfico TC"/>
      <sheetName val="Ejercicio Portafolio"/>
      <sheetName val="Rend. financieros"/>
      <sheetName val="Contingencias"/>
      <sheetName val="Resumen TES Convenidas"/>
      <sheetName val="TES Convenidas"/>
      <sheetName val="Gráfico1"/>
      <sheetName val="Comparación Tributarios"/>
      <sheetName val="Comparación Servicio Deuda"/>
      <sheetName val="Ahorro TES"/>
      <sheetName val="Flujo Tesorería"/>
      <sheetName val="P_D ingresos"/>
      <sheetName val="Seguimiento CSF"/>
      <sheetName val="Resumen OPEF"/>
      <sheetName val="Resumen MES OPEF"/>
      <sheetName val="E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IGN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O DE GASOLINA"/>
      <sheetName val="MODELO DE TRANSF.IMPUESTOS"/>
      <sheetName val="SUPUESTOS BASICOS"/>
      <sheetName val="OPE DOLARES"/>
      <sheetName val="OPE PESOS"/>
      <sheetName val="OPE TOTALES"/>
      <sheetName val="Supuestos Macro"/>
      <sheetName val="Volumenes"/>
      <sheetName val="Precios"/>
      <sheetName val="OPEC Pesos y US$"/>
      <sheetName val="OPEC Pesos + US$"/>
      <sheetName val="Consolidado Diego"/>
      <sheetName val="CAJA MENSUAL PESOS"/>
      <sheetName val="CAJA MENSUAL DOLARES"/>
      <sheetName val="OPE CAJA PESOS"/>
      <sheetName val="OPE CAJA DOLARES"/>
      <sheetName val="OPE CAJA TOTAL"/>
      <sheetName val="FINANCIAMIENTO "/>
      <sheetName val="CONSOLIDADO"/>
      <sheetName val="RESUMENES"/>
      <sheetName val="INVERSIONES "/>
      <sheetName val="MODELO DE REGALÍAS"/>
      <sheetName val="GIROS SITUAD.FISCAL- 2000"/>
      <sheetName val="MODELO DE TRANSF_IMPUESTOS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QUI-TRANSF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INDICADDIST"/>
      <sheetName val="DISTRIBVTAS"/>
      <sheetName val="PROVYOTF"/>
      <sheetName val="MFISICA"/>
      <sheetName val="Inv"/>
      <sheetName val="O&amp;A"/>
      <sheetName val="LIQUI-TRANS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1-3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ta base"/>
      <sheetName val="tablas"/>
    </sheetNames>
    <sheetDataSet>
      <sheetData sheetId="0" refreshError="1"/>
      <sheetData sheetId="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duca 94-01 miles corrientes"/>
      <sheetName val="D1"/>
      <sheetName val="D2"/>
      <sheetName val="D_2_1"/>
      <sheetName val="D_2_2"/>
      <sheetName val="D_2_2_1"/>
      <sheetName val="D3"/>
      <sheetName val="D4"/>
      <sheetName val="D5"/>
      <sheetName val="D6"/>
      <sheetName val="D6_1"/>
      <sheetName val="D6_2"/>
      <sheetName val="D7_Icfes 02"/>
      <sheetName val="D7_1"/>
      <sheetName val="D8"/>
      <sheetName val="D8_1"/>
      <sheetName val="D9_Saber 97-99"/>
      <sheetName val="D10"/>
      <sheetName val="Cober Bruta 96-01 "/>
      <sheetName val="Posición Colegios Icfes"/>
      <sheetName val="Salud "/>
      <sheetName val="Educa 94-01 miles const (2001)"/>
      <sheetName val="Educa 94-02 miles const (2002)"/>
      <sheetName val="matricula 94-02 final"/>
      <sheetName val="GIROS SITUAD.FISCAL- 20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LLE-DEUDA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OFMI"/>
      <sheetName val="PAGORES"/>
      <sheetName val="PAGOS VIGENCIA t"/>
      <sheetName val="VIGN"/>
      <sheetName val="SP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UESTOS"/>
      <sheetName val="RESUOPE(fmi)"/>
      <sheetName val="RESUOPE"/>
      <sheetName val="MODELO"/>
      <sheetName val="INGRESOS GOB"/>
      <sheetName val="PAGOS GOB"/>
      <sheetName val="FINANCIAMIENTO GOB"/>
      <sheetName val="INGRESOS"/>
      <sheetName val="DETALL SP Y GG"/>
      <sheetName val="EXEDENT FINANC Y UTILI"/>
      <sheetName val="CAMBIOS2001"/>
      <sheetName val="ING-PROY-02 "/>
      <sheetName val="LIQUIDACION98"/>
      <sheetName val="Hoja1"/>
      <sheetName val="APRyPAGO-TRANSFE"/>
      <sheetName val="BDGOBIERNO"/>
      <sheetName val="SGPET"/>
      <sheetName val="TRANSFERENCIAS"/>
      <sheetName val="FONPET PPTO"/>
      <sheetName val="TRANSF_REFORMA98"/>
      <sheetName val="COSTO LEY100"/>
      <sheetName val="FINANCIAMIENTO"/>
      <sheetName val="DIFERIDOS"/>
      <sheetName val="CONSOLIDADO  FMI"/>
      <sheetName val="PRES NETO"/>
      <sheetName val="DEUDA EXTERNA"/>
      <sheetName val="proyeccionTESJULIO"/>
      <sheetName val="PRIVATIZACIONES"/>
      <sheetName val="proyeccionTES (2)"/>
      <sheetName val="proyeccionTES"/>
      <sheetName val="RESUMEN"/>
      <sheetName val="RESUMEN CON PLAN"/>
      <sheetName val="PIB"/>
      <sheetName val="DEUDA"/>
      <sheetName val="RESUOPE (2)"/>
      <sheetName val="Liquidación"/>
      <sheetName val="PROYECCION2000"/>
      <sheetName val="Cuadros CONFIS"/>
      <sheetName val=" SP y GG Leo"/>
      <sheetName val="deuda interna"/>
      <sheetName val="Proyecto Reforma Tributaria"/>
      <sheetName val="excedentes financieros"/>
      <sheetName val="Módulo1"/>
      <sheetName val="Módulo2"/>
      <sheetName val="DIFINGRESOS"/>
      <sheetName val="proy9798"/>
      <sheetName val="rezago"/>
      <sheetName val="I-FBKF"/>
      <sheetName val="DETALLE-INV"/>
      <sheetName val="detalle-planfin97-julio"/>
      <sheetName val="DEUDA ALTERN"/>
      <sheetName val="Formato Largo"/>
      <sheetName val="MODGOBIE"/>
      <sheetName val="TRIBUTARIOS"/>
      <sheetName val="APORTES A SEGSO"/>
      <sheetName val="TERRITORIALES"/>
      <sheetName val="OTROS CAPITAL"/>
      <sheetName val="% PIB"/>
      <sheetName val="DETALLE SERV.PERS. Y GTOS.GRALS"/>
      <sheetName val="TES"/>
      <sheetName val="DEUDA EXTERNA Y PRES NETO"/>
      <sheetName val="GOBIERNO"/>
      <sheetName val="Gráfico1"/>
      <sheetName val="PROYECCION 2003"/>
      <sheetName val="RECLASIF"/>
      <sheetName val="DOSX100099"/>
      <sheetName val="CUADRES"/>
      <sheetName val="Gráfico3"/>
      <sheetName val="Gráfico2"/>
      <sheetName val="Dint. 00-02"/>
      <sheetName val="Transf Regio 2001-2"/>
      <sheetName val="Alicuotas"/>
      <sheetName val="Fondos"/>
      <sheetName val="gestion"/>
      <sheetName val="rendimientos financieros 01"/>
      <sheetName val="otros pagos FOPEP"/>
      <sheetName val="CRSF"/>
      <sheetName val="Dint. 01-02"/>
      <sheetName val="Crecimiento pensiones Agosto05"/>
      <sheetName val="FONDOS CSF - SSF"/>
      <sheetName val="INVERS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UESTOS"/>
      <sheetName val="Pob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UESTOS"/>
      <sheetName val="RESUOPE(fmi)"/>
      <sheetName val="RESUOPE"/>
      <sheetName val="MODELO"/>
      <sheetName val="INGRESOS GOB"/>
      <sheetName val="PAGOS GOB"/>
      <sheetName val="FINANCIAMIENTO GOB"/>
      <sheetName val="INGRESOS"/>
      <sheetName val="DETALL SP Y GG"/>
      <sheetName val="EXEDENT FINANC Y UTILI"/>
      <sheetName val="CAMBIOS2001"/>
      <sheetName val="LIQUIDACION98"/>
      <sheetName val="ING-PROY-02 "/>
      <sheetName val="Hoja1"/>
      <sheetName val="APRyPAGO-TRANSFE"/>
      <sheetName val="BDGOBIERNO"/>
      <sheetName val="SGPET"/>
      <sheetName val="TRANSFERENCIAS"/>
      <sheetName val="FONPET PPTO"/>
      <sheetName val="TRANSF_REFORMA98"/>
      <sheetName val="COSTO LEY100"/>
      <sheetName val="FINANCIAMIENTO"/>
      <sheetName val="DIFERIDOS"/>
      <sheetName val="CONSOLIDADO  FMI"/>
      <sheetName val="PRES NETO"/>
      <sheetName val="DEUDA EXTERNA"/>
      <sheetName val="proyeccionTESJULIO"/>
      <sheetName val="PRIVATIZACIONES"/>
      <sheetName val="proyeccionTES (2)"/>
      <sheetName val="proyeccionTES"/>
      <sheetName val="RESUMEN"/>
      <sheetName val="RESUMEN CON PLAN"/>
      <sheetName val="PIB"/>
      <sheetName val="DEUDA"/>
      <sheetName val="modgobie CHEQUEO"/>
      <sheetName val="excedentes financieros"/>
    </sheetNames>
    <sheetDataSet>
      <sheetData sheetId="0" refreshError="1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BOCOL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UAL1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arlos Llinas Lastra" refreshedDate="45544.446192361102" createdVersion="8" refreshedVersion="8" minRefreshableVersion="3" recordCount="391" xr:uid="{00000000-000A-0000-FFFF-FFFF00000000}">
  <cacheSource type="worksheet">
    <worksheetSource ref="C5:EC396" sheet="Plan Estratégico Consolid."/>
  </cacheSource>
  <cacheFields count="131">
    <cacheField name="Línea estratégica" numFmtId="0">
      <sharedItems count="4">
        <s v="Ciudad segura y solidaria"/>
        <s v="Ciudad Dinámica"/>
        <s v="Ciudad Ambiental y sostenible"/>
        <s v="Gobierno eficiente y responsable"/>
      </sharedItems>
    </cacheField>
    <cacheField name="Código Línea Estratégica" numFmtId="49">
      <sharedItems containsSemiMixedTypes="0" containsNonDate="0" containsString="0"/>
    </cacheField>
    <cacheField name="Componente PDT" numFmtId="0">
      <sharedItems count="13">
        <s v="Más Seguridad y Convivencia Ciudadana"/>
        <s v="Educación, inclusiva, innovadora y sostenible"/>
        <s v="Ciudad Saludable, Ciudad Feliz"/>
        <s v="Vivienda, Ciudad y Territorio"/>
        <s v="Gestión social con enfoque de derechos"/>
        <s v="Recreación y deporte"/>
        <s v="Ciudad Cultural"/>
        <s v="Ciudad emprendedora y competitiva"/>
        <s v="Espacio público y ambientes urbanos"/>
        <s v="Movilidad segura, accesible y sostenible"/>
        <s v="Medio ambiente y adaptación al cambio climático"/>
        <s v="Ordenamiento Ambiental Territorial"/>
        <s v="Administración Pública Eficiente"/>
      </sharedItems>
    </cacheField>
    <cacheField name="Código Componente" numFmtId="49">
      <sharedItems containsSemiMixedTypes="0" containsNonDate="0" containsString="0"/>
    </cacheField>
    <cacheField name="Programa PDT" numFmtId="0">
      <sharedItems count="47">
        <s v="Construyendo Juntos una ciudad más segura para todos"/>
        <s v="Construyendo una ciudad cívica y participativa"/>
        <s v="Más educación para la vida"/>
        <s v="Más educación innovadora y de calidad"/>
        <s v="Más educación superior"/>
        <s v="Atención integral en salud "/>
        <s v="Gestión Integral para la Intervención del Riesgo en Salud"/>
        <s v="Más calidad en salud"/>
        <s v="Vivienda y hábitat"/>
        <s v="Ordenamiento Territorial"/>
        <s v="Servicios públicos"/>
        <s v="Primera Infancia"/>
        <s v="Infancia y adolescencia"/>
        <s v="Promoción de la ciudadanía  juvenil del distrito de Barranquilla "/>
        <s v="Adulto Mayor"/>
        <s v="Habitantes de calle"/>
        <s v="Fortalecimiento a Las Familias y  Superación de la Pobreza"/>
        <s v="Barranquilla avanza hacia la igualdad de género y diversidad"/>
        <s v="Mas cuidado a las Personas con Discapacidad y sus cuidadores"/>
        <s v="Inclusión de comunidades indígenas"/>
        <s v="Inclusión de comunidades negras, afrocolombianas, raizales y palenqueras"/>
        <s v="Atención a Migrantes"/>
        <s v="Construcción de Paz, Atención a Victimas y Reconciliación con Perspectiva de Derecho."/>
        <s v="Reintegración y Reincorporación"/>
        <s v="MAS RECREACCIÓN Y ACTIVIDAD FISICA "/>
        <s v="MAS DEPORTE PARA TODOS "/>
        <s v="MÁS DEPORTE DE CLASE MUNDIAL "/>
        <s v="Ciudadanía y Gobernanza Cultural"/>
        <s v="Más fomento de la cultura y el arte"/>
        <s v="Gestión, protección y Salvaguardia del Patrimonio Cultural"/>
        <s v="Barranquilla Territorio Creativo"/>
        <s v="Más emprendedora y competitiva e innovadora"/>
        <s v="Ciudad global"/>
        <s v="Ciudad digital"/>
        <s v="Espacios públicos para todos"/>
        <s v="Infraestructura para la competitividad"/>
        <s v="Conciencia y Seguridad vial"/>
        <s v="Infraestructura eficiente para el transporte público"/>
        <s v="Transformación cultural para una mejor movilidad"/>
        <s v="Gestión de la información y el conocimiento ambiental"/>
        <s v="Conservación de la biodiversidad y sus servicios ecosistémicos"/>
        <s v="Entorno urbano ambiental"/>
        <s v="Gestión Integral del Recurso Hídrico"/>
        <s v="Gestión del Riesgo de Desastres"/>
        <s v="Fortalecimiento del desempeño y la eficiencia"/>
        <s v="Mejoramiento de la planeación territorial"/>
        <s v="Mejor inversión pública"/>
      </sharedItems>
    </cacheField>
    <cacheField name="Código Programa" numFmtId="49">
      <sharedItems containsSemiMixedTypes="0" containsNonDate="0" containsString="0"/>
    </cacheField>
    <cacheField name="Nombre de Proyecto" numFmtId="0">
      <sharedItems count="209">
        <s v="Fortalecimiento del servicio público de seguridad y convivencia ciudadana con: Más cobertura, Más  efectividad, Más calidad "/>
        <s v="Fortalecimiento de la Convivencia Ciudadana: una apuesta de todos"/>
        <s v="Apoyo a las Barras Populares del Distrito de Barranquilla."/>
        <s v="Asistencia para la Atención integral a la población de internos (as) en el distrito de Barranquilla."/>
        <s v="Fortalecimiento para la atención de familias con factores de riesgo de violencia intrafamiliar y convivencia ciudadana a través de Comisarías de familia e Inspecciones de policía"/>
        <s v="Mantenimiento de la capacidad operativa del cuerpo de Bomberos del distrito de Barranquilla."/>
        <s v="Fortalecimiento y operación de las casas de justicia garantizando el acceso a tramites y servicios."/>
        <s v="Fortalecimiento para la participación y desarrollo comunitario"/>
        <s v="Implementación de la Política Pública de Participación ciudadana y fortalecimiento comunal"/>
        <s v="Apoyo a las instancias de interlocución y coordinación de la secretaria distrital de gobierno en el distrito de Barranquilla."/>
        <s v="Fortalecimiento del desarrollo comunitario y social_x000a_"/>
        <s v="Transformación de la cultura ciudadana"/>
        <s v="Prestación del servicio educativo"/>
        <s v="Apoyo a la contratación de la prestación del servicio"/>
        <s v="Servicio de Transporte Escolar "/>
        <s v="Implementación del programa de Alimentación Escolar  "/>
        <s v="Fortalecimiento de la Educación inclusiva, equitativa y de calidad"/>
        <s v="Implementación del plan de bilingüismo en Colegios Públicos - Barranquilla es bilingüe"/>
        <s v="Fortalecimiento de competencias de lectura y escritura - Barranquilla es leer"/>
        <s v="Fortalecimiento de la Convivencia Escolar"/>
        <s v="Desarrollo profesional Docente"/>
        <s v="Fortalecimiento de la cultura de Evaluación Formativa"/>
        <s v="Inversiones para la Exposición, Inmersión y Aprendizaje de habilidades digitales en las IED"/>
        <s v="Fortalecimiento de los ambientes de aprendizaje mediante la provisión de dotación tecnológica para la enseñanza de Tecnología e Informática en las IED"/>
        <s v="Fortalecimiento de usos, valores, costumbres, saberes, prácticas tradicionales, investigaciones y empoderamiento de la comunidad afrocolombiana del distrito de Barranquilla"/>
        <s v="Innovación y vinculación con el sector productivo"/>
        <s v="Fortalecimiento de competencias en matemáticas en estudiantes - Matemáticas Didácticas"/>
        <s v="Modernización de la infraestructura educativa"/>
        <s v="Apoyo para el acceso y permanencia en la educación superior mediante Becas educativas de alto impacto"/>
        <s v="Implementación del modelo educativo de Doble Titulación"/>
        <s v="Fortalecimiento de la Universidad Distrital"/>
        <s v="Fortalecimiento del Aseguramiento de los ciudadanos al sistema general de seguridad social en salud"/>
        <s v="Modernización del Centro Regulador de Urgencias y Emergencias -(CRUE) y Sistema de Emergencias Medicas (SEM)"/>
        <s v="Optimización de la Calidad del aseguramiento con enfoque de riesgo"/>
        <s v="Servicio del Centro Regulador de Urgencias y Emergencias (CRUE) y Sistema de Emergencias Médicas (SEM)"/>
        <s v="Fortalecimiento de la Unidad de reacción inmediata en salud (URISA)"/>
        <s v="Fortalecimiento de acciones de Promoción y mantenimiento de la salud"/>
        <s v="Optimización de la Gestión operativa y funcional del plan territorial de salud"/>
        <s v="Implementación del Modelo de Gestión del Riesgo en Salud"/>
        <s v="Transformación e Intervención de los Determinantes ambientales"/>
        <s v="Prevención y Control de la Salud Mental"/>
        <s v="Asistencia para la Promoción y Fomento de la Salud sexual y reproductiva"/>
        <s v="Implementación de la estrategia Salud a mi Casa"/>
        <s v="Implementación de la estrategia Salud al Colegio"/>
        <s v="Fortalecimiento del Sistema de Vigilancia epidemiológica en el distrito de Barranquilla"/>
        <s v="Implementación de la modalidad hospital día en salud mental  en el distrito de Barranquilla."/>
        <s v="Adecuación de la Infraestructura en salud"/>
        <s v="Fortalecimiento de la Atención integral en salud a población con enfoque diferencial."/>
        <s v="Optimización del sistema de Garantía de la Calidad en Salud"/>
        <s v="Construcción y Adecuación de una morgue"/>
        <s v="Mejoramiento de viviendas"/>
        <s v="Titulación de predios fiscales en los asentamientos humanos de origen informal "/>
        <s v="Generación de mecanismos para el acceso a Vivienda Nueva"/>
        <s v="Servicio de Acompañamiento Social para Beneficiarios de Programas de Vivienda"/>
        <s v="Asistencia para el Reasentamiento de hogares localizados en zonas de alto riesgo no mitigable"/>
        <s v="Elaboración del estudio para la nueva estratificación urbana del Distrito"/>
        <s v="Apoyo a la Gestión de instrumentos de planificación"/>
        <s v="Apoyo para la Legalización Urbanística"/>
        <s v="Revisión del Plan de Ordenamiento Territorial "/>
        <s v="Actualización e implementación del Plan Integral de Gestión de Residuos Sólidos - PGIRS"/>
        <s v="Plan Maestro de Acueducto y Alcantarillado"/>
        <s v="Administración, operación y mantenimiento del sistema de alumbrado público de Barranquilla"/>
        <s v="Construcción del colector de alcantarillado de la zona occidental del Distrito de Barranquilla"/>
        <s v="Construcción del Sistema de Acueducto Regional del Norte en el Distrito de Barranquilla"/>
        <s v="Saneamiento de la zona nororiental de Barranquilla (Ciudad del Río)"/>
        <s v="Apoyo a la eficiencia energética en edificaciones distritales"/>
        <s v="Implementación de soluciones energéticas sostenibles a Hogares"/>
        <s v="Asistencia, capacitación y fomento del uso racional de la energía - Ilumina tu ahorro"/>
        <s v="Generación y utilización de fuentes de energía renovables y limpias en el Distrito de Barranquilla"/>
        <s v="Normalización de Redes Eléctricas"/>
        <s v="Generación de energía solar"/>
        <s v="Mejoramiento de redes eléctricas internas para viviendas de estratos I y II - Renueva tu energía"/>
        <s v="Prestación de los Subsidios de servicios públicos domiciliarios"/>
        <s v="Implementación de la política pública de primera infancia"/>
        <s v="Apoyo en el Hogar de Paso"/>
        <s v="Prevención y Erradicación del Trabajo Infantil y sus Peores Formas en Barranquilla"/>
        <s v="Apoyo a la Promoción de la participación de la infancia y la adolescencia"/>
        <s v="Apoyo al proyecto lúdica para la prevención"/>
        <s v="Implementación de la Escuela de Liderazgo"/>
        <s v="Fortalecimiento de la Participación juvenil."/>
        <s v="Prestación de servicios de Atención en los  Centros de Bienestar"/>
        <s v="Servicio de Atención en los Centros de Vida"/>
        <s v="Formulación de la política pública del adulto mayor"/>
        <s v="Apoyo en Centro de acogida  para habitantes de calle en el Distrito de Barranquilla "/>
        <s v="Recuperación Integral de los Habitantes de calles del Distrito"/>
        <s v="Servicio de Atención  a las familias vulnerables del Distrito"/>
        <s v="Desarrollo Social ambiental y productivo  "/>
        <s v="Desarrollo, Gestión de acuerdos y cooperación para población vulnerable  "/>
        <s v="Implementación de la Estrategia Integral para el apoyo a la población vulnerable"/>
        <s v="Implementación de Comedores Comunitarios"/>
        <s v="Implementación y oferta de la gestión integral de servicios por medio de la estrategia Ferias Pa´La Calle"/>
        <s v="Implementación del Estímulo Social de Transporte"/>
        <s v="Consolidación de una Ciudad libre de violencias y discriminaciones por razones de sexo y género.  "/>
        <s v="Protección, garantía de derechos y generación de oportunidades para las mujeres- Barranquilla con mirada equitativa"/>
        <s v="Apoyo a la Inclusión, Respeto Y Garantia Para El Goce Pleno De Los Derechos De Las Personas LGBTIQ+"/>
        <s v="Mejoramiento de la Calidad de vida para las personas en condición de discapacidad  y sus cuidadores"/>
        <s v="Generación del Sistema Distrital de cuidado de Personas con discapacidad y sus cuidadores"/>
        <s v="Fortalecimiento a la identidad cultural, cabildos indígenas en contexto de ciudad. "/>
        <s v="Fortalecimiento para la inclusión de estrategias y acciones afirmativas para el desarrollo integral de las poblaciones negras, afrocolombianas, raizales y palenqueras en el Distrito de Barranquilla"/>
        <s v="Servicio de Atención integral a la población migrante del distrito de Barranquilla."/>
        <s v="Apoyo en Acompañamiento Psicosocial y  Construcción De Memoria Histórica -  medidas de satisfacción"/>
        <s v="Apoyo a la implementación de estrategias para el fortalecimiento de los Derechos Humanos y Paz en el distrito de Barranquilla."/>
        <s v="Asistencia, Atención Integral A Las Víctimas Del Conflicto Y Dinamización De La Política Pública."/>
        <s v="Prevención Del Reclutamiento Forzado, uso y utilización y Participación Efectiva de Niños, niñas, adolescentes y jóvenes - NNAJ"/>
        <s v="Reparación Integral: Procesos De Retorno y Reubicación -Integración Comunitaria y Arraigo Territorial"/>
        <s v="Implementación de estrategias de reintegración y reinserción"/>
        <s v="Aprovechamiento del tiempo libre"/>
        <s v="Apoyo a la Promoción de la Actividad física "/>
        <s v="Apoyo para el desarrollo y la práctica de actividad física, de recreación y deporte para personas con discapacidad"/>
        <s v="Desarrollo y fortalecimiento institucional  del deporte y la recreación en el distrito de Barranquilla"/>
        <s v="Fortalecimiento de Escuelas de formación deportiva"/>
        <s v="Apoyo a los Juegos Intercolegiados "/>
        <s v="Apoyo a la Promoción del deporte social, comunitario, formativo y asociado "/>
        <s v="Apoyo a la Promoción y desarrollo de las actividades de recreación y deporte a la población con enfoque diferencial"/>
        <s v="Apoyo para el desarrollo y la práctica de actividad física, de recreación y deporte para las personas de la comunidad NARP"/>
        <s v="Apoyo a deportistas"/>
        <s v="Apoyo logístico a eventos deportivos locales, nacionales e internacionales "/>
        <s v="Construcción  Escenarios Deportivos"/>
        <s v="Mantenimiento, adecuación  y administración de los  Escenarios Deportivos"/>
        <s v="Estudios de la ciudadanía cultural y solidaria de Barranquilla"/>
        <s v="Fortalecimiento y estímulo a las prácticas de ciudadanía cultural y solidaria."/>
        <s v="Apoyo al Fomento de la gestión participativa de la cultura y el patrimonio."/>
        <s v="Implementación del Sistema Distrital de Formación Artística y Cultural"/>
        <s v="Apoyo a la promoción de la lectura, escritura y oralidad y el servicio público de bibliotecas"/>
        <s v="Fortalecimiento de espacios culturales locales, inclusivos y sostenibles."/>
        <s v="Consolidación del Sistema Distrital de Estímulos para la creación, investigación y gestión sostenible de las artes, las culturas y el patrimonio cultural."/>
        <s v="Estudios para la creación de un espacio multipropósito para grandes eventos"/>
        <s v="Servicios de protección y apoyo a la gestión del Patrimonio Cultural Material PEMP"/>
        <s v="Apoyo al cuidado y ejercicio de la salvaguardia de la memoria y los saberes tradicionales - Plan Especial de Salvaguardia PES"/>
        <s v="Apoyo a Barranquilla Creativa y Sostenible"/>
        <s v="Asistencia a la generación  y fortalecimiento a unidades productivas sostenibles, innovadoras y competitivas"/>
        <s v="Consolidación de estrategias innovadoras para el trabajo en la ciudad de Barranquilla."/>
        <s v="Fortalecimiento del territorio para grandes eventos e inversiones en Barranquilla"/>
        <s v="Desarrollo y Potencialización del sector portuario y sus contextos en la ciudad"/>
        <s v="Fortalecimiento de la internacionalización de Barranquilla"/>
        <s v="Elaboración de lineamientos técnicos para la transformación del Distrito de Barranquilla en HUB de Aviación"/>
        <s v="Servicio de Internet universal y de alta velocidad para viviendas con bajas condiciones socioeconómicas de Barranquilla."/>
        <s v="Mantenimiento del acceso a Internet wifi en sitios públicos para los usuarios"/>
        <s v="Implementación de Oferta de capacitación en temas relacionados con tecnologías de la información"/>
        <s v="Apoyo en la Estructuración de Barranquilla como Super puerto Digital para Latinoamérica"/>
        <s v="Construcción del Malecón del Suroriente"/>
        <s v="Construcción Parque Lineal Caño de la Ahuyama"/>
        <s v="Fortalecimiento de los procesos de inspección, vigilancia y control y los mecanismos de concientización del buen uso del control urbano y el espacio público"/>
        <s v="Fortalecimiento del ordenamiento del espacio público"/>
        <s v="Fortalecimiento productivo de los vendedores reubicados"/>
        <s v="Implementación de herramientas técnicas y jurídicas para el control y seguimiento del cableado en desuso, inactivo y destensado del distrito de barranquilla"/>
        <s v="Recuperación  Y Mejoramiento  de Todos al parque"/>
        <s v="Transformación de Entornos Urbanos - TEU"/>
        <s v="Implementación del Programa Barrios a la Obra"/>
        <s v="Mantenimiento y Recuperación de la Malla Vial Distrital"/>
        <s v="Construcción de la Calle 82 entre carrera 74 y Avenida del Rio"/>
        <s v="Construcción de Obras de Urbanismo en el Gran Malecón del Rio"/>
        <s v="Recuperación y construcción de mercados"/>
        <s v="Actualización y adopción del Plan Maestro de Movilidad Sostenible y Segura distrital y metropolitano"/>
        <s v="Control y Regulación del Tránsito y el transporte en el Distrito de Barranquilla"/>
        <s v="Implementación de Estrategias para la seguridad vial"/>
        <s v="Fortalecimiento del monitoreo para la gestión del tránsito"/>
        <s v="Implementación de Medidas de gestión del tránsito para una Barranquilla con vías seguras"/>
        <s v="Mejoramiento de la infraestructura para la prestación del servicio de transporte público"/>
        <s v="Mejoramiento del parque automotor de servicio de Transporte Publico"/>
        <s v="Identificación y verificación del parque automotor de Transporte Público Individual de Pasajeros."/>
        <s v="Implementación de un sistema de medidas y tarifas para el transporte público individual  "/>
        <s v="Construcción e implementación de Terminales Satélite para el transporte público"/>
        <s v="Implementación de acciones de Cultura ciudadana para actores viales"/>
        <s v="Implementación de acciones de Cultura ciudadana para un transporte público"/>
        <s v="Transformación cultural para una movilidad sostenible e incluyente"/>
        <s v="Elaboración del Plan Integral de Gestión del Cambio Climático Territorial - PIGCCT"/>
        <s v="Formulación del Plan de Descontaminación por Ruido del Distrito de Barranquilla"/>
        <s v="Instalación de la Red Distrital Hidrometereológica"/>
        <s v="Operación del Sistema de Vigilancia de la Calidad del Aire en el Distrito de Barranquilla"/>
        <s v="Construcción del Centro de Atención y Valoración de Fauna Silvestre- CAV"/>
        <s v="Servicio de atención integral a los animales domésticos en condición de vulnerabilidad a través del Centro de Bienestar Animal."/>
        <s v="Implementación y Mantenimiento del Proyecto Siembra Barranquilla"/>
        <s v="Construcción de obras de Drenaje Pluvial Efectivo"/>
        <s v="Recuperación integral de la Ciénaga de Mallorquín"/>
        <s v="Recuperación integral de rondas de caños, arroyos y cuerpos de agua"/>
        <s v="Diagnóstico sobre la ocupación indebida real del espacio público alrededor de caños, arroyos y cuerpos de agua en el Distrito de Barranquilla"/>
        <s v="Formulación del Plan de Ordenamiento del Recurso hídrico del Distrito "/>
        <s v="Formulación del Plan de manejo ambiental de la Microcuenca del Distrito"/>
        <s v="Identificación análisis evaluación y monitoreo del riesgo de desastres en el territorio urbano del Distrito de Barranquilla."/>
        <s v="Fortalecimiento y concientización del conocimiento de riesgo de desastres"/>
        <s v="Desarrollo de un sistema de alertas tempranas"/>
        <s v="Asistencia y atención Humanitaria para la Rehabilitación y la Recuperación de las Condiciones de Normalidad en el Distrito de Barranquilla"/>
        <s v="Implementación de acciones para Mitigación de deslizamiento  en laderas"/>
        <s v="Fortalecimiento del Talento Humano en la Alcaldía Distrital de Barranquilla"/>
        <s v="Actualización de los trámites en los sistemas de información de los Registros de Tránsito"/>
        <s v="Implementación del plan estratégico de Comunicaciones institucionales"/>
        <s v="Apoyo a la Defensa jurídica"/>
        <s v="Fortalecimiento de los Sistemas de Gestión en el Distrito de Barranquilla"/>
        <s v="Fortalecimiento del Sistema de gestión Disciplinaria de la alcaldía distrital de Barranquilla "/>
        <s v="Mejoramiento de las condiciones administrativas y logísticas para la prestación del servicio al ciudadano"/>
        <s v="Modernización de los sistemas de información Distrital "/>
        <s v="Innovación y mantenimiento de la infraestructura tecnológica de la entidad"/>
        <s v="Mejoramiento del Archivo y Custodia de los Expedientes de los Registros de Tránsito"/>
        <s v="Mejoramiento del Sistema de Control Interno desde el proceso de evaluación independiente de la Alcaldía Distrital de Barranquilla "/>
        <s v="Actualización y Optimización de los Sistemas de Información para la Planeación"/>
        <s v="Actualización del Catastro más fácil"/>
        <s v="Difusión Catastral"/>
        <s v="Actualización de la Infraestructura de Datos Espaciales"/>
        <s v="Consolidación de la Gestión de información y producción del conocimiento"/>
        <s v="Optimización del proceso contravencional"/>
        <s v="Apoyo a la Promoción y coordinación institucional para la construcción y seguimiento de planes de intervenciones comunitarias"/>
        <s v="Actualización y mantenimiento del Sistema de Información de Potenciales Beneficiarios – SISBEN"/>
        <s v="Administración, Efectividad y estabilidad del sistema tributario"/>
        <s v="Fortalecimiento del Proceso de Recuperación de Cartera en la Secretaría de Tránsito y Seguridad Vial Barranquilla"/>
        <s v="Consolidación de Fuentes alternativas de financiamiento público "/>
        <s v="Desarrollo del Sistema de monitoreo de la inversión pública "/>
        <s v="Administración de la Sostenibilidad financiera "/>
        <s v="sis" u="1"/>
      </sharedItems>
    </cacheField>
    <cacheField name="Código Proyecto" numFmtId="49">
      <sharedItems containsSemiMixedTypes="0" containsNonDate="0" containsString="0"/>
    </cacheField>
    <cacheField name="Nombre Indicador Propuesto" numFmtId="0">
      <sharedItems containsSemiMixedTypes="0" containsNonDate="0" containsString="0"/>
    </cacheField>
    <cacheField name="Código Indicador" numFmtId="49">
      <sharedItems containsSemiMixedTypes="0" containsNonDate="0" containsString="0"/>
    </cacheField>
    <cacheField name="Código completo" numFmtId="0">
      <sharedItems containsSemiMixedTypes="0" containsNonDate="0" containsString="0"/>
    </cacheField>
    <cacheField name="Unidad de Medida Catálogo MGA" numFmtId="0">
      <sharedItems containsSemiMixedTypes="0" containsNonDate="0" containsString="0"/>
    </cacheField>
    <cacheField name="Año Línea base" numFmtId="0">
      <sharedItems containsSemiMixedTypes="0" containsNonDate="0" containsString="0"/>
    </cacheField>
    <cacheField name="Línea base" numFmtId="0">
      <sharedItems containsSemiMixedTypes="0" containsNonDate="0" containsString="0"/>
    </cacheField>
    <cacheField name="Meta de cuatrienio" numFmtId="0">
      <sharedItems containsSemiMixedTypes="0" containsNonDate="0" containsString="0"/>
    </cacheField>
    <cacheField name="Meta cuatrienio  redactada" numFmtId="0">
      <sharedItems containsSemiMixedTypes="0" containsNonDate="0" containsString="0"/>
    </cacheField>
    <cacheField name="Responsable Seguimiento" numFmtId="0">
      <sharedItems count="27">
        <s v="Oficina para la Seguridad y Convivencia Ciudadana"/>
        <s v="Secretaría de Gobierno"/>
        <s v="Secretaría de Obras Públicas"/>
        <s v="Secretaría de Educación"/>
        <s v="Secretaría de Salud"/>
        <s v="Secretaría de Planeación"/>
        <s v="Gerencia de Ciudad"/>
        <s v="Secretaría de Hacienda"/>
        <s v="Secretaría de Gestión Social"/>
        <s v="Gerencia de Desarrollo Social"/>
        <s v="Oficina de la Mujer y Equidad de Género"/>
        <s v="Consejería para el posconflicto"/>
        <s v="Secretaría de Recreación y Deportes"/>
        <s v="Secretaría de Cultura y Patrimonio"/>
        <s v="Secretaría de Desarrollo Económico"/>
        <s v="Gerencia TIC"/>
        <s v="ADI"/>
        <s v="Secretaría de Control Urbano y Espacio Público"/>
        <s v="Secretaría de Tránsito y Seguridad Vial"/>
        <s v="Barranquilla Verde"/>
        <s v="Oficina de Gestión del Riesgo"/>
        <s v="Secretaría de Gestión Humana"/>
        <s v="Secretaría de Comunicaciones"/>
        <s v="Secretaría Jurídica"/>
        <s v="Oficina de Control Interno Disciplinario"/>
        <s v="Secretaría General"/>
        <s v="Gerencia de Control Interno de Gestión"/>
      </sharedItems>
    </cacheField>
    <cacheField name="Responsable PDT" numFmtId="0">
      <sharedItems containsSemiMixedTypes="0" containsNonDate="0" containsString="0"/>
    </cacheField>
    <cacheField name="Orientación del indicador de producto" numFmtId="0">
      <sharedItems containsSemiMixedTypes="0" containsNonDate="0" containsString="0"/>
    </cacheField>
    <cacheField name="¿Se tiene en cuenta la línea base para el calculo? (Si o No)" numFmtId="0">
      <sharedItems containsSemiMixedTypes="0" containsNonDate="0" containsString="0"/>
    </cacheField>
    <cacheField name="Meta física 2024" numFmtId="0">
      <sharedItems containsSemiMixedTypes="0" containsNonDate="0" containsString="0"/>
    </cacheField>
    <cacheField name="Meta física 2025" numFmtId="0">
      <sharedItems containsSemiMixedTypes="0" containsNonDate="0" containsString="0"/>
    </cacheField>
    <cacheField name="Meta física 2026" numFmtId="0">
      <sharedItems containsSemiMixedTypes="0" containsNonDate="0" containsString="0"/>
    </cacheField>
    <cacheField name="Meta física 2027" numFmtId="0">
      <sharedItems containsSemiMixedTypes="0" containsNonDate="0" containsString="0"/>
    </cacheField>
    <cacheField name="Emblematicos" numFmtId="0">
      <sharedItems containsSemiMixedTypes="0" containsNonDate="0" containsString="0"/>
    </cacheField>
    <cacheField name="Tipo de Población" numFmtId="0">
      <sharedItems containsSemiMixedTypes="0" containsNonDate="0" containsString="0"/>
    </cacheField>
    <cacheField name="Obra pública (Marque con una X)" numFmtId="0">
      <sharedItems containsSemiMixedTypes="0" containsNonDate="0" containsString="0"/>
    </cacheField>
    <cacheField name="Metropolitana" numFmtId="0">
      <sharedItems containsSemiMixedTypes="0" containsNonDate="0" containsString="0"/>
    </cacheField>
    <cacheField name="Suroriente" numFmtId="0">
      <sharedItems containsSemiMixedTypes="0" containsNonDate="0" containsString="0"/>
    </cacheField>
    <cacheField name="Suroccidente" numFmtId="0">
      <sharedItems containsSemiMixedTypes="0" containsNonDate="0" containsString="0"/>
    </cacheField>
    <cacheField name="Norte Centro Historico" numFmtId="0">
      <sharedItems containsSemiMixedTypes="0" containsNonDate="0" containsString="0"/>
    </cacheField>
    <cacheField name="Riomar" numFmtId="0">
      <sharedItems containsSemiMixedTypes="0" containsNonDate="0" containsString="0"/>
    </cacheField>
    <cacheField name="Sector" numFmtId="0">
      <sharedItems containsSemiMixedTypes="0" containsNonDate="0" containsString="0"/>
    </cacheField>
    <cacheField name="Nombre del sector Catálogo MGA" numFmtId="0">
      <sharedItems containsSemiMixedTypes="0" containsNonDate="0" containsString="0"/>
    </cacheField>
    <cacheField name="Código del programa presupuestal Catálogo MGA" numFmtId="0">
      <sharedItems containsSemiMixedTypes="0" containsNonDate="0" containsString="0"/>
    </cacheField>
    <cacheField name="Programa presupuestal Catálogo MGA" numFmtId="0">
      <sharedItems containsSemiMixedTypes="0" containsNonDate="0" containsString="0"/>
    </cacheField>
    <cacheField name="Código del producto Catálogo MGA" numFmtId="0">
      <sharedItems containsSemiMixedTypes="0" containsNonDate="0" containsString="0"/>
    </cacheField>
    <cacheField name="Producto Catálogo MGA" numFmtId="0">
      <sharedItems containsSemiMixedTypes="0" containsNonDate="0" containsString="0"/>
    </cacheField>
    <cacheField name="Código del indicador de producto Catálogo MGA" numFmtId="0">
      <sharedItems containsSemiMixedTypes="0" containsNonDate="0" containsString="0"/>
    </cacheField>
    <cacheField name="Indicador de producto Catálogo MGA" numFmtId="0">
      <sharedItems containsSemiMixedTypes="0" containsNonDate="0" containsString="0"/>
    </cacheField>
    <cacheField name="Recursos propios Total" numFmtId="166">
      <sharedItems containsSemiMixedTypes="0" containsNonDate="0" containsString="0"/>
    </cacheField>
    <cacheField name="SGP Educación Total (valores en pesos)" numFmtId="166">
      <sharedItems containsSemiMixedTypes="0" containsNonDate="0" containsString="0"/>
    </cacheField>
    <cacheField name=" SGP Salud Total (valores en pesos)" numFmtId="166">
      <sharedItems containsSemiMixedTypes="0" containsNonDate="0" containsString="0"/>
    </cacheField>
    <cacheField name="SGP APSB Total" numFmtId="166">
      <sharedItems containsSemiMixedTypes="0" containsNonDate="0" containsString="0"/>
    </cacheField>
    <cacheField name="SGP Cultura Total" numFmtId="166">
      <sharedItems containsSemiMixedTypes="0" containsNonDate="0" containsString="0"/>
    </cacheField>
    <cacheField name="SGP Deporte Total" numFmtId="166">
      <sharedItems containsSemiMixedTypes="0" containsNonDate="0" containsString="0"/>
    </cacheField>
    <cacheField name="SGP Libre Inversión Total" numFmtId="166">
      <sharedItems containsSemiMixedTypes="0" containsNonDate="0" containsString="0"/>
    </cacheField>
    <cacheField name="SGP Libre Destinación 42% Mpios 4, 5 y 6 Cat Total" numFmtId="166">
      <sharedItems containsSemiMixedTypes="0" containsNonDate="0" containsString="0"/>
    </cacheField>
    <cacheField name="SGP Alimentación Escolar Total" numFmtId="166">
      <sharedItems containsSemiMixedTypes="0" containsNonDate="0" containsString="0"/>
    </cacheField>
    <cacheField name="SGP Municipios Río Magdalena Total" numFmtId="166">
      <sharedItems containsSemiMixedTypes="0" containsNonDate="0" containsString="0"/>
    </cacheField>
    <cacheField name="SGP Primera Infancia Total" numFmtId="166">
      <sharedItems containsSemiMixedTypes="0" containsNonDate="0" containsString="0"/>
    </cacheField>
    <cacheField name=" Regalías Total" numFmtId="166">
      <sharedItems containsSemiMixedTypes="0" containsNonDate="0" containsString="0"/>
    </cacheField>
    <cacheField name="Cofinanciación Departamento Total" numFmtId="166">
      <sharedItems containsSemiMixedTypes="0" containsNonDate="0" containsString="0"/>
    </cacheField>
    <cacheField name="Cofinanciación Nación Total" numFmtId="166">
      <sharedItems containsSemiMixedTypes="0" containsNonDate="0" containsString="0"/>
    </cacheField>
    <cacheField name="Crédito Total" numFmtId="166">
      <sharedItems containsSemiMixedTypes="0" containsNonDate="0" containsString="0"/>
    </cacheField>
    <cacheField name="Otros Total (Cooperación, donación, aportes de otros niveles de gobierno, etc)" numFmtId="166">
      <sharedItems containsSemiMixedTypes="0" containsNonDate="0" containsString="0"/>
    </cacheField>
    <cacheField name="Total  Cuatrienio" numFmtId="166">
      <sharedItems containsSemiMixedTypes="0" containsNonDate="0" containsString="0"/>
    </cacheField>
    <cacheField name="Recursos propios 2024" numFmtId="0">
      <sharedItems containsSemiMixedTypes="0" containsNonDate="0" containsString="0"/>
    </cacheField>
    <cacheField name="SGP Educación 2024 (valores en pesos)" numFmtId="0">
      <sharedItems containsSemiMixedTypes="0" containsNonDate="0" containsString="0"/>
    </cacheField>
    <cacheField name=" SGP Salud 2024 (valores en pesos)" numFmtId="0">
      <sharedItems containsSemiMixedTypes="0" containsNonDate="0" containsString="0"/>
    </cacheField>
    <cacheField name="SGP APSB 2024" numFmtId="0">
      <sharedItems containsSemiMixedTypes="0" containsNonDate="0" containsString="0"/>
    </cacheField>
    <cacheField name="SGP Cultura 2024" numFmtId="0">
      <sharedItems containsSemiMixedTypes="0" containsNonDate="0" containsString="0"/>
    </cacheField>
    <cacheField name="SGP Deporte 2024" numFmtId="0">
      <sharedItems containsSemiMixedTypes="0" containsNonDate="0" containsString="0"/>
    </cacheField>
    <cacheField name="SGP Libre Inversión 2024" numFmtId="0">
      <sharedItems containsSemiMixedTypes="0" containsNonDate="0" containsString="0"/>
    </cacheField>
    <cacheField name="SGP Libre Destinación 42% Mpios 4, 5 y 6 Cat 2024" numFmtId="0">
      <sharedItems containsSemiMixedTypes="0" containsNonDate="0" containsString="0"/>
    </cacheField>
    <cacheField name="SGP Alimentación Escolar 2024" numFmtId="0">
      <sharedItems containsSemiMixedTypes="0" containsNonDate="0" containsString="0"/>
    </cacheField>
    <cacheField name="SGP Municipios Río Magdalena 2024" numFmtId="0">
      <sharedItems containsSemiMixedTypes="0" containsNonDate="0" containsString="0"/>
    </cacheField>
    <cacheField name="SGP Primera Infancia 2024" numFmtId="0">
      <sharedItems containsSemiMixedTypes="0" containsNonDate="0" containsString="0"/>
    </cacheField>
    <cacheField name=" Regalías 2024" numFmtId="0">
      <sharedItems containsSemiMixedTypes="0" containsNonDate="0" containsString="0"/>
    </cacheField>
    <cacheField name="Cofinanciación Departamento 2024" numFmtId="0">
      <sharedItems containsSemiMixedTypes="0" containsNonDate="0" containsString="0"/>
    </cacheField>
    <cacheField name="Cofinanciación Nación 2024" numFmtId="0">
      <sharedItems containsSemiMixedTypes="0" containsNonDate="0" containsString="0"/>
    </cacheField>
    <cacheField name="Crédito 2024" numFmtId="0">
      <sharedItems containsSemiMixedTypes="0" containsNonDate="0" containsString="0"/>
    </cacheField>
    <cacheField name="Otros 2024" numFmtId="0">
      <sharedItems containsSemiMixedTypes="0" containsNonDate="0" containsString="0"/>
    </cacheField>
    <cacheField name="Total  2024" numFmtId="166">
      <sharedItems containsSemiMixedTypes="0" containsNonDate="0" containsString="0"/>
    </cacheField>
    <cacheField name="Recursos propios 2025" numFmtId="0">
      <sharedItems containsSemiMixedTypes="0" containsNonDate="0" containsString="0"/>
    </cacheField>
    <cacheField name="SGP Educación 2025 (valores en pesos)" numFmtId="0">
      <sharedItems containsSemiMixedTypes="0" containsNonDate="0" containsString="0"/>
    </cacheField>
    <cacheField name=" SGP Salud 2025 (valores en pesos)" numFmtId="0">
      <sharedItems containsSemiMixedTypes="0" containsNonDate="0" containsString="0"/>
    </cacheField>
    <cacheField name="SGP APSB 2025" numFmtId="0">
      <sharedItems containsSemiMixedTypes="0" containsNonDate="0" containsString="0"/>
    </cacheField>
    <cacheField name="SGP Cultura 2025" numFmtId="0">
      <sharedItems containsSemiMixedTypes="0" containsNonDate="0" containsString="0"/>
    </cacheField>
    <cacheField name="SGP Deporte 2025" numFmtId="0">
      <sharedItems containsSemiMixedTypes="0" containsNonDate="0" containsString="0"/>
    </cacheField>
    <cacheField name="SGP Libre Inversión 2025" numFmtId="0">
      <sharedItems containsSemiMixedTypes="0" containsNonDate="0" containsString="0"/>
    </cacheField>
    <cacheField name="SGP Libre Destinación 42% Mpios 4, 5 y 6 Cat 2025" numFmtId="0">
      <sharedItems containsSemiMixedTypes="0" containsNonDate="0" containsString="0"/>
    </cacheField>
    <cacheField name="SGP Alimentación Escolar 2025" numFmtId="0">
      <sharedItems containsSemiMixedTypes="0" containsNonDate="0" containsString="0"/>
    </cacheField>
    <cacheField name="SGP Municipios Río Magdalena 2025" numFmtId="0">
      <sharedItems containsSemiMixedTypes="0" containsNonDate="0" containsString="0"/>
    </cacheField>
    <cacheField name="SGP Primera Infancia 2025" numFmtId="0">
      <sharedItems containsSemiMixedTypes="0" containsNonDate="0" containsString="0"/>
    </cacheField>
    <cacheField name=" Regalías 2025" numFmtId="0">
      <sharedItems containsSemiMixedTypes="0" containsNonDate="0" containsString="0"/>
    </cacheField>
    <cacheField name="Cofinanciación Departamento 2025" numFmtId="0">
      <sharedItems containsSemiMixedTypes="0" containsNonDate="0" containsString="0"/>
    </cacheField>
    <cacheField name="Cofinanciación Nación 2025" numFmtId="0">
      <sharedItems containsSemiMixedTypes="0" containsNonDate="0" containsString="0"/>
    </cacheField>
    <cacheField name="Crédito 2025" numFmtId="0">
      <sharedItems containsSemiMixedTypes="0" containsNonDate="0" containsString="0"/>
    </cacheField>
    <cacheField name="Otros 2025" numFmtId="0">
      <sharedItems containsSemiMixedTypes="0" containsNonDate="0" containsString="0"/>
    </cacheField>
    <cacheField name="Total  2025" numFmtId="166">
      <sharedItems containsSemiMixedTypes="0" containsNonDate="0" containsString="0"/>
    </cacheField>
    <cacheField name="Recursos propios 2026" numFmtId="0">
      <sharedItems containsSemiMixedTypes="0" containsNonDate="0" containsString="0"/>
    </cacheField>
    <cacheField name="SGP Educación 2026 (valores en pesos)" numFmtId="0">
      <sharedItems containsSemiMixedTypes="0" containsNonDate="0" containsString="0"/>
    </cacheField>
    <cacheField name=" SGP Salud 2026 (valores en pesos)" numFmtId="0">
      <sharedItems containsSemiMixedTypes="0" containsNonDate="0" containsString="0"/>
    </cacheField>
    <cacheField name="SGP APSB 2026" numFmtId="0">
      <sharedItems containsSemiMixedTypes="0" containsNonDate="0" containsString="0"/>
    </cacheField>
    <cacheField name="SGP Cultura 2026" numFmtId="0">
      <sharedItems containsSemiMixedTypes="0" containsNonDate="0" containsString="0"/>
    </cacheField>
    <cacheField name="SGP Deporte 2026" numFmtId="0">
      <sharedItems containsSemiMixedTypes="0" containsNonDate="0" containsString="0"/>
    </cacheField>
    <cacheField name="SGP Libre Inversión 2026" numFmtId="0">
      <sharedItems containsSemiMixedTypes="0" containsNonDate="0" containsString="0"/>
    </cacheField>
    <cacheField name="SGP Libre Destinación 42% Mpios 4, 5 y 6 Cat 2026" numFmtId="0">
      <sharedItems containsSemiMixedTypes="0" containsNonDate="0" containsString="0"/>
    </cacheField>
    <cacheField name="SGP Alimentación Escolar 2026" numFmtId="0">
      <sharedItems containsSemiMixedTypes="0" containsNonDate="0" containsString="0"/>
    </cacheField>
    <cacheField name="SGP Municipios Río Magdalena 2026" numFmtId="0">
      <sharedItems containsSemiMixedTypes="0" containsNonDate="0" containsString="0"/>
    </cacheField>
    <cacheField name="SGP Primera Infancia 2026" numFmtId="0">
      <sharedItems containsSemiMixedTypes="0" containsNonDate="0" containsString="0"/>
    </cacheField>
    <cacheField name=" Regalías 2026" numFmtId="0">
      <sharedItems containsSemiMixedTypes="0" containsNonDate="0" containsString="0"/>
    </cacheField>
    <cacheField name="Cofinanciación Departamento 2026" numFmtId="0">
      <sharedItems containsSemiMixedTypes="0" containsNonDate="0" containsString="0"/>
    </cacheField>
    <cacheField name="Cofinanciación Nación 2026" numFmtId="0">
      <sharedItems containsSemiMixedTypes="0" containsNonDate="0" containsString="0"/>
    </cacheField>
    <cacheField name="Crédito 2026" numFmtId="0">
      <sharedItems containsSemiMixedTypes="0" containsNonDate="0" containsString="0"/>
    </cacheField>
    <cacheField name="Otros 2026" numFmtId="0">
      <sharedItems containsSemiMixedTypes="0" containsNonDate="0" containsString="0"/>
    </cacheField>
    <cacheField name="Total  2026" numFmtId="166">
      <sharedItems containsSemiMixedTypes="0" containsNonDate="0" containsString="0"/>
    </cacheField>
    <cacheField name="Recursos propios 2027" numFmtId="0">
      <sharedItems containsSemiMixedTypes="0" containsNonDate="0" containsString="0"/>
    </cacheField>
    <cacheField name="SGP Educación 2027 (valores en pesos)" numFmtId="0">
      <sharedItems containsSemiMixedTypes="0" containsNonDate="0" containsString="0"/>
    </cacheField>
    <cacheField name=" SGP Salud 2027 (valores en pesos)" numFmtId="0">
      <sharedItems containsSemiMixedTypes="0" containsNonDate="0" containsString="0"/>
    </cacheField>
    <cacheField name="SGP APSB 2027" numFmtId="0">
      <sharedItems containsSemiMixedTypes="0" containsNonDate="0" containsString="0"/>
    </cacheField>
    <cacheField name="SGP Cultura 2027" numFmtId="0">
      <sharedItems containsSemiMixedTypes="0" containsNonDate="0" containsString="0"/>
    </cacheField>
    <cacheField name="SGP Deporte 2027" numFmtId="0">
      <sharedItems containsSemiMixedTypes="0" containsNonDate="0" containsString="0"/>
    </cacheField>
    <cacheField name="SGP Libre Inversión 2027" numFmtId="0">
      <sharedItems containsSemiMixedTypes="0" containsNonDate="0" containsString="0"/>
    </cacheField>
    <cacheField name="SGP Libre Destinación 42% Mpios 4, 5 y 6 Cat 2027" numFmtId="0">
      <sharedItems containsSemiMixedTypes="0" containsNonDate="0" containsString="0"/>
    </cacheField>
    <cacheField name="SGP Alimentación Escolar 2027" numFmtId="0">
      <sharedItems containsSemiMixedTypes="0" containsNonDate="0" containsString="0"/>
    </cacheField>
    <cacheField name="SGP Municipios Río Magdalena 2027" numFmtId="0">
      <sharedItems containsSemiMixedTypes="0" containsNonDate="0" containsString="0"/>
    </cacheField>
    <cacheField name="SGP Primera Infancia 2027" numFmtId="0">
      <sharedItems containsSemiMixedTypes="0" containsNonDate="0" containsString="0"/>
    </cacheField>
    <cacheField name=" Regalías 2027" numFmtId="0">
      <sharedItems containsSemiMixedTypes="0" containsNonDate="0" containsString="0"/>
    </cacheField>
    <cacheField name="Cofinanciación Departamento 2027" numFmtId="0">
      <sharedItems containsSemiMixedTypes="0" containsNonDate="0" containsString="0"/>
    </cacheField>
    <cacheField name="Cofinanciación Nación 2027" numFmtId="0">
      <sharedItems containsSemiMixedTypes="0" containsNonDate="0" containsString="0"/>
    </cacheField>
    <cacheField name="Crédito 2027" numFmtId="0">
      <sharedItems containsSemiMixedTypes="0" containsNonDate="0" containsString="0"/>
    </cacheField>
    <cacheField name="Otros 2027" numFmtId="0">
      <sharedItems containsSemiMixedTypes="0" containsNonDate="0" containsString="0"/>
    </cacheField>
    <cacheField name="Total  2027" numFmtId="166">
      <sharedItems containsSemiMixedTypes="0" containsNonDate="0" containsString="0"/>
    </cacheField>
    <cacheField name="Cod. Objetivo ODS" numFmtId="0">
      <sharedItems containsSemiMixedTypes="0" containsNonDate="0" containsString="0"/>
    </cacheField>
    <cacheField name="Nombre ODS" numFmtId="168">
      <sharedItems containsSemiMixedTypes="0" containsNonDate="0" containsString="0"/>
    </cacheField>
    <cacheField name="Cod. Nombre ODS" numFmtId="168">
      <sharedItems count="15">
        <s v="16. Paz, justicia e instituciones sólidas"/>
        <s v="10. Reducción de las desigualdades"/>
        <s v="13. Acción por el clima"/>
        <s v="4. Educación de calidad"/>
        <s v="3. Salud y bienestar"/>
        <s v="11. Ciudades y comunidades sostenibles"/>
        <s v="6. Agua limpia y saneamiento"/>
        <s v="7. Energía asequible y no contaminante"/>
        <s v="1. Fin de la pobreza"/>
        <s v="2. Hambre cero"/>
        <s v="5. Igualdad de género"/>
        <s v="8. Trabajo decente y crecimiento económico"/>
        <s v="9. Industria, innovación e infraestructura"/>
        <s v="15. Vida de ecosistemas terrestres"/>
        <s v="17. Alianzas para lograr los objetivos"/>
      </sharedItems>
    </cacheField>
    <cacheField name="Descripción Objetivo ODS" numFmtId="168">
      <sharedItems containsSemiMixedTypes="0" containsNonDate="0" containsString="0"/>
    </cacheField>
    <cacheField name="Cod. Meta ODS" numFmtId="168">
      <sharedItems containsSemiMixedTypes="0" containsNonDate="0" containsString="0"/>
    </cacheField>
    <cacheField name="Descripción Meta ODS" numFmtId="168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arlos Llinas Lastra" refreshedDate="45608.415571874997" createdVersion="8" refreshedVersion="8" minRefreshableVersion="3" recordCount="391" xr:uid="{00000000-000A-0000-FFFF-FFFF01000000}">
  <cacheSource type="worksheet">
    <worksheetSource ref="C5:EL396" sheet="Plan Estratégico Consolid."/>
  </cacheSource>
  <cacheFields count="140">
    <cacheField name="Línea estratégica" numFmtId="0">
      <sharedItems containsSemiMixedTypes="0" containsNonDate="0" containsString="0"/>
    </cacheField>
    <cacheField name="Código Línea Estratégica" numFmtId="49">
      <sharedItems containsSemiMixedTypes="0" containsNonDate="0" containsString="0"/>
    </cacheField>
    <cacheField name="Componente PDT" numFmtId="0">
      <sharedItems containsSemiMixedTypes="0" containsNonDate="0" containsString="0"/>
    </cacheField>
    <cacheField name="Código Componente" numFmtId="49">
      <sharedItems containsSemiMixedTypes="0" containsNonDate="0" containsString="0"/>
    </cacheField>
    <cacheField name="Programa PDT" numFmtId="0">
      <sharedItems containsSemiMixedTypes="0" containsNonDate="0" containsString="0"/>
    </cacheField>
    <cacheField name="Código Programa" numFmtId="49">
      <sharedItems containsSemiMixedTypes="0" containsNonDate="0" containsString="0"/>
    </cacheField>
    <cacheField name="Nombre de Proyecto" numFmtId="0">
      <sharedItems count="208">
        <s v="Fortalecimiento del servicio público de seguridad y convivencia ciudadana con: Más cobertura, Más  efectividad, Más calidad "/>
        <s v="Fortalecimiento de la Convivencia Ciudadana: una apuesta de todos"/>
        <s v="Apoyo a las Barras Populares del Distrito de Barranquilla."/>
        <s v="Asistencia para la Atención integral a la población de internos (as) en el distrito de Barranquilla."/>
        <s v="Fortalecimiento para la atención de familias con factores de riesgo de violencia intrafamiliar y convivencia ciudadana a través de Comisarías de familia e Inspecciones de policía"/>
        <s v="Mantenimiento de la capacidad operativa del cuerpo de Bomberos del distrito de Barranquilla."/>
        <s v="Fortalecimiento y operación de las casas de justicia garantizando el acceso a tramites y servicios."/>
        <s v="Fortalecimiento para la participación y desarrollo comunitario"/>
        <s v="Implementación de la Política Pública de Participación ciudadana y fortalecimiento comunal"/>
        <s v="Apoyo a las instancias de interlocución y coordinación de la secretaria distrital de gobierno en el distrito de Barranquilla."/>
        <s v="Fortalecimiento del desarrollo comunitario y social_x000a_"/>
        <s v="Transformación de la cultura ciudadana"/>
        <s v="Prestación del servicio educativo"/>
        <s v="Apoyo a la contratación de la prestación del servicio"/>
        <s v="Servicio de Transporte Escolar "/>
        <s v="Implementación del programa de Alimentación Escolar  "/>
        <s v="Fortalecimiento de la Educación inclusiva, equitativa y de calidad"/>
        <s v="Implementación del plan de bilingüismo en Colegios Públicos - Barranquilla es bilingüe"/>
        <s v="Fortalecimiento de competencias de lectura y escritura - Barranquilla es leer"/>
        <s v="Fortalecimiento de la Convivencia Escolar"/>
        <s v="Desarrollo profesional Docente"/>
        <s v="Fortalecimiento de la cultura de Evaluación Formativa"/>
        <s v="Inversiones para la Exposición, Inmersión y Aprendizaje de habilidades digitales en las IED"/>
        <s v="Fortalecimiento de los ambientes de aprendizaje mediante la provisión de dotación tecnológica para la enseñanza de Tecnología e Informática en las IED"/>
        <s v="Fortalecimiento de usos, valores, costumbres, saberes, prácticas tradicionales, investigaciones y empoderamiento de la comunidad afrocolombiana del distrito de Barranquilla"/>
        <s v="Innovación y vinculación con el sector productivo"/>
        <s v="Fortalecimiento de competencias en matemáticas en estudiantes - Matemáticas Didácticas"/>
        <s v="Modernización de la infraestructura educativa"/>
        <s v="Apoyo para el acceso y permanencia en la educación superior mediante Becas educativas de alto impacto"/>
        <s v="Implementación del modelo educativo de Doble Titulación"/>
        <s v="Fortalecimiento de la Universidad Distrital"/>
        <s v="Fortalecimiento del Aseguramiento de los ciudadanos al sistema general de seguridad social en salud"/>
        <s v="Modernización del Centro Regulador de Urgencias y Emergencias -(CRUE) y Sistema de Emergencias Medicas (SEM)"/>
        <s v="Optimización de la Calidad del aseguramiento con enfoque de riesgo"/>
        <s v="Servicio del Centro Regulador de Urgencias y Emergencias (CRUE) y Sistema de Emergencias Médicas (SEM)"/>
        <s v="Fortalecimiento de la Unidad de reacción inmediata en salud (URISA)"/>
        <s v="Fortalecimiento de acciones de Promoción y mantenimiento de la salud"/>
        <s v="Optimización de la Gestión operativa y funcional del plan territorial de salud"/>
        <s v="Implementación del Modelo de Gestión del Riesgo en Salud"/>
        <s v="Transformación e Intervención de los Determinantes ambientales"/>
        <s v="Prevención y Control de la Salud Mental"/>
        <s v="Asistencia para la Promoción y Fomento de la Salud sexual y reproductiva"/>
        <s v="Implementación de la estrategia Salud a mi Casa"/>
        <s v="Implementación de la estrategia Salud al Colegio"/>
        <s v="Fortalecimiento del Sistema de Vigilancia epidemiológica en el distrito de Barranquilla"/>
        <s v="Implementación de la modalidad hospital día en salud mental  en el distrito de Barranquilla."/>
        <s v="Adecuación de la Infraestructura en salud"/>
        <s v="Fortalecimiento de la Atención integral en salud a población con enfoque diferencial."/>
        <s v="Optimización del sistema de Garantía de la Calidad en Salud"/>
        <s v="Construcción y Adecuación de una morgue"/>
        <s v="Mejoramiento de viviendas"/>
        <s v="Titulación de predios fiscales en los asentamientos humanos de origen informal "/>
        <s v="Generación de mecanismos para el acceso a Vivienda Nueva"/>
        <s v="Servicio de Acompañamiento Social para Beneficiarios de Programas de Vivienda"/>
        <s v="Asistencia para el Reasentamiento de hogares localizados en zonas de alto riesgo no mitigable"/>
        <s v="Elaboración del estudio para la nueva estratificación urbana del Distrito"/>
        <s v="Apoyo a la Gestión de instrumentos de planificación"/>
        <s v="Apoyo para la Legalización Urbanística"/>
        <s v="Revisión del Plan de Ordenamiento Territorial "/>
        <s v="Actualización e implementación del Plan Integral de Gestión de Residuos Sólidos - PGIRS"/>
        <s v="Plan Maestro de Acueducto y Alcantarillado"/>
        <s v="Administración, operación y mantenimiento del sistema de alumbrado público de Barranquilla"/>
        <s v="Construcción del colector de alcantarillado de la zona occidental del Distrito de Barranquilla"/>
        <s v="Construcción del Sistema de Acueducto Regional del Norte en el Distrito de Barranquilla"/>
        <s v="Saneamiento de la zona nororiental de Barranquilla (Ciudad del Río)"/>
        <s v="Apoyo a la eficiencia energética en edificaciones distritales"/>
        <s v="Implementación de soluciones energéticas sostenibles a Hogares"/>
        <s v="Asistencia, capacitación y fomento del uso racional de la energía - Ilumina tu ahorro"/>
        <s v="Generación y utilización de fuentes de energía renovables y limpias en el Distrito de Barranquilla"/>
        <s v="Normalización de Redes Eléctricas"/>
        <s v="Generación de energía solar"/>
        <s v="Mejoramiento de redes eléctricas internas para viviendas de estratos I y II - Renueva tu energía"/>
        <s v="Prestación de los Subsidios de servicios públicos domiciliarios"/>
        <s v="Implementación de la política pública de primera infancia"/>
        <s v="Apoyo en el Hogar de Paso"/>
        <s v="Prevención y Erradicación del Trabajo Infantil y sus Peores Formas en Barranquilla"/>
        <s v="Apoyo a la Promoción de la participación de la infancia y la adolescencia"/>
        <s v="Apoyo al proyecto lúdica para la prevención"/>
        <s v="Implementación de la Escuela de Liderazgo"/>
        <s v="Fortalecimiento de la Participación juvenil."/>
        <s v="Prestación de servicios de Atención en los  Centros de Bienestar"/>
        <s v="Servicio de Atención en los Centros de Vida"/>
        <s v="Formulación de la política pública del adulto mayor"/>
        <s v="Apoyo en Centro de acogida  para habitantes de calle en el Distrito de Barranquilla "/>
        <s v="Recuperación Integral de los Habitantes de calles del Distrito"/>
        <s v="Servicio de Atención  a las familias vulnerables del Distrito"/>
        <s v="Desarrollo Social ambiental y productivo  "/>
        <s v="Desarrollo, Gestión de acuerdos y cooperación para población vulnerable  "/>
        <s v="Implementación de la Estrategia Integral para el apoyo a la población vulnerable"/>
        <s v="Implementación de Comedores Comunitarios"/>
        <s v="Implementación y oferta de la gestión integral de servicios por medio de la estrategia Ferias Pa´La Calle"/>
        <s v="Implementación del Estímulo Social de Transporte"/>
        <s v="Consolidación de una Ciudad libre de violencias y discriminaciones por razones de sexo y género.  "/>
        <s v="Protección, garantía de derechos y generación de oportunidades para las mujeres- Barranquilla con mirada equitativa"/>
        <s v="Apoyo a la Inclusión, Respeto Y Garantia Para El Goce Pleno De Los Derechos De Las Personas LGBTIQ+"/>
        <s v="Mejoramiento de la Calidad de vida para las personas en condición de discapacidad  y sus cuidadores"/>
        <s v="Generación del Sistema Distrital de cuidado de Personas con discapacidad y sus cuidadores"/>
        <s v="Fortalecimiento a la identidad cultural, cabildos indígenas en contexto de ciudad. "/>
        <s v="Fortalecimiento para la inclusión de estrategias y acciones afirmativas para el desarrollo integral de las poblaciones negras, afrocolombianas, raizales y palenqueras en el Distrito de Barranquilla"/>
        <s v="Servicio de Atención integral a la población migrante del distrito de Barranquilla."/>
        <s v="Apoyo en Acompañamiento Psicosocial y  Construcción De Memoria Histórica -  medidas de satisfacción"/>
        <s v="Apoyo a la implementación de estrategias para el fortalecimiento de los Derechos Humanos y Paz en el distrito de Barranquilla."/>
        <s v="Asistencia, Atención Integral A Las Víctimas Del Conflicto Y Dinamización De La Política Pública."/>
        <s v="Prevención Del Reclutamiento Forzado, uso y utilización y Participación Efectiva de Niños, niñas, adolescentes y jóvenes - NNAJ"/>
        <s v="Reparación Integral: Procesos De Retorno y Reubicación -Integración Comunitaria y Arraigo Territorial"/>
        <s v="Implementación de estrategias de reintegración y reinserción"/>
        <s v="Aprovechamiento del tiempo libre"/>
        <s v="Apoyo a la Promoción de la Actividad física "/>
        <s v="Apoyo para el desarrollo y la práctica de actividad física, de recreación y deporte para personas con discapacidad"/>
        <s v="Desarrollo y fortalecimiento institucional  del deporte y la recreación en el distrito de Barranquilla"/>
        <s v="Fortalecimiento de Escuelas de formación deportiva"/>
        <s v="Apoyo a los Juegos Intercolegiados "/>
        <s v="Apoyo a la Promoción del deporte social, comunitario, formativo y asociado "/>
        <s v="Apoyo a la Promoción y desarrollo de las actividades de recreación y deporte a la población con enfoque diferencial"/>
        <s v="Apoyo para el desarrollo y la práctica de actividad física, de recreación y deporte para las personas de la comunidad NARP"/>
        <s v="Apoyo a deportistas"/>
        <s v="Apoyo logístico a eventos deportivos locales, nacionales e internacionales "/>
        <s v="Construcción  Escenarios Deportivos"/>
        <s v="Mantenimiento, adecuación  y administración de los  Escenarios Deportivos"/>
        <s v="Estudios de la ciudadanía cultural y solidaria de Barranquilla"/>
        <s v="Fortalecimiento y estímulo a las prácticas de ciudadanía cultural y solidaria."/>
        <s v="Apoyo al Fomento de la gestión participativa de la cultura y el patrimonio."/>
        <s v="Implementación del Sistema Distrital de Formación Artística y Cultural"/>
        <s v="Apoyo a la promoción de la lectura, escritura y oralidad y el servicio público de bibliotecas"/>
        <s v="Fortalecimiento de espacios culturales locales, inclusivos y sostenibles."/>
        <s v="Consolidación del Sistema Distrital de Estímulos para la creación, investigación y gestión sostenible de las artes, las culturas y el patrimonio cultural."/>
        <s v="Estudios para la creación de un espacio multipropósito para grandes eventos"/>
        <s v="Servicios de protección y apoyo a la gestión del Patrimonio Cultural Material PEMP"/>
        <s v="Apoyo al cuidado y ejercicio de la salvaguardia de la memoria y los saberes tradicionales - Plan Especial de Salvaguardia PES"/>
        <s v="Apoyo a Barranquilla Creativa y Sostenible"/>
        <s v="Asistencia a la generación  y fortalecimiento a unidades productivas sostenibles, innovadoras y competitivas"/>
        <s v="Consolidación de estrategias innovadoras para el trabajo en la ciudad de Barranquilla."/>
        <s v="Fortalecimiento del territorio para grandes eventos e inversiones en Barranquilla"/>
        <s v="Desarrollo y Potencialización del sector portuario y sus contextos en la ciudad"/>
        <s v="Fortalecimiento de la internacionalización de Barranquilla"/>
        <s v="Elaboración de lineamientos técnicos para la transformación del Distrito de Barranquilla en HUB de Aviación"/>
        <s v="Servicio de Internet universal y de alta velocidad para viviendas con bajas condiciones socioeconómicas de Barranquilla."/>
        <s v="Mantenimiento del acceso a Internet wifi en sitios públicos para los usuarios"/>
        <s v="Implementación de Oferta de capacitación en temas relacionados con tecnologías de la información"/>
        <s v="Apoyo en la Estructuración de Barranquilla como Super puerto Digital para Latinoamérica"/>
        <s v="Construcción del Malecón del Suroriente"/>
        <s v="Construcción Parque Lineal Caño de la Ahuyama"/>
        <s v="Fortalecimiento de los procesos de inspección, vigilancia y control y los mecanismos de concientización del buen uso del control urbano y el espacio público"/>
        <s v="Fortalecimiento del ordenamiento del espacio público"/>
        <s v="Fortalecimiento productivo de los vendedores reubicados"/>
        <s v="Implementación de herramientas técnicas y jurídicas para el control y seguimiento del cableado en desuso, inactivo y destensado del distrito de barranquilla"/>
        <s v="Recuperación  Y Mejoramiento  de Todos al parque"/>
        <s v="Transformación de Entornos Urbanos - TEU"/>
        <s v="Implementación del Programa Barrios a la Obra"/>
        <s v="Mantenimiento y Recuperación de la Malla Vial Distrital"/>
        <s v="Construcción de la Calle 82 entre carrera 74 y Avenida del Rio"/>
        <s v="Construcción de Obras de Urbanismo en el Gran Malecón del Rio"/>
        <s v="Recuperación y construcción de mercados"/>
        <s v="Actualización y adopción del Plan Maestro de Movilidad Sostenible y Segura distrital y metropolitano"/>
        <s v="Control y Regulación del Tránsito y el transporte en el Distrito de Barranquilla"/>
        <s v="Implementación de Estrategias para la seguridad vial"/>
        <s v="Fortalecimiento del monitoreo para la gestión del tránsito"/>
        <s v="Implementación de Medidas de gestión del tránsito para una Barranquilla con vías seguras"/>
        <s v="Mejoramiento de la infraestructura para la prestación del servicio de transporte público"/>
        <s v="Mejoramiento del parque automotor de servicio de Transporte Publico"/>
        <s v="Identificación y verificación del parque automotor de Transporte Público Individual de Pasajeros."/>
        <s v="Implementación de un sistema de medidas y tarifas para el transporte público individual  "/>
        <s v="Construcción e implementación de Terminales Satélite para el transporte público"/>
        <s v="Implementación de acciones de Cultura ciudadana para actores viales"/>
        <s v="Implementación de acciones de Cultura ciudadana para un transporte público"/>
        <s v="Transformación cultural para una movilidad sostenible e incluyente"/>
        <s v="Elaboración del Plan Integral de Gestión del Cambio Climático Territorial - PIGCCT"/>
        <s v="Formulación del Plan de Descontaminación por Ruido del Distrito de Barranquilla"/>
        <s v="Instalación de la Red Distrital Hidrometereológica"/>
        <s v="Operación del Sistema de Vigilancia de la Calidad del Aire en el Distrito de Barranquilla"/>
        <s v="Construcción del Centro de Atención y Valoración de Fauna Silvestre- CAV"/>
        <s v="Servicio de atención integral a los animales domésticos en condición de vulnerabilidad a través del Centro de Bienestar Animal."/>
        <s v="Implementación y Mantenimiento del Proyecto Siembra Barranquilla"/>
        <s v="Construcción de obras de Drenaje Pluvial Efectivo"/>
        <s v="Recuperación integral de la Ciénaga de Mallorquín"/>
        <s v="Recuperación integral de rondas de caños, arroyos y cuerpos de agua"/>
        <s v="Diagnóstico sobre la ocupación indebida real del espacio público alrededor de caños, arroyos y cuerpos de agua en el Distrito de Barranquilla"/>
        <s v="Formulación del Plan de Ordenamiento del Recurso hídrico del Distrito "/>
        <s v="Formulación del Plan de manejo ambiental de la Microcuenca del Distrito"/>
        <s v="Identificación análisis evaluación y monitoreo del riesgo de desastres en el territorio urbano del Distrito de Barranquilla."/>
        <s v="Fortalecimiento y apropiación del conocimiento de riesgo de desastres"/>
        <s v="Desarrollo de un sistema de alertas tempranas"/>
        <s v="Asistencia y atención Humanitaria para la Rehabilitación y la Recuperación de las Condiciones de Normalidad en el Distrito de Barranquilla"/>
        <s v="Implementación de acciones para Mitigación de deslizamiento  en laderas"/>
        <s v="Fortalecimiento del Talento Humano en la Alcaldía Distrital de Barranquilla"/>
        <s v="Actualización de los trámites en los sistemas de información de los Registros de Tránsito"/>
        <s v="Implementación del plan estratégico de Comunicaciones institucionales"/>
        <s v="Apoyo a la Defensa jurídica"/>
        <s v="Fortalecimiento de los Sistemas de Gestión en el Distrito de Barranquilla"/>
        <s v="Fortalecimiento del Sistema de gestión Disciplinaria de la alcaldía distrital de Barranquilla "/>
        <s v="Mejoramiento de las condiciones administrativas y logísticas para la prestación del servicio al ciudadano"/>
        <s v="Modernización de los sistemas de información Distrital "/>
        <s v="Innovación y mantenimiento de la infraestructura tecnológica de la entidad"/>
        <s v="Mejoramiento del Archivo y Custodia de los Expedientes de los Registros de Tránsito"/>
        <s v="Mejoramiento del Sistema de Control Interno desde el proceso de evaluación independiente de la Alcaldía Distrital de Barranquilla "/>
        <s v="Actualización y Optimización de los Sistemas de Información para la Planeación"/>
        <s v="Actualización del Catastro más fácil"/>
        <s v="Difusión Catastral"/>
        <s v="Actualización de la Infraestructura de Datos Espaciales"/>
        <s v="Consolidación de la Gestión de información y producción del conocimiento"/>
        <s v="Optimización del proceso contravencional"/>
        <s v="Apoyo a la Promoción y coordinación institucional para la construcción y seguimiento de planes de intervenciones comunitarias"/>
        <s v="Actualización y mantenimiento del Sistema de Información de Potenciales Beneficiarios – SISBEN"/>
        <s v="Administración, Efectividad y estabilidad del sistema tributario"/>
        <s v="Fortalecimiento del Proceso de Recuperación de Cartera en la Secretaría de Tránsito y Seguridad Vial Barranquilla"/>
        <s v="Consolidación de Fuentes alternativas de financiamiento público "/>
        <s v="Desarrollo del Sistema de monitoreo de la inversión pública "/>
        <s v="Administración de la Sostenibilidad financiera "/>
      </sharedItems>
    </cacheField>
    <cacheField name="Código Proyecto" numFmtId="49">
      <sharedItems containsSemiMixedTypes="0" containsNonDate="0" containsString="0"/>
    </cacheField>
    <cacheField name="Nombre Indicador" numFmtId="0">
      <sharedItems containsSemiMixedTypes="0" containsNonDate="0" containsString="0"/>
    </cacheField>
    <cacheField name="Código Indicador" numFmtId="49">
      <sharedItems containsSemiMixedTypes="0" containsNonDate="0" containsString="0"/>
    </cacheField>
    <cacheField name="Código completo" numFmtId="0">
      <sharedItems containsSemiMixedTypes="0" containsNonDate="0" containsString="0"/>
    </cacheField>
    <cacheField name="Unidad de Medida Catálogo MGA" numFmtId="0">
      <sharedItems containsSemiMixedTypes="0" containsNonDate="0" containsString="0"/>
    </cacheField>
    <cacheField name="Año Línea base" numFmtId="0">
      <sharedItems containsSemiMixedTypes="0" containsNonDate="0" containsString="0"/>
    </cacheField>
    <cacheField name="Línea base" numFmtId="0">
      <sharedItems containsSemiMixedTypes="0" containsNonDate="0" containsString="0"/>
    </cacheField>
    <cacheField name="Meta de cuatrienio" numFmtId="0">
      <sharedItems containsSemiMixedTypes="0" containsNonDate="0" containsString="0"/>
    </cacheField>
    <cacheField name="Meta cuatrienio  redactada" numFmtId="0">
      <sharedItems containsSemiMixedTypes="0" containsNonDate="0" containsString="0"/>
    </cacheField>
    <cacheField name="Responsable Seguimiento" numFmtId="0">
      <sharedItems containsSemiMixedTypes="0" containsNonDate="0" containsString="0"/>
    </cacheField>
    <cacheField name="Responsable PDT" numFmtId="0">
      <sharedItems containsSemiMixedTypes="0" containsNonDate="0" containsString="0"/>
    </cacheField>
    <cacheField name="Orientación del indicador de producto" numFmtId="0">
      <sharedItems containsSemiMixedTypes="0" containsNonDate="0" containsString="0"/>
    </cacheField>
    <cacheField name="¿Se tiene en cuenta la línea base para el calculo? (Si o No)" numFmtId="0">
      <sharedItems containsSemiMixedTypes="0" containsNonDate="0" containsString="0"/>
    </cacheField>
    <cacheField name="Meta física 2024" numFmtId="0">
      <sharedItems containsSemiMixedTypes="0" containsNonDate="0" containsString="0"/>
    </cacheField>
    <cacheField name="Meta física 2025" numFmtId="0">
      <sharedItems containsSemiMixedTypes="0" containsNonDate="0" containsString="0"/>
    </cacheField>
    <cacheField name="Meta física 2026" numFmtId="0">
      <sharedItems containsSemiMixedTypes="0" containsNonDate="0" containsString="0"/>
    </cacheField>
    <cacheField name="Meta física 2027" numFmtId="0">
      <sharedItems containsSemiMixedTypes="0" containsNonDate="0" containsString="0"/>
    </cacheField>
    <cacheField name="Emblematicos" numFmtId="0">
      <sharedItems containsSemiMixedTypes="0" containsNonDate="0" containsString="0"/>
    </cacheField>
    <cacheField name="Tipo de Población" numFmtId="0">
      <sharedItems containsSemiMixedTypes="0" containsNonDate="0" containsString="0"/>
    </cacheField>
    <cacheField name="Obra pública (Marque con una X)" numFmtId="0">
      <sharedItems containsSemiMixedTypes="0" containsNonDate="0" containsString="0"/>
    </cacheField>
    <cacheField name="Metropolitana" numFmtId="0">
      <sharedItems containsSemiMixedTypes="0" containsNonDate="0" containsString="0"/>
    </cacheField>
    <cacheField name="Suroriente" numFmtId="0">
      <sharedItems containsSemiMixedTypes="0" containsNonDate="0" containsString="0"/>
    </cacheField>
    <cacheField name="Suroccidente" numFmtId="0">
      <sharedItems containsSemiMixedTypes="0" containsNonDate="0" containsString="0"/>
    </cacheField>
    <cacheField name="Norte Centro Historico" numFmtId="0">
      <sharedItems containsSemiMixedTypes="0" containsNonDate="0" containsString="0"/>
    </cacheField>
    <cacheField name="Riomar" numFmtId="0">
      <sharedItems containsSemiMixedTypes="0" containsNonDate="0" containsString="0"/>
    </cacheField>
    <cacheField name="Sector" numFmtId="168">
      <sharedItems containsSemiMixedTypes="0" containsNonDate="0" containsString="0"/>
    </cacheField>
    <cacheField name="Nombre del sector Catálogo MGA" numFmtId="0">
      <sharedItems containsSemiMixedTypes="0" containsNonDate="0" containsString="0"/>
    </cacheField>
    <cacheField name="Código del programa presupuestal Catálogo MGA" numFmtId="0">
      <sharedItems containsSemiMixedTypes="0" containsNonDate="0" containsString="0"/>
    </cacheField>
    <cacheField name="Programa presupuestal Catálogo MGA" numFmtId="0">
      <sharedItems containsSemiMixedTypes="0" containsNonDate="0" containsString="0"/>
    </cacheField>
    <cacheField name="Código del producto Catálogo MGA" numFmtId="0">
      <sharedItems containsSemiMixedTypes="0" containsNonDate="0" containsString="0"/>
    </cacheField>
    <cacheField name="Producto Catálogo MGA" numFmtId="0">
      <sharedItems containsSemiMixedTypes="0" containsNonDate="0" containsString="0"/>
    </cacheField>
    <cacheField name="Código del indicador de producto Catálogo MGA" numFmtId="0">
      <sharedItems containsSemiMixedTypes="0" containsNonDate="0" containsString="0"/>
    </cacheField>
    <cacheField name="Indicador de producto Catálogo MGA" numFmtId="0">
      <sharedItems containsSemiMixedTypes="0" containsNonDate="0" containsString="0"/>
    </cacheField>
    <cacheField name="Recursos propios Total" numFmtId="166">
      <sharedItems containsSemiMixedTypes="0" containsNonDate="0" containsString="0"/>
    </cacheField>
    <cacheField name="SGP Educación Total (valores en pesos)" numFmtId="166">
      <sharedItems containsSemiMixedTypes="0" containsNonDate="0" containsString="0"/>
    </cacheField>
    <cacheField name=" SGP Salud Total (valores en pesos)" numFmtId="166">
      <sharedItems containsSemiMixedTypes="0" containsNonDate="0" containsString="0"/>
    </cacheField>
    <cacheField name="SGP APSB Total" numFmtId="166">
      <sharedItems containsSemiMixedTypes="0" containsNonDate="0" containsString="0"/>
    </cacheField>
    <cacheField name="SGP Cultura Total" numFmtId="166">
      <sharedItems containsSemiMixedTypes="0" containsNonDate="0" containsString="0"/>
    </cacheField>
    <cacheField name="SGP Deporte Total" numFmtId="166">
      <sharedItems containsSemiMixedTypes="0" containsNonDate="0" containsString="0"/>
    </cacheField>
    <cacheField name="SGP Libre Inversión Total" numFmtId="166">
      <sharedItems containsSemiMixedTypes="0" containsNonDate="0" containsString="0"/>
    </cacheField>
    <cacheField name="SGP Libre Destinación 42% Mpios 4, 5 y 6 Cat Total" numFmtId="166">
      <sharedItems containsSemiMixedTypes="0" containsNonDate="0" containsString="0"/>
    </cacheField>
    <cacheField name="SGP Alimentación Escolar Total" numFmtId="166">
      <sharedItems containsSemiMixedTypes="0" containsNonDate="0" containsString="0"/>
    </cacheField>
    <cacheField name="SGP Municipios Río Magdalena Total" numFmtId="166">
      <sharedItems containsSemiMixedTypes="0" containsNonDate="0" containsString="0"/>
    </cacheField>
    <cacheField name="SGP Primera Infancia Total" numFmtId="166">
      <sharedItems containsSemiMixedTypes="0" containsNonDate="0" containsString="0"/>
    </cacheField>
    <cacheField name=" Regalías Total" numFmtId="166">
      <sharedItems containsSemiMixedTypes="0" containsNonDate="0" containsString="0"/>
    </cacheField>
    <cacheField name="Cofinanciación Departamento Total" numFmtId="166">
      <sharedItems containsSemiMixedTypes="0" containsNonDate="0" containsString="0"/>
    </cacheField>
    <cacheField name="Cofinanciación Nación Total" numFmtId="166">
      <sharedItems containsSemiMixedTypes="0" containsNonDate="0" containsString="0"/>
    </cacheField>
    <cacheField name="Crédito Total" numFmtId="166">
      <sharedItems containsSemiMixedTypes="0" containsNonDate="0" containsString="0"/>
    </cacheField>
    <cacheField name="Otros Total (Cooperación, donación, aportes de otros niveles de gobierno, etc)" numFmtId="166">
      <sharedItems containsSemiMixedTypes="0" containsNonDate="0" containsString="0"/>
    </cacheField>
    <cacheField name="Total  Cuatrienio" numFmtId="166">
      <sharedItems containsSemiMixedTypes="0" containsNonDate="0" containsString="0"/>
    </cacheField>
    <cacheField name="Recursos propios 2024" numFmtId="0">
      <sharedItems containsSemiMixedTypes="0" containsNonDate="0" containsString="0"/>
    </cacheField>
    <cacheField name="SGP Educación 2024 (valores en pesos)" numFmtId="0">
      <sharedItems containsSemiMixedTypes="0" containsNonDate="0" containsString="0"/>
    </cacheField>
    <cacheField name=" SGP Salud 2024 (valores en pesos)" numFmtId="0">
      <sharedItems containsSemiMixedTypes="0" containsNonDate="0" containsString="0"/>
    </cacheField>
    <cacheField name="SGP APSB 2024" numFmtId="0">
      <sharedItems containsSemiMixedTypes="0" containsNonDate="0" containsString="0"/>
    </cacheField>
    <cacheField name="SGP Cultura 2024" numFmtId="0">
      <sharedItems containsSemiMixedTypes="0" containsNonDate="0" containsString="0"/>
    </cacheField>
    <cacheField name="SGP Deporte 2024" numFmtId="0">
      <sharedItems containsSemiMixedTypes="0" containsNonDate="0" containsString="0"/>
    </cacheField>
    <cacheField name="SGP Libre Inversión 2024" numFmtId="0">
      <sharedItems containsSemiMixedTypes="0" containsNonDate="0" containsString="0"/>
    </cacheField>
    <cacheField name="SGP Libre Destinación 42% Mpios 4, 5 y 6 Cat 2024" numFmtId="0">
      <sharedItems containsSemiMixedTypes="0" containsNonDate="0" containsString="0"/>
    </cacheField>
    <cacheField name="SGP Alimentación Escolar 2024" numFmtId="0">
      <sharedItems containsSemiMixedTypes="0" containsNonDate="0" containsString="0"/>
    </cacheField>
    <cacheField name="SGP Municipios Río Magdalena 2024" numFmtId="0">
      <sharedItems containsSemiMixedTypes="0" containsNonDate="0" containsString="0"/>
    </cacheField>
    <cacheField name="SGP Primera Infancia 2024" numFmtId="0">
      <sharedItems containsSemiMixedTypes="0" containsNonDate="0" containsString="0"/>
    </cacheField>
    <cacheField name=" Regalías 2024" numFmtId="0">
      <sharedItems containsSemiMixedTypes="0" containsNonDate="0" containsString="0"/>
    </cacheField>
    <cacheField name="Cofinanciación Departamento 2024" numFmtId="0">
      <sharedItems containsString="0" containsBlank="1" containsNumber="1" minValue="0" maxValue="261411242.09" count="3">
        <m/>
        <n v="0"/>
        <n v="261411242.09"/>
      </sharedItems>
    </cacheField>
    <cacheField name="Cofinanciación Nación 2024" numFmtId="0">
      <sharedItems containsString="0" containsBlank="1" containsNumber="1" minValue="0" maxValue="687045212460.35706" count="15">
        <m/>
        <n v="20000000000"/>
        <n v="687045212460.35706"/>
        <n v="1546462955.072"/>
        <n v="453841285.55599999"/>
        <n v="68632594"/>
        <n v="762600000"/>
        <n v="484773618.98000002"/>
        <n v="9166666666.6666698"/>
        <n v="52016410812.928596"/>
        <n v="4801260"/>
        <n v="663645937.5"/>
        <n v="1000000000"/>
        <n v="78000000000"/>
        <n v="0"/>
      </sharedItems>
    </cacheField>
    <cacheField name="Crédito 2024" numFmtId="0">
      <sharedItems containsSemiMixedTypes="0" containsNonDate="0" containsString="0"/>
    </cacheField>
    <cacheField name="Otros 2024" numFmtId="0">
      <sharedItems containsSemiMixedTypes="0" containsNonDate="0" containsString="0"/>
    </cacheField>
    <cacheField name="Total  2024" numFmtId="166">
      <sharedItems containsSemiMixedTypes="0" containsNonDate="0" containsString="0"/>
    </cacheField>
    <cacheField name="Recursos propios 2025" numFmtId="0">
      <sharedItems containsSemiMixedTypes="0" containsNonDate="0" containsString="0"/>
    </cacheField>
    <cacheField name="SGP Educación 2025 (valores en pesos)" numFmtId="0">
      <sharedItems containsSemiMixedTypes="0" containsNonDate="0" containsString="0"/>
    </cacheField>
    <cacheField name=" SGP Salud 2025 (valores en pesos)" numFmtId="0">
      <sharedItems containsSemiMixedTypes="0" containsNonDate="0" containsString="0"/>
    </cacheField>
    <cacheField name="SGP APSB 2025" numFmtId="0">
      <sharedItems containsSemiMixedTypes="0" containsNonDate="0" containsString="0"/>
    </cacheField>
    <cacheField name="SGP Cultura 2025" numFmtId="0">
      <sharedItems containsSemiMixedTypes="0" containsNonDate="0" containsString="0"/>
    </cacheField>
    <cacheField name="SGP Deporte 2025" numFmtId="0">
      <sharedItems containsSemiMixedTypes="0" containsNonDate="0" containsString="0"/>
    </cacheField>
    <cacheField name="SGP Libre Inversión 2025" numFmtId="0">
      <sharedItems containsSemiMixedTypes="0" containsNonDate="0" containsString="0"/>
    </cacheField>
    <cacheField name="SGP Libre Destinación 42% Mpios 4, 5 y 6 Cat 2025" numFmtId="0">
      <sharedItems containsSemiMixedTypes="0" containsNonDate="0" containsString="0"/>
    </cacheField>
    <cacheField name="SGP Alimentación Escolar 2025" numFmtId="0">
      <sharedItems containsSemiMixedTypes="0" containsNonDate="0" containsString="0"/>
    </cacheField>
    <cacheField name="SGP Municipios Río Magdalena 2025" numFmtId="0">
      <sharedItems containsSemiMixedTypes="0" containsNonDate="0" containsString="0"/>
    </cacheField>
    <cacheField name="SGP Primera Infancia 2025" numFmtId="0">
      <sharedItems containsSemiMixedTypes="0" containsNonDate="0" containsString="0"/>
    </cacheField>
    <cacheField name=" Regalías 2025" numFmtId="0">
      <sharedItems containsSemiMixedTypes="0" containsNonDate="0" containsString="0"/>
    </cacheField>
    <cacheField name="Cofinanciación Departamento 2025" numFmtId="0">
      <sharedItems containsSemiMixedTypes="0" containsNonDate="0" containsString="0"/>
    </cacheField>
    <cacheField name="Cofinanciación Nación 2025" numFmtId="0">
      <sharedItems containsSemiMixedTypes="0" containsNonDate="0" containsString="0"/>
    </cacheField>
    <cacheField name="Crédito 2025" numFmtId="0">
      <sharedItems containsSemiMixedTypes="0" containsNonDate="0" containsString="0"/>
    </cacheField>
    <cacheField name="Otros 2025" numFmtId="0">
      <sharedItems containsSemiMixedTypes="0" containsNonDate="0" containsString="0"/>
    </cacheField>
    <cacheField name="Total  2025" numFmtId="166">
      <sharedItems containsSemiMixedTypes="0" containsNonDate="0" containsString="0"/>
    </cacheField>
    <cacheField name="Recursos propios 2026" numFmtId="0">
      <sharedItems containsSemiMixedTypes="0" containsNonDate="0" containsString="0"/>
    </cacheField>
    <cacheField name="SGP Educación 2026 (valores en pesos)" numFmtId="0">
      <sharedItems containsSemiMixedTypes="0" containsNonDate="0" containsString="0"/>
    </cacheField>
    <cacheField name=" SGP Salud 2026 (valores en pesos)" numFmtId="0">
      <sharedItems containsSemiMixedTypes="0" containsNonDate="0" containsString="0"/>
    </cacheField>
    <cacheField name="SGP APSB 2026" numFmtId="0">
      <sharedItems containsSemiMixedTypes="0" containsNonDate="0" containsString="0"/>
    </cacheField>
    <cacheField name="SGP Cultura 2026" numFmtId="0">
      <sharedItems containsSemiMixedTypes="0" containsNonDate="0" containsString="0"/>
    </cacheField>
    <cacheField name="SGP Deporte 2026" numFmtId="0">
      <sharedItems containsSemiMixedTypes="0" containsNonDate="0" containsString="0"/>
    </cacheField>
    <cacheField name="SGP Libre Inversión 2026" numFmtId="0">
      <sharedItems containsSemiMixedTypes="0" containsNonDate="0" containsString="0"/>
    </cacheField>
    <cacheField name="SGP Libre Destinación 42% Mpios 4, 5 y 6 Cat 2026" numFmtId="0">
      <sharedItems containsSemiMixedTypes="0" containsNonDate="0" containsString="0"/>
    </cacheField>
    <cacheField name="SGP Alimentación Escolar 2026" numFmtId="0">
      <sharedItems containsSemiMixedTypes="0" containsNonDate="0" containsString="0"/>
    </cacheField>
    <cacheField name="SGP Municipios Río Magdalena 2026" numFmtId="0">
      <sharedItems containsSemiMixedTypes="0" containsNonDate="0" containsString="0"/>
    </cacheField>
    <cacheField name="SGP Primera Infancia 2026" numFmtId="0">
      <sharedItems containsSemiMixedTypes="0" containsNonDate="0" containsString="0"/>
    </cacheField>
    <cacheField name=" Regalías 2026" numFmtId="0">
      <sharedItems containsSemiMixedTypes="0" containsNonDate="0" containsString="0"/>
    </cacheField>
    <cacheField name="Cofinanciación Departamento 2026" numFmtId="0">
      <sharedItems containsSemiMixedTypes="0" containsNonDate="0" containsString="0"/>
    </cacheField>
    <cacheField name="Cofinanciación Nación 2026" numFmtId="0">
      <sharedItems containsSemiMixedTypes="0" containsNonDate="0" containsString="0"/>
    </cacheField>
    <cacheField name="Crédito 2026" numFmtId="0">
      <sharedItems containsSemiMixedTypes="0" containsNonDate="0" containsString="0"/>
    </cacheField>
    <cacheField name="Otros 2026" numFmtId="0">
      <sharedItems containsSemiMixedTypes="0" containsNonDate="0" containsString="0"/>
    </cacheField>
    <cacheField name="Total  2026" numFmtId="166">
      <sharedItems containsSemiMixedTypes="0" containsNonDate="0" containsString="0"/>
    </cacheField>
    <cacheField name="Recursos propios 2027" numFmtId="0">
      <sharedItems containsSemiMixedTypes="0" containsNonDate="0" containsString="0"/>
    </cacheField>
    <cacheField name="SGP Educación 2027 (valores en pesos)" numFmtId="0">
      <sharedItems containsSemiMixedTypes="0" containsNonDate="0" containsString="0"/>
    </cacheField>
    <cacheField name=" SGP Salud 2027 (valores en pesos)" numFmtId="0">
      <sharedItems containsSemiMixedTypes="0" containsNonDate="0" containsString="0"/>
    </cacheField>
    <cacheField name="SGP APSB 2027" numFmtId="0">
      <sharedItems containsSemiMixedTypes="0" containsNonDate="0" containsString="0"/>
    </cacheField>
    <cacheField name="SGP Cultura 2027" numFmtId="0">
      <sharedItems containsSemiMixedTypes="0" containsNonDate="0" containsString="0"/>
    </cacheField>
    <cacheField name="SGP Deporte 2027" numFmtId="0">
      <sharedItems containsSemiMixedTypes="0" containsNonDate="0" containsString="0"/>
    </cacheField>
    <cacheField name="SGP Libre Inversión 2027" numFmtId="0">
      <sharedItems containsSemiMixedTypes="0" containsNonDate="0" containsString="0"/>
    </cacheField>
    <cacheField name="SGP Libre Destinación 42% Mpios 4, 5 y 6 Cat 2027" numFmtId="0">
      <sharedItems containsSemiMixedTypes="0" containsNonDate="0" containsString="0"/>
    </cacheField>
    <cacheField name="SGP Alimentación Escolar 2027" numFmtId="0">
      <sharedItems containsSemiMixedTypes="0" containsNonDate="0" containsString="0"/>
    </cacheField>
    <cacheField name="SGP Municipios Río Magdalena 2027" numFmtId="0">
      <sharedItems containsSemiMixedTypes="0" containsNonDate="0" containsString="0"/>
    </cacheField>
    <cacheField name="SGP Primera Infancia 2027" numFmtId="0">
      <sharedItems containsSemiMixedTypes="0" containsNonDate="0" containsString="0"/>
    </cacheField>
    <cacheField name=" Regalías 2027" numFmtId="0">
      <sharedItems containsSemiMixedTypes="0" containsNonDate="0" containsString="0"/>
    </cacheField>
    <cacheField name="Cofinanciación Departamento 2027" numFmtId="0">
      <sharedItems containsSemiMixedTypes="0" containsNonDate="0" containsString="0"/>
    </cacheField>
    <cacheField name="Cofinanciación Nación 2027" numFmtId="0">
      <sharedItems containsSemiMixedTypes="0" containsNonDate="0" containsString="0"/>
    </cacheField>
    <cacheField name="Crédito 2027" numFmtId="0">
      <sharedItems containsSemiMixedTypes="0" containsNonDate="0" containsString="0"/>
    </cacheField>
    <cacheField name="Otros 2027" numFmtId="0">
      <sharedItems containsSemiMixedTypes="0" containsNonDate="0" containsString="0"/>
    </cacheField>
    <cacheField name="Total  2027" numFmtId="166">
      <sharedItems containsSemiMixedTypes="0" containsNonDate="0" containsString="0"/>
    </cacheField>
    <cacheField name="Cod. Objetivo ODS" numFmtId="0">
      <sharedItems containsSemiMixedTypes="0" containsNonDate="0" containsString="0"/>
    </cacheField>
    <cacheField name="Nombre ODS" numFmtId="168">
      <sharedItems containsSemiMixedTypes="0" containsNonDate="0" containsString="0"/>
    </cacheField>
    <cacheField name="Cod. Nombre ODS" numFmtId="168">
      <sharedItems containsSemiMixedTypes="0" containsNonDate="0" containsString="0"/>
    </cacheField>
    <cacheField name="Descripción Objetivo ODS" numFmtId="168">
      <sharedItems containsSemiMixedTypes="0" containsNonDate="0" containsString="0"/>
    </cacheField>
    <cacheField name="Cod. Meta ODS" numFmtId="168">
      <sharedItems containsSemiMixedTypes="0" containsNonDate="0" containsString="0"/>
    </cacheField>
    <cacheField name="Descripción Meta ODS" numFmtId="168">
      <sharedItems containsSemiMixedTypes="0" containsNonDate="0" containsString="0"/>
    </cacheField>
    <cacheField name="RET_ID" numFmtId="0">
      <sharedItems containsSemiMixedTypes="0" containsNonDate="0" containsString="0"/>
    </cacheField>
    <cacheField name="POL_ID" numFmtId="0">
      <sharedItems containsSemiMixedTypes="0" containsNonDate="0" containsString="0"/>
    </cacheField>
    <cacheField name="PRG_ID" numFmtId="0">
      <sharedItems containsSemiMixedTypes="0" containsNonDate="0" containsString="0"/>
    </cacheField>
    <cacheField name="PRO_ID" numFmtId="0">
      <sharedItems containsSemiMixedTypes="0" containsNonDate="0" containsString="0"/>
    </cacheField>
    <cacheField name="IND_ID" numFmtId="0">
      <sharedItems containsSemiMixedTypes="0" containsNonDate="0" containsString="0"/>
    </cacheField>
    <cacheField name="ODS_ID" numFmtId="0">
      <sharedItems containsSemiMixedTypes="0" containsNonDate="0" containsString="0"/>
    </cacheField>
    <cacheField name="SEC_ID" numFmtId="0">
      <sharedItems containsSemiMixedTypes="0" containsNonDate="0" containsString="0"/>
    </cacheField>
    <cacheField name="UNI_ID" numFmtId="0">
      <sharedItems containsSemiMixedTypes="0" containsNonDate="0" containsString="0"/>
    </cacheField>
    <cacheField name="TPI_ID" numFmtId="0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1">
  <r>
    <x v="0"/>
    <n v="1"/>
    <x v="0"/>
    <n v="1"/>
    <x v="0"/>
    <s v="01"/>
    <x v="0"/>
    <s v="01"/>
    <s v="Estrategia para control del delito y persecución penal implementadas"/>
    <s v="01"/>
    <s v="1.1.01.01.01"/>
    <s v="Número"/>
    <n v="2023"/>
    <n v="0"/>
    <n v="1"/>
    <s v="Mantener implementada 1 estrategia para control del delito y persecución penal"/>
    <x v="0"/>
    <s v="Oficina para la Seguridad y Convivencia Ciudadana"/>
    <s v="Mantemiento"/>
    <s v="No"/>
    <n v="1"/>
    <n v="1"/>
    <n v="1"/>
    <n v="1"/>
    <s v="X"/>
    <m/>
    <m/>
    <s v="X"/>
    <s v="X"/>
    <s v="X"/>
    <s v="X"/>
    <s v="X"/>
    <s v="45"/>
    <s v="GOBIERNO TERRITORIAL"/>
    <s v="4501"/>
    <s v="Fortalecimiento de la convivencia y la seguridad ciudadana"/>
    <n v="4501048"/>
    <s v="Servicio de apoyo para el acceso a la justicia policiva"/>
    <n v="450104800"/>
    <s v="Estrategias implementadas"/>
    <n v="2500000000"/>
    <n v="0"/>
    <n v="0"/>
    <n v="0"/>
    <n v="0"/>
    <n v="0"/>
    <n v="0"/>
    <n v="0"/>
    <n v="0"/>
    <n v="0"/>
    <n v="0"/>
    <n v="0"/>
    <n v="0"/>
    <n v="0"/>
    <n v="0"/>
    <n v="0"/>
    <n v="2500000000"/>
    <n v="550000000"/>
    <m/>
    <m/>
    <m/>
    <m/>
    <m/>
    <m/>
    <m/>
    <m/>
    <m/>
    <m/>
    <m/>
    <m/>
    <m/>
    <m/>
    <m/>
    <n v="550000000"/>
    <n v="600000000"/>
    <m/>
    <m/>
    <m/>
    <m/>
    <m/>
    <m/>
    <m/>
    <m/>
    <m/>
    <m/>
    <m/>
    <m/>
    <m/>
    <m/>
    <m/>
    <n v="600000000"/>
    <n v="650000000"/>
    <m/>
    <m/>
    <m/>
    <m/>
    <m/>
    <m/>
    <m/>
    <m/>
    <m/>
    <m/>
    <m/>
    <m/>
    <m/>
    <m/>
    <m/>
    <n v="650000000"/>
    <n v="700000000"/>
    <m/>
    <m/>
    <m/>
    <m/>
    <m/>
    <m/>
    <m/>
    <m/>
    <m/>
    <m/>
    <m/>
    <m/>
    <m/>
    <m/>
    <m/>
    <n v="7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0"/>
    <n v="1"/>
    <x v="0"/>
    <s v="01"/>
    <x v="0"/>
    <s v="01"/>
    <s v="Acciones para el fortalecimiento del grupo Gaula de Barranquilla ejecutadas"/>
    <s v="02"/>
    <s v="1.1.01.01.02"/>
    <s v="Número"/>
    <n v="2023"/>
    <n v="0"/>
    <n v="3"/>
    <s v="Ejecutar 3 acciones para el fortalecimiento del grupo Gaula de Barranquilla"/>
    <x v="0"/>
    <s v="Oficina para la Seguridad y Convivencia Ciudadana"/>
    <s v="Incremento"/>
    <s v="No"/>
    <n v="2"/>
    <n v="1"/>
    <n v="0"/>
    <n v="0"/>
    <s v="X"/>
    <m/>
    <m/>
    <s v="X"/>
    <s v="X"/>
    <s v="X"/>
    <s v="X"/>
    <s v="X"/>
    <s v="45"/>
    <s v="GOBIERNO TERRITORIAL"/>
    <s v="4501"/>
    <s v="Fortalecimiento de la convivencia y la seguridad ciudadana"/>
    <n v="4501048"/>
    <s v="Servicio de apoyo para el acceso a la justicia policiva"/>
    <n v="450104800"/>
    <s v="Estrategias implementadas"/>
    <n v="3000000000"/>
    <n v="0"/>
    <n v="0"/>
    <n v="0"/>
    <n v="0"/>
    <n v="0"/>
    <n v="0"/>
    <n v="0"/>
    <n v="0"/>
    <n v="0"/>
    <n v="0"/>
    <n v="0"/>
    <n v="0"/>
    <n v="0"/>
    <n v="0"/>
    <n v="0"/>
    <n v="3000000000"/>
    <n v="2000000000"/>
    <m/>
    <m/>
    <m/>
    <m/>
    <m/>
    <m/>
    <m/>
    <m/>
    <m/>
    <m/>
    <m/>
    <m/>
    <m/>
    <m/>
    <m/>
    <n v="2000000000"/>
    <n v="1000000000"/>
    <m/>
    <m/>
    <m/>
    <m/>
    <m/>
    <m/>
    <m/>
    <m/>
    <m/>
    <m/>
    <m/>
    <m/>
    <m/>
    <m/>
    <m/>
    <n v="1000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0"/>
    <n v="1"/>
    <x v="0"/>
    <s v="01"/>
    <x v="0"/>
    <s v="01"/>
    <s v="Programa de pago de recompensas ciudadanas implementado"/>
    <s v="03"/>
    <s v="1.1.01.01.03"/>
    <s v="Número"/>
    <n v="2023"/>
    <n v="1"/>
    <n v="1"/>
    <s v="Mantener implentado 1 programa de pago de recompensas ciudadanas"/>
    <x v="0"/>
    <s v="Oficina para la Seguridad y Convivencia Ciudadana"/>
    <s v="Mantemiento"/>
    <s v="No"/>
    <n v="1"/>
    <n v="1"/>
    <n v="1"/>
    <n v="1"/>
    <s v="X"/>
    <m/>
    <m/>
    <s v="X"/>
    <s v="X"/>
    <s v="X"/>
    <s v="X"/>
    <s v="X"/>
    <s v="45"/>
    <s v="GOBIERNO TERRITORIAL"/>
    <s v="4501"/>
    <s v="Fortalecimiento de la convivencia y la seguridad ciudadana"/>
    <n v="4501048"/>
    <s v="Servicio de apoyo para el acceso a la justicia policiva"/>
    <n v="450104800"/>
    <s v="Estrategias implementadas"/>
    <n v="510000000"/>
    <n v="0"/>
    <n v="0"/>
    <n v="0"/>
    <n v="0"/>
    <n v="0"/>
    <n v="0"/>
    <n v="0"/>
    <n v="0"/>
    <n v="0"/>
    <n v="0"/>
    <n v="0"/>
    <n v="0"/>
    <n v="0"/>
    <n v="0"/>
    <n v="0"/>
    <n v="510000000"/>
    <n v="100000000"/>
    <m/>
    <m/>
    <m/>
    <m/>
    <m/>
    <m/>
    <m/>
    <m/>
    <m/>
    <m/>
    <m/>
    <m/>
    <m/>
    <m/>
    <m/>
    <n v="100000000"/>
    <n v="120000000"/>
    <m/>
    <m/>
    <m/>
    <m/>
    <m/>
    <m/>
    <m/>
    <m/>
    <m/>
    <m/>
    <m/>
    <m/>
    <m/>
    <m/>
    <m/>
    <n v="120000000"/>
    <n v="140000000"/>
    <m/>
    <m/>
    <m/>
    <m/>
    <m/>
    <m/>
    <m/>
    <m/>
    <m/>
    <m/>
    <m/>
    <m/>
    <m/>
    <m/>
    <m/>
    <n v="140000000"/>
    <n v="150000000"/>
    <m/>
    <m/>
    <m/>
    <m/>
    <m/>
    <m/>
    <m/>
    <m/>
    <m/>
    <m/>
    <m/>
    <m/>
    <m/>
    <m/>
    <m/>
    <n v="15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0"/>
    <n v="1"/>
    <x v="0"/>
    <s v="01"/>
    <x v="0"/>
    <s v="01"/>
    <s v="Infraestructura para la fuerza pública, los organismos de seguridad, justicia y afines construida, mantenida y/o adecuada"/>
    <s v="04"/>
    <s v="1.1.01.01.04"/>
    <s v="Número"/>
    <n v="2023"/>
    <n v="0"/>
    <n v="20"/>
    <s v="Construir, mantener y/o adecuar 20 infraestructuras para la fuerza pública, los organismos de seguridad, justicia y afines"/>
    <x v="0"/>
    <s v="Oficina para la Seguridad y Convivencia Ciudadana"/>
    <s v="Incremento"/>
    <s v="No"/>
    <n v="3"/>
    <n v="5"/>
    <n v="5"/>
    <n v="7"/>
    <s v="X"/>
    <m/>
    <s v="X"/>
    <s v="X"/>
    <s v="X"/>
    <s v="X"/>
    <s v="X"/>
    <s v="X"/>
    <s v="45"/>
    <s v="GOBIERNO TERRITORIAL"/>
    <s v="4501"/>
    <s v="Fortalecimiento de la convivencia y la seguridad ciudadana"/>
    <n v="4501069"/>
    <s v="Infraestructura de soporte construida"/>
    <n v="450106900"/>
    <s v="Infraestructura de soporte construida"/>
    <n v="36734481718.60202"/>
    <n v="0"/>
    <n v="0"/>
    <n v="0"/>
    <n v="0"/>
    <n v="0"/>
    <n v="0"/>
    <n v="0"/>
    <n v="0"/>
    <n v="0"/>
    <n v="0"/>
    <n v="0"/>
    <n v="0"/>
    <n v="0"/>
    <n v="0"/>
    <n v="0"/>
    <n v="36734481718.60202"/>
    <n v="6407170096.3095551"/>
    <m/>
    <m/>
    <m/>
    <m/>
    <m/>
    <m/>
    <m/>
    <m/>
    <m/>
    <m/>
    <m/>
    <m/>
    <m/>
    <m/>
    <m/>
    <n v="6407170096.3095551"/>
    <n v="8399548552"/>
    <m/>
    <m/>
    <m/>
    <m/>
    <m/>
    <m/>
    <m/>
    <m/>
    <m/>
    <m/>
    <m/>
    <m/>
    <m/>
    <m/>
    <m/>
    <n v="8399548552"/>
    <n v="10498869529.292465"/>
    <m/>
    <m/>
    <m/>
    <m/>
    <m/>
    <m/>
    <m/>
    <m/>
    <m/>
    <m/>
    <m/>
    <m/>
    <m/>
    <m/>
    <m/>
    <n v="10498869529.292465"/>
    <n v="11428893541"/>
    <m/>
    <m/>
    <m/>
    <m/>
    <m/>
    <m/>
    <m/>
    <m/>
    <m/>
    <m/>
    <m/>
    <m/>
    <m/>
    <m/>
    <m/>
    <n v="11428893541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0"/>
    <n v="1"/>
    <x v="0"/>
    <s v="01"/>
    <x v="0"/>
    <s v="01"/>
    <s v="Estrategias para el fortalecimiento de la tecnología y comunicaciones de la fuerza pública y organismos de seguridad y justicia implementadas."/>
    <s v="05"/>
    <s v="1.1.01.01.05"/>
    <s v="Número"/>
    <n v="2023"/>
    <n v="2"/>
    <n v="2"/>
    <s v="Implementar 2 estrategias para el fortalecimiento de la tecnología y comunicaciones de la fuerza pública y organismos de seguridad y justicia"/>
    <x v="0"/>
    <s v="Oficina para la Seguridad y Convivencia Ciudadana"/>
    <s v="Incremento acumulado"/>
    <s v="No"/>
    <n v="1"/>
    <n v="2"/>
    <n v="2"/>
    <n v="2"/>
    <s v="X"/>
    <m/>
    <m/>
    <s v="X"/>
    <s v="X"/>
    <s v="X"/>
    <s v="X"/>
    <s v="X"/>
    <s v="45"/>
    <s v="GOBIERNO TERRITORIAL"/>
    <s v="4501"/>
    <s v="Fortalecimiento de la convivencia y la seguridad ciudadana"/>
    <n v="4501048"/>
    <s v="Servicio de apoyo para el acceso a la justicia policiva"/>
    <n v="450104800"/>
    <s v="Estrategias implementadas"/>
    <n v="31642669808"/>
    <n v="0"/>
    <n v="0"/>
    <n v="0"/>
    <n v="0"/>
    <n v="0"/>
    <n v="0"/>
    <n v="0"/>
    <n v="0"/>
    <n v="0"/>
    <n v="0"/>
    <n v="0"/>
    <n v="0"/>
    <n v="0"/>
    <n v="0"/>
    <n v="0"/>
    <n v="31642669808"/>
    <n v="6001018258"/>
    <m/>
    <m/>
    <m/>
    <m/>
    <m/>
    <m/>
    <m/>
    <m/>
    <m/>
    <m/>
    <m/>
    <m/>
    <m/>
    <m/>
    <m/>
    <n v="6001018258"/>
    <n v="7401651550"/>
    <m/>
    <m/>
    <m/>
    <m/>
    <m/>
    <m/>
    <m/>
    <m/>
    <m/>
    <m/>
    <m/>
    <m/>
    <m/>
    <m/>
    <m/>
    <n v="7401651550"/>
    <n v="8620000000"/>
    <m/>
    <m/>
    <m/>
    <m/>
    <m/>
    <m/>
    <m/>
    <m/>
    <m/>
    <m/>
    <m/>
    <m/>
    <m/>
    <m/>
    <m/>
    <n v="8620000000"/>
    <n v="9620000000"/>
    <m/>
    <m/>
    <m/>
    <m/>
    <m/>
    <m/>
    <m/>
    <m/>
    <m/>
    <m/>
    <m/>
    <m/>
    <m/>
    <m/>
    <m/>
    <n v="962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0"/>
    <n v="1"/>
    <x v="0"/>
    <s v="01"/>
    <x v="0"/>
    <s v="01"/>
    <s v="Estrategias para apoyar logística y operativamente a las Instituciones de la Fuerza Pública y organismos de seguridad y justicia implementadas"/>
    <s v="06"/>
    <s v="1.1.01.01.06"/>
    <s v="Número"/>
    <n v="2023"/>
    <n v="5"/>
    <n v="8"/>
    <s v="Implementar 8 estrategias para apoyar logística y operativamente a las Instituciones de la Fuerza Pública y organismos de seguridad y justicia"/>
    <x v="0"/>
    <s v="Oficina para la Seguridad y Convivencia Ciudadana"/>
    <s v="Incremento"/>
    <s v="No"/>
    <n v="3"/>
    <n v="3"/>
    <n v="1"/>
    <n v="1"/>
    <s v="X"/>
    <m/>
    <m/>
    <s v="X"/>
    <s v="X"/>
    <s v="X"/>
    <s v="X"/>
    <s v="X"/>
    <s v="45"/>
    <s v="GOBIERNO TERRITORIAL"/>
    <s v="4501"/>
    <s v="Fortalecimiento de la convivencia y la seguridad ciudadana"/>
    <n v="4501048"/>
    <s v="Servicio de apoyo para el acceso a la justicia policiva"/>
    <n v="450104800"/>
    <s v="Estrategias implementadas"/>
    <n v="47600000000"/>
    <n v="0"/>
    <n v="0"/>
    <n v="0"/>
    <n v="0"/>
    <n v="0"/>
    <n v="0"/>
    <n v="0"/>
    <n v="0"/>
    <n v="0"/>
    <n v="0"/>
    <n v="0"/>
    <n v="0"/>
    <n v="0"/>
    <n v="0"/>
    <n v="0"/>
    <n v="47600000000"/>
    <n v="9700000000"/>
    <m/>
    <m/>
    <m/>
    <m/>
    <m/>
    <m/>
    <m/>
    <m/>
    <m/>
    <m/>
    <m/>
    <m/>
    <m/>
    <m/>
    <m/>
    <n v="9700000000"/>
    <n v="10900000000"/>
    <m/>
    <m/>
    <m/>
    <m/>
    <m/>
    <m/>
    <m/>
    <m/>
    <m/>
    <m/>
    <m/>
    <m/>
    <m/>
    <m/>
    <m/>
    <n v="10900000000"/>
    <n v="13000000000"/>
    <m/>
    <m/>
    <m/>
    <m/>
    <m/>
    <m/>
    <m/>
    <m/>
    <m/>
    <m/>
    <m/>
    <m/>
    <m/>
    <m/>
    <m/>
    <n v="13000000000"/>
    <n v="14000000000"/>
    <m/>
    <m/>
    <m/>
    <m/>
    <m/>
    <m/>
    <m/>
    <m/>
    <m/>
    <m/>
    <m/>
    <m/>
    <m/>
    <m/>
    <m/>
    <n v="140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0"/>
    <n v="1"/>
    <x v="0"/>
    <s v="01"/>
    <x v="0"/>
    <s v="01"/>
    <s v="Campañas de comunicación estratégica para la prevención del delito y la violencia implementadas"/>
    <s v="07"/>
    <s v="1.1.01.01.07"/>
    <s v="Número"/>
    <n v="2023"/>
    <n v="0"/>
    <n v="48"/>
    <s v="Implementar 48 campañas de comunicación estratégica para la prevención del delito y la violencia"/>
    <x v="0"/>
    <s v="Oficina para la Seguridad y Convivencia Ciudadana"/>
    <s v="Incremento"/>
    <s v="No"/>
    <n v="12"/>
    <n v="12"/>
    <n v="12"/>
    <n v="12"/>
    <s v="X"/>
    <m/>
    <m/>
    <s v="X"/>
    <s v="X"/>
    <s v="X"/>
    <s v="X"/>
    <s v="X"/>
    <s v="45"/>
    <s v="GOBIERNO TERRITORIAL"/>
    <s v="4501"/>
    <s v="Fortalecimiento de la convivencia y la seguridad ciudadana"/>
    <n v="4501004"/>
    <s v="Servicio de promoción de convivencia y no repetición"/>
    <n v="450100400"/>
    <s v="Iniciativas para la promoción de la convivencia implementadas"/>
    <n v="1610000000"/>
    <n v="0"/>
    <n v="0"/>
    <n v="0"/>
    <n v="0"/>
    <n v="0"/>
    <n v="0"/>
    <n v="0"/>
    <n v="0"/>
    <n v="0"/>
    <n v="0"/>
    <n v="0"/>
    <n v="0"/>
    <n v="0"/>
    <n v="0"/>
    <n v="0"/>
    <n v="1610000000"/>
    <n v="500000000"/>
    <m/>
    <m/>
    <m/>
    <m/>
    <m/>
    <m/>
    <m/>
    <m/>
    <m/>
    <m/>
    <m/>
    <m/>
    <m/>
    <m/>
    <m/>
    <n v="500000000"/>
    <n v="350000000"/>
    <m/>
    <m/>
    <m/>
    <m/>
    <m/>
    <m/>
    <m/>
    <m/>
    <m/>
    <m/>
    <m/>
    <m/>
    <m/>
    <m/>
    <m/>
    <n v="350000000"/>
    <n v="380000000"/>
    <m/>
    <m/>
    <m/>
    <m/>
    <m/>
    <m/>
    <m/>
    <m/>
    <m/>
    <m/>
    <m/>
    <m/>
    <m/>
    <m/>
    <m/>
    <n v="380000000"/>
    <n v="380000000"/>
    <m/>
    <m/>
    <m/>
    <m/>
    <m/>
    <m/>
    <m/>
    <m/>
    <m/>
    <m/>
    <m/>
    <m/>
    <m/>
    <m/>
    <m/>
    <n v="38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0"/>
    <s v="01"/>
    <s v="Observatorio en Seguridad y Convivencia Ciudadana en funcionamiento"/>
    <s v="08"/>
    <s v="1.1.01.01.08"/>
    <s v="Número"/>
    <n v="2023"/>
    <n v="1"/>
    <n v="1"/>
    <s v="Mantener en funcionamiento 1 Observatorio en Seguridad y Convivencia Ciudadana"/>
    <x v="0"/>
    <s v="Oficina para la Seguridad y Convivencia Ciudadana"/>
    <s v="Mantemiento"/>
    <s v="No"/>
    <n v="1"/>
    <n v="1"/>
    <n v="1"/>
    <n v="1"/>
    <s v="X"/>
    <m/>
    <m/>
    <s v="X"/>
    <s v="X"/>
    <s v="X"/>
    <s v="X"/>
    <s v="X"/>
    <s v="45"/>
    <s v="GOBIERNO TERRITORIAL"/>
    <s v="4501"/>
    <s v="Fortalecimiento de la convivencia y la seguridad ciudadana"/>
    <n v="4501008"/>
    <s v="Servicio de información actualizado"/>
    <n v="450100800"/>
    <s v="Sistemas de información actualizados"/>
    <n v="2109170823"/>
    <n v="0"/>
    <n v="0"/>
    <n v="0"/>
    <n v="0"/>
    <n v="0"/>
    <n v="0"/>
    <n v="0"/>
    <n v="0"/>
    <n v="0"/>
    <n v="0"/>
    <n v="0"/>
    <n v="0"/>
    <n v="0"/>
    <n v="0"/>
    <n v="0"/>
    <n v="2109170823"/>
    <n v="445000000"/>
    <m/>
    <m/>
    <m/>
    <m/>
    <m/>
    <m/>
    <m/>
    <m/>
    <m/>
    <m/>
    <m/>
    <m/>
    <m/>
    <m/>
    <m/>
    <n v="445000000"/>
    <n v="492883780"/>
    <m/>
    <m/>
    <m/>
    <m/>
    <m/>
    <m/>
    <m/>
    <m/>
    <m/>
    <m/>
    <m/>
    <m/>
    <m/>
    <m/>
    <m/>
    <n v="492883780"/>
    <n v="553015601"/>
    <m/>
    <m/>
    <m/>
    <m/>
    <m/>
    <m/>
    <m/>
    <m/>
    <m/>
    <m/>
    <m/>
    <m/>
    <m/>
    <m/>
    <m/>
    <n v="553015601"/>
    <n v="618271442"/>
    <m/>
    <m/>
    <m/>
    <m/>
    <m/>
    <m/>
    <m/>
    <m/>
    <m/>
    <m/>
    <m/>
    <m/>
    <m/>
    <m/>
    <m/>
    <n v="61827144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0"/>
    <n v="1"/>
    <x v="0"/>
    <s v="01"/>
    <x v="1"/>
    <s v="02"/>
    <s v="Investigaciones sobre problemáticas que afectan la convivencia ciudadana realizadas"/>
    <s v="01"/>
    <s v="1.1.01.02.01"/>
    <s v="Número"/>
    <n v="2023"/>
    <n v="2"/>
    <n v="2"/>
    <s v="Realizar 2 investigaciones sobre problemáticas que afectan la convivencia ciudadana"/>
    <x v="0"/>
    <s v="Oficina para la Seguridad y Convivencia Ciudadana"/>
    <s v="Incremento"/>
    <s v="No"/>
    <n v="0"/>
    <n v="1"/>
    <n v="0"/>
    <n v="1"/>
    <m/>
    <m/>
    <m/>
    <s v="X"/>
    <s v="X"/>
    <s v="X"/>
    <s v="X"/>
    <s v="X"/>
    <s v="45"/>
    <s v="GOBIERNO TERRITORIAL"/>
    <s v="4501"/>
    <s v="Fortalecimiento de la convivencia y la seguridad ciudadana"/>
    <n v="4501045"/>
    <s v="Documentos de investigación"/>
    <n v="450104500"/>
    <s v="Documentos de investigación elaborados"/>
    <n v="21746788"/>
    <n v="0"/>
    <n v="0"/>
    <n v="0"/>
    <n v="0"/>
    <n v="0"/>
    <n v="0"/>
    <n v="0"/>
    <n v="0"/>
    <n v="0"/>
    <n v="0"/>
    <n v="0"/>
    <n v="0"/>
    <n v="0"/>
    <n v="0"/>
    <n v="0"/>
    <n v="21746788"/>
    <n v="0"/>
    <m/>
    <m/>
    <m/>
    <m/>
    <m/>
    <m/>
    <m/>
    <m/>
    <m/>
    <m/>
    <m/>
    <m/>
    <m/>
    <m/>
    <m/>
    <n v="0"/>
    <n v="10510000"/>
    <m/>
    <m/>
    <m/>
    <m/>
    <m/>
    <m/>
    <m/>
    <m/>
    <m/>
    <m/>
    <m/>
    <m/>
    <m/>
    <m/>
    <m/>
    <n v="10510000"/>
    <n v="0"/>
    <m/>
    <m/>
    <m/>
    <m/>
    <m/>
    <m/>
    <m/>
    <m/>
    <m/>
    <m/>
    <m/>
    <m/>
    <m/>
    <m/>
    <m/>
    <n v="0"/>
    <n v="11236788"/>
    <m/>
    <m/>
    <m/>
    <m/>
    <m/>
    <m/>
    <m/>
    <m/>
    <m/>
    <m/>
    <m/>
    <m/>
    <m/>
    <m/>
    <m/>
    <n v="1123678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1"/>
    <s v="02"/>
    <s v="Estrategias de transformación de la conflictividad comunitaria y prevención del delito asociada a niños, niñas, adolescentes y jóvenes Implementadas"/>
    <s v="02"/>
    <s v="1.1.01.02.02"/>
    <s v="Número"/>
    <n v="2023"/>
    <n v="3"/>
    <n v="4"/>
    <s v="Mantener implementadas 2 estrategias de transformación de la conflictividad comunitaria y prevención del delito asociada a niños, niñas, adolescentes y jóvenes"/>
    <x v="0"/>
    <s v="Oficina para la Seguridad y Convivencia Ciudadana"/>
    <s v="Mantemiento"/>
    <s v="No"/>
    <n v="4"/>
    <n v="4"/>
    <n v="4"/>
    <n v="4"/>
    <m/>
    <s v="Niños, Niñas, Adolescentes y Jovenes"/>
    <m/>
    <s v="X"/>
    <s v="X"/>
    <s v="X"/>
    <s v="X"/>
    <s v="X"/>
    <s v="45"/>
    <s v="GOBIERNO TERRITORIAL"/>
    <s v="4501"/>
    <s v="Fortalecimiento de la convivencia y la seguridad ciudadana"/>
    <n v="4501004"/>
    <s v="Servicio de promoción de convivencia y no repetición"/>
    <n v="450100400"/>
    <s v="Iniciativas para la promoción de la convivencia implementadas"/>
    <n v="17285775962.639999"/>
    <n v="0"/>
    <n v="0"/>
    <n v="0"/>
    <n v="0"/>
    <n v="0"/>
    <n v="0"/>
    <n v="0"/>
    <n v="0"/>
    <n v="0"/>
    <n v="0"/>
    <n v="0"/>
    <n v="0"/>
    <n v="0"/>
    <n v="0"/>
    <n v="0"/>
    <n v="17285775962.639999"/>
    <n v="3000000000"/>
    <m/>
    <m/>
    <m/>
    <m/>
    <m/>
    <m/>
    <m/>
    <m/>
    <m/>
    <m/>
    <m/>
    <m/>
    <m/>
    <m/>
    <m/>
    <n v="3000000000"/>
    <n v="3279340109"/>
    <m/>
    <m/>
    <m/>
    <m/>
    <m/>
    <m/>
    <m/>
    <m/>
    <m/>
    <m/>
    <m/>
    <m/>
    <m/>
    <m/>
    <m/>
    <n v="3279340109"/>
    <n v="5506435853.6400003"/>
    <m/>
    <m/>
    <m/>
    <m/>
    <m/>
    <m/>
    <m/>
    <m/>
    <m/>
    <m/>
    <m/>
    <m/>
    <m/>
    <m/>
    <m/>
    <n v="5506435853.6400003"/>
    <n v="5500000000"/>
    <m/>
    <m/>
    <m/>
    <m/>
    <m/>
    <m/>
    <m/>
    <m/>
    <m/>
    <m/>
    <m/>
    <m/>
    <m/>
    <m/>
    <m/>
    <n v="55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1"/>
    <s v="02"/>
    <s v="Estrategia para fortalecimiento de la ruta de protección de las mujeres víctimas de cualquier violencia implementada"/>
    <s v="03"/>
    <s v="1.1.01.02.03"/>
    <s v="Número"/>
    <n v="2023"/>
    <n v="0"/>
    <n v="1"/>
    <s v="Mantener implementada 1 estrategia para fortalecimiento de la ruta de protección de las mujeres víctimas de cualquier violencia"/>
    <x v="0"/>
    <s v="Oficina para la Seguridad y Convivencia Ciudadana"/>
    <s v="Mantemiento"/>
    <s v="No"/>
    <n v="1"/>
    <n v="1"/>
    <n v="1"/>
    <n v="1"/>
    <m/>
    <s v="Mujeres"/>
    <m/>
    <s v="X"/>
    <s v="X"/>
    <s v="X"/>
    <s v="X"/>
    <s v="X"/>
    <n v="45"/>
    <s v="GOBIERNO TERRITORIAL"/>
    <s v="4501"/>
    <s v="Fortalecimiento de la convivencia y la seguridad ciudadana"/>
    <n v="4501004"/>
    <s v="Servicio de promoción de convivencia y no repetición"/>
    <n v="450100400"/>
    <s v="Iniciativas para la promoción de la convivencia implementadas"/>
    <n v="3407448602"/>
    <n v="0"/>
    <n v="0"/>
    <n v="0"/>
    <n v="0"/>
    <n v="0"/>
    <n v="0"/>
    <n v="0"/>
    <n v="0"/>
    <n v="0"/>
    <n v="0"/>
    <n v="0"/>
    <n v="0"/>
    <n v="0"/>
    <n v="0"/>
    <n v="0"/>
    <n v="3407448602"/>
    <n v="800000000"/>
    <m/>
    <m/>
    <m/>
    <m/>
    <m/>
    <m/>
    <m/>
    <m/>
    <m/>
    <m/>
    <m/>
    <m/>
    <m/>
    <m/>
    <m/>
    <n v="800000000"/>
    <n v="840800000"/>
    <m/>
    <m/>
    <m/>
    <m/>
    <m/>
    <m/>
    <m/>
    <m/>
    <m/>
    <m/>
    <m/>
    <m/>
    <m/>
    <m/>
    <m/>
    <n v="840800000"/>
    <n v="867705600"/>
    <m/>
    <m/>
    <m/>
    <m/>
    <m/>
    <m/>
    <m/>
    <m/>
    <m/>
    <m/>
    <m/>
    <m/>
    <m/>
    <m/>
    <m/>
    <n v="867705600"/>
    <n v="898943002"/>
    <m/>
    <m/>
    <m/>
    <m/>
    <m/>
    <m/>
    <m/>
    <m/>
    <m/>
    <m/>
    <m/>
    <m/>
    <m/>
    <m/>
    <m/>
    <n v="89894300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1"/>
    <s v="02"/>
    <s v="Estrategias de prevención de violencias por prejuicio y actos de discriminación basadas en género del sector social LGBTIQ+ implementadas"/>
    <s v="04"/>
    <s v="1.1.01.02.04"/>
    <s v="Número"/>
    <n v="2023"/>
    <n v="0"/>
    <n v="1"/>
    <s v="Mantener implementada 1 estrategia de prevención de violencias por prejuicio y actos de discriminación basadas en género del sector social LGBTIQ+"/>
    <x v="0"/>
    <s v="Oficina para la Seguridad y Convivencia Ciudadana"/>
    <s v="Mantemiento"/>
    <s v="No"/>
    <n v="1"/>
    <n v="1"/>
    <n v="1"/>
    <n v="1"/>
    <m/>
    <s v="LGBTIQ+"/>
    <m/>
    <s v="X"/>
    <s v="X"/>
    <s v="X"/>
    <s v="X"/>
    <s v="X"/>
    <s v="45"/>
    <s v="GOBIERNO TERRITORIAL"/>
    <s v="4501"/>
    <s v="Fortalecimiento de la convivencia y la seguridad ciudadana"/>
    <n v="4501049"/>
    <s v="Servicio de educación informal"/>
    <n v="450104903"/>
    <s v="Programas de educación informal en seguridad y convivencia ciudadana con enfoque de género realizados"/>
    <n v="450000000"/>
    <n v="0"/>
    <n v="0"/>
    <n v="0"/>
    <n v="0"/>
    <n v="0"/>
    <n v="0"/>
    <n v="0"/>
    <n v="0"/>
    <n v="0"/>
    <n v="0"/>
    <n v="0"/>
    <n v="0"/>
    <n v="0"/>
    <n v="0"/>
    <n v="0"/>
    <n v="450000000"/>
    <n v="100000000"/>
    <m/>
    <m/>
    <m/>
    <m/>
    <m/>
    <m/>
    <m/>
    <m/>
    <m/>
    <m/>
    <m/>
    <m/>
    <m/>
    <m/>
    <m/>
    <n v="100000000"/>
    <n v="110000000"/>
    <m/>
    <m/>
    <m/>
    <m/>
    <m/>
    <m/>
    <m/>
    <m/>
    <m/>
    <m/>
    <m/>
    <m/>
    <m/>
    <m/>
    <m/>
    <n v="110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1"/>
    <s v="02"/>
    <s v="Acciones para el cumplimiento de las finalidades de la Unidad de Servicios Especializados en Convivencia Ciudadana y Justicia ejecutadas"/>
    <s v="05"/>
    <s v="1.1.01.02.05"/>
    <s v="Número"/>
    <n v="2023"/>
    <n v="2"/>
    <n v="2"/>
    <s v="Mantener en ejecución 2 acciones para el cumplimiento de las finalidades de la Unidad de Servicios Especializados en Convivencia Ciudadana y Justicia"/>
    <x v="0"/>
    <s v="Oficina para la Seguridad y Convivencia Ciudadana"/>
    <s v="Mantemiento"/>
    <s v="No"/>
    <n v="2"/>
    <n v="2"/>
    <n v="2"/>
    <n v="2"/>
    <m/>
    <m/>
    <m/>
    <s v="X"/>
    <s v="X"/>
    <s v="X"/>
    <s v="X"/>
    <s v="X"/>
    <s v="45"/>
    <s v="GOBIERNO TERRITORIAL"/>
    <s v="4501"/>
    <s v="Fortalecimiento de la convivencia y la seguridad ciudadana"/>
    <n v="4501004"/>
    <s v="Servicio de promoción de convivencia y no repetición"/>
    <n v="450100400"/>
    <s v="Iniciativas para la promoción de la convivencia implementadas"/>
    <n v="8446817528"/>
    <n v="0"/>
    <n v="0"/>
    <n v="0"/>
    <n v="0"/>
    <n v="0"/>
    <n v="0"/>
    <n v="0"/>
    <n v="0"/>
    <n v="0"/>
    <n v="0"/>
    <n v="0"/>
    <n v="0"/>
    <n v="0"/>
    <n v="0"/>
    <n v="0"/>
    <n v="8446817528"/>
    <n v="1983141880"/>
    <m/>
    <m/>
    <m/>
    <m/>
    <m/>
    <m/>
    <m/>
    <m/>
    <m/>
    <m/>
    <m/>
    <m/>
    <m/>
    <m/>
    <m/>
    <n v="1983141880"/>
    <n v="2084282115"/>
    <m/>
    <m/>
    <m/>
    <m/>
    <m/>
    <m/>
    <m/>
    <m/>
    <m/>
    <m/>
    <m/>
    <m/>
    <m/>
    <m/>
    <m/>
    <n v="2084282115"/>
    <n v="2150979142"/>
    <m/>
    <m/>
    <m/>
    <m/>
    <m/>
    <m/>
    <m/>
    <m/>
    <m/>
    <m/>
    <m/>
    <m/>
    <m/>
    <m/>
    <m/>
    <n v="2150979142"/>
    <n v="2228414391"/>
    <m/>
    <m/>
    <m/>
    <m/>
    <m/>
    <m/>
    <m/>
    <m/>
    <m/>
    <m/>
    <m/>
    <m/>
    <m/>
    <m/>
    <m/>
    <n v="2228414391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1"/>
    <s v="02"/>
    <s v="Acciones para el fortalecimiento de las finalidades del sistema de responsabilidad penal para adolescentes - SRPA implementadas"/>
    <s v="06"/>
    <s v="1.1.01.02.06"/>
    <s v="Número"/>
    <n v="2023"/>
    <n v="3"/>
    <n v="3"/>
    <s v="Mantener implementadas 3 acciones para el fortalecimiento de las finalidades del sistema de responsabilidad penal para adolescentes - SRPA"/>
    <x v="0"/>
    <s v="Oficina para la Seguridad y Convivencia Ciudadana"/>
    <s v="Mantemiento"/>
    <s v="No"/>
    <n v="3"/>
    <n v="3"/>
    <n v="3"/>
    <n v="3"/>
    <m/>
    <s v="Adolescentes"/>
    <m/>
    <s v="X"/>
    <s v="X"/>
    <s v="X"/>
    <s v="X"/>
    <s v="X"/>
    <s v="45"/>
    <s v="GOBIERNO TERRITORIAL"/>
    <s v="4501"/>
    <s v="Fortalecimiento de la convivencia y la seguridad ciudadana"/>
    <n v="4501004"/>
    <s v="Servicio de promoción de convivencia y no repetición"/>
    <n v="450100400"/>
    <s v="Iniciativas para la promoción de la convivencia implementadas"/>
    <n v="4853962182"/>
    <n v="0"/>
    <n v="0"/>
    <n v="0"/>
    <n v="0"/>
    <n v="0"/>
    <n v="0"/>
    <n v="0"/>
    <n v="0"/>
    <n v="0"/>
    <n v="0"/>
    <n v="0"/>
    <n v="0"/>
    <n v="0"/>
    <n v="0"/>
    <n v="0"/>
    <n v="4853962182"/>
    <n v="1033491670"/>
    <m/>
    <m/>
    <m/>
    <m/>
    <m/>
    <m/>
    <m/>
    <m/>
    <m/>
    <m/>
    <m/>
    <m/>
    <m/>
    <m/>
    <m/>
    <n v="1033491670"/>
    <n v="1086199745"/>
    <m/>
    <m/>
    <m/>
    <m/>
    <m/>
    <m/>
    <m/>
    <m/>
    <m/>
    <m/>
    <m/>
    <m/>
    <m/>
    <m/>
    <m/>
    <n v="1086199745"/>
    <n v="1120958137"/>
    <m/>
    <m/>
    <m/>
    <m/>
    <m/>
    <m/>
    <m/>
    <m/>
    <m/>
    <m/>
    <m/>
    <m/>
    <m/>
    <m/>
    <m/>
    <n v="1120958137"/>
    <n v="1613312630"/>
    <m/>
    <m/>
    <m/>
    <m/>
    <m/>
    <m/>
    <m/>
    <m/>
    <m/>
    <m/>
    <m/>
    <m/>
    <m/>
    <m/>
    <m/>
    <n v="161331263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1"/>
    <s v="02"/>
    <s v="Estrategias de articulación con organizaciones sociales, comunitarias y gremiales para la prevención del delito y la violencia Implementadas. "/>
    <s v="07"/>
    <s v="1.1.01.02.07"/>
    <s v="Número"/>
    <n v="2023"/>
    <n v="2"/>
    <n v="3"/>
    <s v="Mantener implementadas 3 estrategias de articulación con organizaciones sociales, comunitarias y gremiales para la prevención del delito y la violencia "/>
    <x v="0"/>
    <s v="Oficina para la Seguridad y Convivencia Ciudadana"/>
    <s v="Mantemiento"/>
    <s v="No"/>
    <n v="3"/>
    <n v="3"/>
    <n v="3"/>
    <n v="3"/>
    <m/>
    <m/>
    <m/>
    <s v="X"/>
    <s v="X"/>
    <s v="X"/>
    <s v="X"/>
    <s v="X"/>
    <s v="45"/>
    <s v="GOBIERNO TERRITORIAL"/>
    <s v="4501"/>
    <s v="Fortalecimiento de la convivencia y la seguridad ciudadana"/>
    <n v="4501003"/>
    <s v="Escuelas territoriales de convivencia ciudadana construidas"/>
    <n v="450100300"/>
    <s v="Escuelas territoriales de convivencia creadas en las regiones"/>
    <n v="5777067062"/>
    <n v="0"/>
    <n v="0"/>
    <n v="0"/>
    <n v="0"/>
    <n v="0"/>
    <n v="0"/>
    <n v="0"/>
    <n v="0"/>
    <n v="0"/>
    <n v="0"/>
    <n v="0"/>
    <n v="0"/>
    <n v="0"/>
    <n v="0"/>
    <n v="0"/>
    <n v="5777067062"/>
    <n v="1441337630"/>
    <m/>
    <m/>
    <m/>
    <m/>
    <m/>
    <m/>
    <m/>
    <m/>
    <m/>
    <m/>
    <m/>
    <m/>
    <m/>
    <m/>
    <m/>
    <n v="1441337630"/>
    <n v="1439670054"/>
    <m/>
    <m/>
    <m/>
    <m/>
    <m/>
    <m/>
    <m/>
    <m/>
    <m/>
    <m/>
    <m/>
    <m/>
    <m/>
    <m/>
    <m/>
    <n v="1439670054"/>
    <n v="1474826890"/>
    <m/>
    <m/>
    <m/>
    <m/>
    <m/>
    <m/>
    <m/>
    <m/>
    <m/>
    <m/>
    <m/>
    <m/>
    <m/>
    <m/>
    <m/>
    <n v="1474826890"/>
    <n v="1421232488"/>
    <m/>
    <m/>
    <m/>
    <m/>
    <m/>
    <m/>
    <m/>
    <m/>
    <m/>
    <m/>
    <m/>
    <m/>
    <m/>
    <m/>
    <m/>
    <n v="142123248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1"/>
    <s v="02"/>
    <s v="Estrategias para la reducción de oportunidades de delitos en el espacio público y transporte público implementadas."/>
    <s v="08"/>
    <s v="1.1.01.02.08"/>
    <s v="Número"/>
    <n v="2023"/>
    <n v="1"/>
    <n v="1"/>
    <s v="Mantener implementada 1 estrategia para la reducción de oportunidades de delitos en el espacio público y transporte público"/>
    <x v="0"/>
    <s v="Oficina para la Seguridad y Convivencia Ciudadana"/>
    <s v="Mantemiento"/>
    <s v="No"/>
    <n v="1"/>
    <n v="1"/>
    <n v="1"/>
    <n v="1"/>
    <m/>
    <m/>
    <m/>
    <s v="X"/>
    <s v="X"/>
    <s v="X"/>
    <s v="X"/>
    <s v="X"/>
    <s v="45"/>
    <s v="GOBIERNO TERRITORIAL"/>
    <s v="4501"/>
    <s v="Fortalecimiento de la convivencia y la seguridad ciudadana"/>
    <n v="4501004"/>
    <s v="Servicio de promoción de convivencia y no repetición"/>
    <n v="450100400"/>
    <s v="Iniciativas para la promoción de la convivencia implementadas"/>
    <n v="6193657262"/>
    <n v="0"/>
    <n v="0"/>
    <n v="0"/>
    <n v="0"/>
    <n v="0"/>
    <n v="0"/>
    <n v="0"/>
    <n v="0"/>
    <n v="0"/>
    <n v="0"/>
    <n v="0"/>
    <n v="0"/>
    <n v="0"/>
    <n v="0"/>
    <n v="0"/>
    <n v="6193657262"/>
    <n v="1541337630"/>
    <m/>
    <m/>
    <m/>
    <m/>
    <m/>
    <m/>
    <m/>
    <m/>
    <m/>
    <m/>
    <m/>
    <m/>
    <m/>
    <m/>
    <m/>
    <n v="1541337630"/>
    <n v="1579505082"/>
    <m/>
    <m/>
    <m/>
    <m/>
    <m/>
    <m/>
    <m/>
    <m/>
    <m/>
    <m/>
    <m/>
    <m/>
    <m/>
    <m/>
    <m/>
    <n v="1579505082"/>
    <n v="1547240335"/>
    <m/>
    <m/>
    <m/>
    <m/>
    <m/>
    <m/>
    <m/>
    <m/>
    <m/>
    <m/>
    <m/>
    <m/>
    <m/>
    <m/>
    <m/>
    <n v="1547240335"/>
    <n v="1525574215"/>
    <m/>
    <m/>
    <m/>
    <m/>
    <m/>
    <m/>
    <m/>
    <m/>
    <m/>
    <m/>
    <m/>
    <m/>
    <m/>
    <m/>
    <m/>
    <n v="1525574215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1"/>
    <s v="02"/>
    <s v="Sistema Local de Convivencia creado"/>
    <s v="09"/>
    <s v="1.1.01.02.09"/>
    <s v="Número"/>
    <n v="2023"/>
    <n v="0"/>
    <n v="1"/>
    <s v="Crear y mantener en funcionamiento 1 Sistema Local de Convivencia"/>
    <x v="0"/>
    <s v="Oficina para la Seguridad y Convivencia Ciudadana"/>
    <s v="Mantemiento"/>
    <s v="No"/>
    <n v="1"/>
    <n v="1"/>
    <n v="1"/>
    <n v="1"/>
    <m/>
    <m/>
    <m/>
    <s v="X"/>
    <s v="X"/>
    <s v="X"/>
    <s v="X"/>
    <s v="X"/>
    <s v="45"/>
    <s v="GOBIERNO TERRITORIAL"/>
    <s v="4501"/>
    <s v="Fortalecimiento de la convivencia y la seguridad ciudadana"/>
    <n v="4501003"/>
    <s v="Escuelas territoriales de convivencia ciudadana construidas"/>
    <n v="450100300"/>
    <s v="Escuelas territoriales de convivencia creadas en las regiones"/>
    <n v="4675958835.5200005"/>
    <n v="0"/>
    <n v="0"/>
    <n v="0"/>
    <n v="0"/>
    <n v="0"/>
    <n v="0"/>
    <n v="0"/>
    <n v="0"/>
    <n v="0"/>
    <n v="0"/>
    <n v="0"/>
    <n v="0"/>
    <n v="0"/>
    <n v="0"/>
    <n v="0"/>
    <n v="4675958835.5200005"/>
    <n v="1151337630"/>
    <m/>
    <m/>
    <m/>
    <m/>
    <m/>
    <m/>
    <m/>
    <m/>
    <m/>
    <m/>
    <m/>
    <m/>
    <m/>
    <m/>
    <m/>
    <n v="1151337630"/>
    <n v="1199257622.52"/>
    <m/>
    <m/>
    <m/>
    <m/>
    <m/>
    <m/>
    <m/>
    <m/>
    <m/>
    <m/>
    <m/>
    <m/>
    <m/>
    <m/>
    <m/>
    <n v="1199257622.52"/>
    <n v="1207240335"/>
    <m/>
    <m/>
    <m/>
    <m/>
    <m/>
    <m/>
    <m/>
    <m/>
    <m/>
    <m/>
    <m/>
    <m/>
    <m/>
    <m/>
    <m/>
    <n v="1207240335"/>
    <n v="1118123248"/>
    <m/>
    <m/>
    <m/>
    <m/>
    <m/>
    <m/>
    <m/>
    <m/>
    <m/>
    <m/>
    <m/>
    <m/>
    <m/>
    <m/>
    <m/>
    <n v="111812324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0"/>
    <s v="01"/>
    <x v="2"/>
    <s v="03"/>
    <s v="Estrategias de promoción a la participación para jóvenes barristas"/>
    <s v="01"/>
    <s v="1.1.01.03.01"/>
    <s v="Número"/>
    <n v="2023"/>
    <n v="2"/>
    <n v="5"/>
    <s v="Mantener implementadas 5 estrategias de promoción a la participación para jóvenes barristas"/>
    <x v="1"/>
    <s v="Secretaría de Gobierno"/>
    <s v="Mantemiento"/>
    <s v="No"/>
    <n v="5"/>
    <n v="5"/>
    <n v="5"/>
    <n v="5"/>
    <m/>
    <s v="Jóvenes"/>
    <m/>
    <s v="X"/>
    <s v="X"/>
    <s v="X"/>
    <m/>
    <m/>
    <s v="45"/>
    <s v="GOBIERNO TERRITORIAL"/>
    <s v="4502"/>
    <s v="Fortalecimiento del buen gobierno para el respeto y garantía de los derechos humanos"/>
    <n v="4502001"/>
    <s v="Servicio de promoción a la participación ciudadana"/>
    <n v="450200113"/>
    <s v="Estrategias de promoción a la participación ciudadana implementadas"/>
    <n v="2070000000"/>
    <n v="0"/>
    <n v="0"/>
    <n v="0"/>
    <n v="0"/>
    <n v="0"/>
    <n v="0"/>
    <n v="0"/>
    <n v="0"/>
    <n v="0"/>
    <n v="0"/>
    <n v="0"/>
    <n v="0"/>
    <n v="0"/>
    <n v="0"/>
    <n v="0"/>
    <n v="2070000000"/>
    <n v="360000000"/>
    <m/>
    <m/>
    <m/>
    <m/>
    <m/>
    <m/>
    <m/>
    <m/>
    <m/>
    <m/>
    <m/>
    <m/>
    <m/>
    <m/>
    <m/>
    <n v="360000000"/>
    <n v="550000000"/>
    <m/>
    <m/>
    <m/>
    <m/>
    <m/>
    <m/>
    <m/>
    <m/>
    <m/>
    <m/>
    <m/>
    <m/>
    <m/>
    <m/>
    <m/>
    <n v="550000000"/>
    <n v="570000000"/>
    <m/>
    <m/>
    <m/>
    <m/>
    <m/>
    <m/>
    <m/>
    <m/>
    <m/>
    <m/>
    <m/>
    <m/>
    <m/>
    <m/>
    <m/>
    <n v="570000000"/>
    <n v="590000000"/>
    <m/>
    <m/>
    <m/>
    <m/>
    <m/>
    <m/>
    <m/>
    <m/>
    <m/>
    <m/>
    <m/>
    <m/>
    <m/>
    <m/>
    <m/>
    <n v="59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0"/>
    <n v="1"/>
    <x v="0"/>
    <s v="01"/>
    <x v="3"/>
    <s v="04"/>
    <s v="Personas privadas de la libertad con servicios de atención integral."/>
    <s v="01"/>
    <s v="1.1.01.04.01"/>
    <s v="Número"/>
    <n v="2023"/>
    <n v="515"/>
    <n v="2000"/>
    <s v="Beneficiar a 2000 personas privadas de la libertad con servicios de atención integral."/>
    <x v="1"/>
    <s v="Secretaría de Gobierno"/>
    <s v="Incremento"/>
    <s v="No"/>
    <n v="500"/>
    <n v="500"/>
    <n v="500"/>
    <n v="500"/>
    <m/>
    <m/>
    <m/>
    <m/>
    <s v="X"/>
    <s v="X"/>
    <s v="X"/>
    <m/>
    <s v="12"/>
    <s v="JUSTICIA Y DEL DERECHO"/>
    <s v="1206"/>
    <s v="Sistema penitenciario y carcelario en el marco de los derechos humanos"/>
    <n v="1206007"/>
    <s v="Servicio de bienestar a la población privada de libertad"/>
    <n v="120600700"/>
    <s v="Personas privadas de la libertad con Servicio de bienestar"/>
    <n v="53553153413.856903"/>
    <n v="0"/>
    <n v="0"/>
    <n v="0"/>
    <n v="0"/>
    <n v="0"/>
    <n v="0"/>
    <n v="0"/>
    <n v="0"/>
    <n v="0"/>
    <n v="0"/>
    <n v="0"/>
    <n v="0"/>
    <n v="0"/>
    <n v="0"/>
    <n v="0"/>
    <n v="53553153413.856903"/>
    <n v="12000000000"/>
    <m/>
    <m/>
    <m/>
    <m/>
    <m/>
    <m/>
    <m/>
    <m/>
    <m/>
    <m/>
    <m/>
    <m/>
    <m/>
    <m/>
    <m/>
    <n v="12000000000"/>
    <n v="12600000000"/>
    <m/>
    <m/>
    <m/>
    <m/>
    <m/>
    <m/>
    <m/>
    <m/>
    <m/>
    <m/>
    <m/>
    <m/>
    <m/>
    <m/>
    <m/>
    <n v="12600000000"/>
    <n v="13230000000"/>
    <m/>
    <m/>
    <m/>
    <m/>
    <m/>
    <m/>
    <m/>
    <m/>
    <m/>
    <m/>
    <m/>
    <m/>
    <m/>
    <m/>
    <m/>
    <n v="13230000000"/>
    <n v="15723153413.856903"/>
    <m/>
    <m/>
    <m/>
    <m/>
    <m/>
    <m/>
    <m/>
    <m/>
    <m/>
    <m/>
    <m/>
    <m/>
    <m/>
    <m/>
    <m/>
    <n v="15723153413.856903"/>
    <n v="10"/>
    <s v="Reducción de las desigualdades"/>
    <x v="1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</r>
  <r>
    <x v="0"/>
    <n v="1"/>
    <x v="0"/>
    <n v="1"/>
    <x v="0"/>
    <s v="01"/>
    <x v="3"/>
    <s v="04"/>
    <s v="Centros de rehabilitación distritales en operación"/>
    <s v="02"/>
    <s v="1.1.01.04.02"/>
    <s v="Número"/>
    <n v="2023"/>
    <n v="2"/>
    <n v="2"/>
    <s v="Mantener en operación 2 Centros de rehabilitación distritales"/>
    <x v="1"/>
    <s v="Secretaría de Gobierno"/>
    <s v="Mantemiento"/>
    <s v="No"/>
    <n v="2"/>
    <n v="2"/>
    <n v="2"/>
    <n v="2"/>
    <m/>
    <m/>
    <m/>
    <m/>
    <s v="X"/>
    <s v="X"/>
    <s v="X"/>
    <m/>
    <s v="12"/>
    <s v="JUSTICIA Y DEL DERECHO"/>
    <s v="1206"/>
    <s v="Sistema penitenciario y carcelario en el marco de los derechos humanos"/>
    <n v="1206002"/>
    <s v="Infraestructura penitenciaria y carcelaria con mantenimiento"/>
    <n v="120600200"/>
    <s v="Establecimientos de reclusión (nacionales y territoriales) con mantenimiento"/>
    <n v="25362000000"/>
    <n v="0"/>
    <n v="0"/>
    <n v="0"/>
    <n v="0"/>
    <n v="0"/>
    <n v="0"/>
    <n v="0"/>
    <n v="0"/>
    <n v="0"/>
    <n v="0"/>
    <n v="0"/>
    <n v="0"/>
    <n v="0"/>
    <n v="0"/>
    <n v="0"/>
    <n v="25362000000"/>
    <n v="5000000000"/>
    <m/>
    <m/>
    <m/>
    <m/>
    <m/>
    <m/>
    <m/>
    <m/>
    <m/>
    <m/>
    <m/>
    <m/>
    <m/>
    <m/>
    <m/>
    <n v="5000000000"/>
    <n v="5250000000"/>
    <m/>
    <m/>
    <m/>
    <m/>
    <m/>
    <m/>
    <m/>
    <m/>
    <m/>
    <m/>
    <m/>
    <m/>
    <m/>
    <m/>
    <m/>
    <n v="5250000000"/>
    <n v="7512000000"/>
    <m/>
    <m/>
    <m/>
    <m/>
    <m/>
    <m/>
    <m/>
    <m/>
    <m/>
    <m/>
    <m/>
    <m/>
    <m/>
    <m/>
    <m/>
    <n v="7512000000"/>
    <n v="7600000000"/>
    <m/>
    <m/>
    <m/>
    <m/>
    <m/>
    <m/>
    <m/>
    <m/>
    <m/>
    <m/>
    <m/>
    <m/>
    <m/>
    <m/>
    <m/>
    <n v="76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a"/>
    <s v="16.a. Fortalecer las instituciones nacionales pertinentes, incluso mediante la cooperación internacional, con miras a crear capacidad a todos los niveles, en particular en los países en desarrollo, para prevenir la violencia y combatir el terrorismo y la delincuencia"/>
  </r>
  <r>
    <x v="0"/>
    <n v="1"/>
    <x v="0"/>
    <n v="1"/>
    <x v="0"/>
    <s v="01"/>
    <x v="4"/>
    <s v="05"/>
    <s v="Estrategia para sensibilizar sobre violencia en el contexto familiar por parte de las Comisaría de familia implementadas por localidad"/>
    <s v="01"/>
    <s v="1.1.01.05.01"/>
    <s v="Número"/>
    <n v="2023"/>
    <s v="No aplica"/>
    <n v="5"/>
    <s v="Implementar 5 Estrategias para sensibilizar sobre violencia en el contexto familiar por parte de las Comisaría de familia"/>
    <x v="1"/>
    <s v="Secretaría de Gobierno"/>
    <s v="Incremento"/>
    <s v="No"/>
    <n v="1"/>
    <n v="2"/>
    <n v="1"/>
    <n v="1"/>
    <m/>
    <m/>
    <m/>
    <s v="X"/>
    <s v="X"/>
    <s v="X"/>
    <s v="X"/>
    <s v="X"/>
    <s v="12"/>
    <s v="JUSTICIA Y DEL DERECHO"/>
    <s v="1202"/>
    <s v=" Promoción al acceso a la justicia"/>
    <s v="1202019"/>
    <s v="Servicio de promoción del acceso a la justicia"/>
    <n v="120201900"/>
    <s v="Estrategias de acceso a la justicia desarrolladas"/>
    <n v="27700000000"/>
    <n v="0"/>
    <n v="0"/>
    <n v="0"/>
    <n v="0"/>
    <n v="0"/>
    <n v="0"/>
    <n v="0"/>
    <n v="0"/>
    <n v="0"/>
    <n v="0"/>
    <n v="0"/>
    <n v="0"/>
    <n v="0"/>
    <n v="0"/>
    <n v="0"/>
    <n v="27700000000"/>
    <n v="7000000000"/>
    <m/>
    <m/>
    <m/>
    <m/>
    <m/>
    <m/>
    <m/>
    <m/>
    <m/>
    <m/>
    <m/>
    <m/>
    <m/>
    <m/>
    <m/>
    <n v="7000000000"/>
    <n v="6000000000"/>
    <m/>
    <m/>
    <m/>
    <m/>
    <m/>
    <m/>
    <m/>
    <m/>
    <m/>
    <m/>
    <m/>
    <m/>
    <m/>
    <m/>
    <m/>
    <n v="6000000000"/>
    <n v="7300000000"/>
    <m/>
    <m/>
    <m/>
    <m/>
    <m/>
    <m/>
    <m/>
    <m/>
    <m/>
    <m/>
    <m/>
    <m/>
    <m/>
    <m/>
    <m/>
    <n v="7300000000"/>
    <n v="7400000000"/>
    <m/>
    <m/>
    <m/>
    <m/>
    <m/>
    <m/>
    <m/>
    <m/>
    <m/>
    <m/>
    <m/>
    <m/>
    <m/>
    <m/>
    <m/>
    <n v="74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0"/>
    <n v="1"/>
    <x v="0"/>
    <s v="01"/>
    <x v="4"/>
    <s v="05"/>
    <s v="Estrategias de fortalecimiento para la prevención de violencias en el contexto familiar a partir modelo Inspira-Unicef para las Comisarias de Familia implementadas"/>
    <s v="02"/>
    <s v="1.1.01.05.02"/>
    <s v="Número"/>
    <n v="2023"/>
    <s v="No aplica"/>
    <n v="1"/>
    <s v="Mantener implementada 1 estrategia de fortalecimiento para la prevención de violencias en el contexto familiar a partir modelo Inspira-Unicef para las Comisarias de Familia"/>
    <x v="1"/>
    <s v="Secretaría de Gobierno"/>
    <s v="Mantemiento"/>
    <s v="No"/>
    <n v="1"/>
    <n v="1"/>
    <n v="1"/>
    <n v="1"/>
    <m/>
    <m/>
    <m/>
    <s v="X"/>
    <s v="X"/>
    <s v="X"/>
    <s v="X"/>
    <s v="X"/>
    <s v="12"/>
    <s v="JUSTICIA Y DEL DERECHO"/>
    <s v="1202"/>
    <s v=" Promoción al acceso a la justicia"/>
    <s v="1202019"/>
    <s v="Servicio de promoción del acceso a la justicia"/>
    <n v="120201900"/>
    <s v="Estrategias de acceso a la justicia desarrolladas"/>
    <n v="43101250"/>
    <n v="0"/>
    <n v="0"/>
    <n v="0"/>
    <n v="0"/>
    <n v="0"/>
    <n v="0"/>
    <n v="0"/>
    <n v="0"/>
    <n v="0"/>
    <n v="0"/>
    <n v="0"/>
    <n v="0"/>
    <n v="0"/>
    <n v="0"/>
    <n v="0"/>
    <n v="43101250"/>
    <n v="10000000"/>
    <m/>
    <m/>
    <m/>
    <m/>
    <m/>
    <m/>
    <m/>
    <m/>
    <m/>
    <m/>
    <m/>
    <m/>
    <m/>
    <m/>
    <m/>
    <n v="10000000"/>
    <n v="10500000"/>
    <m/>
    <m/>
    <m/>
    <m/>
    <m/>
    <m/>
    <m/>
    <m/>
    <m/>
    <m/>
    <m/>
    <m/>
    <m/>
    <m/>
    <m/>
    <n v="10500000"/>
    <n v="11025000"/>
    <m/>
    <m/>
    <m/>
    <m/>
    <m/>
    <m/>
    <m/>
    <m/>
    <m/>
    <m/>
    <m/>
    <m/>
    <m/>
    <m/>
    <m/>
    <n v="11025000"/>
    <n v="11576250"/>
    <m/>
    <m/>
    <m/>
    <m/>
    <m/>
    <m/>
    <m/>
    <m/>
    <m/>
    <m/>
    <m/>
    <m/>
    <m/>
    <m/>
    <m/>
    <n v="1157625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0"/>
    <n v="1"/>
    <x v="0"/>
    <s v="01"/>
    <x v="4"/>
    <s v="05"/>
    <s v="Iniciativas para el cumplimiento de la actividad comunitaria, pedagógica, y la prevención de comportamientos contrarios a la convivencia implementadas"/>
    <s v="03"/>
    <s v="1.1.01.05.03"/>
    <s v="Número"/>
    <n v="2023"/>
    <s v="No aplica"/>
    <n v="2"/>
    <s v="Mantener implementadas 2 iniciativas para el cumplimiento de la actividad comunitaria, pedagógica, y la prevención de comportamientos contrarios a la convivencia"/>
    <x v="1"/>
    <s v="Secretaría de Gobierno"/>
    <s v="Mantemiento"/>
    <s v="No"/>
    <n v="2"/>
    <n v="2"/>
    <n v="2"/>
    <n v="2"/>
    <m/>
    <m/>
    <m/>
    <s v="X"/>
    <s v="X"/>
    <s v="X"/>
    <s v="X"/>
    <s v="X"/>
    <s v="12"/>
    <s v="JUSTICIA Y DEL DERECHO"/>
    <s v="1202"/>
    <s v=" Promoción al acceso a la justicia"/>
    <s v="1202019"/>
    <s v="Servicio de promoción del acceso a la justicia"/>
    <n v="120201900"/>
    <s v="Estrategias de acceso a la justicia desarrolladas"/>
    <n v="30490803039.876907"/>
    <n v="0"/>
    <n v="0"/>
    <n v="0"/>
    <n v="0"/>
    <n v="0"/>
    <n v="0"/>
    <n v="0"/>
    <n v="0"/>
    <n v="0"/>
    <n v="0"/>
    <n v="0"/>
    <n v="0"/>
    <n v="0"/>
    <n v="0"/>
    <n v="0"/>
    <n v="30490803039.876907"/>
    <n v="7000000000"/>
    <m/>
    <m/>
    <m/>
    <m/>
    <m/>
    <m/>
    <m/>
    <m/>
    <m/>
    <m/>
    <m/>
    <m/>
    <m/>
    <m/>
    <m/>
    <n v="7000000000"/>
    <n v="6500803039.8769073"/>
    <m/>
    <m/>
    <m/>
    <m/>
    <m/>
    <m/>
    <m/>
    <m/>
    <m/>
    <m/>
    <m/>
    <m/>
    <m/>
    <m/>
    <m/>
    <n v="6500803039.8769073"/>
    <n v="7800000000"/>
    <m/>
    <m/>
    <m/>
    <m/>
    <m/>
    <m/>
    <m/>
    <m/>
    <m/>
    <m/>
    <m/>
    <m/>
    <m/>
    <m/>
    <m/>
    <n v="7800000000"/>
    <n v="9190000000"/>
    <m/>
    <m/>
    <m/>
    <m/>
    <m/>
    <m/>
    <m/>
    <m/>
    <m/>
    <m/>
    <m/>
    <m/>
    <m/>
    <m/>
    <m/>
    <n v="919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0"/>
    <n v="1"/>
    <x v="0"/>
    <s v="01"/>
    <x v="4"/>
    <s v="05"/>
    <s v="Estrategias para el fortalecimiento de la gestión de las comisarías de familia implementadas"/>
    <s v="04"/>
    <s v="1.1.01.05.04"/>
    <s v="Número"/>
    <n v="2023"/>
    <s v="No aplica"/>
    <n v="1"/>
    <s v="Mantener implementada 1 estrategia para el fortalecimiento de la gestión de las comisarías de familia"/>
    <x v="1"/>
    <s v="Secretaría de Gobierno"/>
    <s v="Mantemiento"/>
    <s v="No"/>
    <n v="1"/>
    <n v="1"/>
    <n v="1"/>
    <n v="1"/>
    <m/>
    <m/>
    <m/>
    <s v="X"/>
    <s v="X"/>
    <s v="X"/>
    <s v="X"/>
    <s v="X"/>
    <s v="12"/>
    <s v="JUSTICIA Y DEL DERECHO"/>
    <s v="1202"/>
    <s v=" Promoción al acceso a la justicia"/>
    <s v="1202019"/>
    <s v="Servicio de promoción del acceso a la justicia"/>
    <n v="120201900"/>
    <s v="Estrategias de acceso a la justicia desarrolladas"/>
    <n v="9305000000"/>
    <n v="0"/>
    <n v="0"/>
    <n v="0"/>
    <n v="0"/>
    <n v="0"/>
    <n v="0"/>
    <n v="0"/>
    <n v="0"/>
    <n v="0"/>
    <n v="0"/>
    <n v="0"/>
    <n v="0"/>
    <n v="0"/>
    <n v="0"/>
    <n v="0"/>
    <n v="9305000000"/>
    <n v="2000000000"/>
    <m/>
    <m/>
    <m/>
    <m/>
    <m/>
    <m/>
    <m/>
    <m/>
    <m/>
    <m/>
    <m/>
    <m/>
    <m/>
    <m/>
    <m/>
    <n v="2000000000"/>
    <n v="2100000000"/>
    <m/>
    <m/>
    <m/>
    <m/>
    <m/>
    <m/>
    <m/>
    <m/>
    <m/>
    <m/>
    <m/>
    <m/>
    <m/>
    <m/>
    <m/>
    <n v="2100000000"/>
    <n v="2205000000"/>
    <m/>
    <m/>
    <m/>
    <m/>
    <m/>
    <m/>
    <m/>
    <m/>
    <m/>
    <m/>
    <m/>
    <m/>
    <m/>
    <m/>
    <m/>
    <n v="2205000000"/>
    <n v="3000000000"/>
    <m/>
    <m/>
    <m/>
    <m/>
    <m/>
    <m/>
    <m/>
    <m/>
    <m/>
    <m/>
    <m/>
    <m/>
    <m/>
    <m/>
    <m/>
    <n v="30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0"/>
    <n v="1"/>
    <x v="0"/>
    <s v="01"/>
    <x v="4"/>
    <s v="05"/>
    <s v="Iniciativa para la realización de estudios de viabilidad e impacto fiscal para la creación e implementación de la estampilla para la justicia familiar por parte del Concejo Distrital de Barranquilla implementada"/>
    <s v="05"/>
    <s v="1.1.01.05.05"/>
    <s v="Número"/>
    <n v="2023"/>
    <s v="No aplica"/>
    <n v="1"/>
    <s v="Implementar 1 iniciativa para la realización de estudios de viabilidad e impacto fiscal para la creación e implementación de la estampilla para la justicia familiar por parte del Concejo Distrital de Barranquilla"/>
    <x v="1"/>
    <s v="Secretaría de Gobierno"/>
    <s v="Incremento"/>
    <s v="No"/>
    <n v="0"/>
    <n v="0"/>
    <n v="1"/>
    <n v="0"/>
    <m/>
    <m/>
    <m/>
    <s v="X"/>
    <s v="X"/>
    <s v="X"/>
    <s v="X"/>
    <s v="X"/>
    <s v="12"/>
    <s v="JUSTICIA Y DEL DERECHO"/>
    <s v="1202"/>
    <s v=" Promoción al acceso a la justicia"/>
    <s v="1202025"/>
    <s v="Servicio de asistencia técnica en fortalecimiento de justicia propia"/>
    <n v="120202500"/>
    <s v="Asistencias técnicas en fortalecimiento de justicia propia realizadas"/>
    <n v="55000000"/>
    <n v="0"/>
    <n v="0"/>
    <n v="0"/>
    <n v="0"/>
    <n v="0"/>
    <n v="0"/>
    <n v="0"/>
    <n v="0"/>
    <n v="0"/>
    <n v="0"/>
    <n v="0"/>
    <n v="0"/>
    <n v="0"/>
    <n v="0"/>
    <n v="0"/>
    <n v="55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55000000"/>
    <m/>
    <m/>
    <m/>
    <m/>
    <m/>
    <m/>
    <m/>
    <m/>
    <m/>
    <m/>
    <m/>
    <m/>
    <m/>
    <m/>
    <m/>
    <n v="55000000"/>
    <n v="0"/>
    <m/>
    <m/>
    <m/>
    <m/>
    <m/>
    <m/>
    <m/>
    <m/>
    <m/>
    <m/>
    <m/>
    <m/>
    <m/>
    <m/>
    <m/>
    <n v="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0"/>
    <n v="1"/>
    <x v="0"/>
    <s v="01"/>
    <x v="5"/>
    <s v="06"/>
    <s v="Estaciones de bomberos con mantenimiento preventivo y correctivo."/>
    <s v="01"/>
    <s v="1.1.01.06.01"/>
    <s v="Número"/>
    <n v="2023"/>
    <n v="5"/>
    <n v="5"/>
    <s v="Mantener 5 estaciones de bomberos con mantenimiento preventivo y correctivo."/>
    <x v="1"/>
    <s v="Secretaría de Gobierno"/>
    <s v="Mantemiento"/>
    <s v="No"/>
    <n v="5"/>
    <n v="5"/>
    <n v="5"/>
    <n v="5"/>
    <m/>
    <m/>
    <m/>
    <s v="X"/>
    <s v="X"/>
    <s v="X"/>
    <s v="X"/>
    <s v="X"/>
    <s v="45"/>
    <s v="GOBIERNO TERRITORIAL"/>
    <s v="4503"/>
    <s v="Gestión del riesgo de desastres y emergencias"/>
    <n v="4503014"/>
    <s v="Estaciones de bomberos adecuadas"/>
    <n v="450301400"/>
    <s v="Estaciones de bomberos adecuadas"/>
    <n v="6465187500"/>
    <n v="0"/>
    <n v="0"/>
    <n v="0"/>
    <n v="0"/>
    <n v="0"/>
    <n v="0"/>
    <n v="0"/>
    <n v="0"/>
    <n v="0"/>
    <n v="0"/>
    <n v="0"/>
    <n v="0"/>
    <n v="0"/>
    <n v="0"/>
    <n v="0"/>
    <n v="6465187500"/>
    <n v="1500000000"/>
    <m/>
    <m/>
    <m/>
    <m/>
    <m/>
    <m/>
    <m/>
    <m/>
    <m/>
    <m/>
    <m/>
    <m/>
    <m/>
    <m/>
    <m/>
    <n v="1500000000"/>
    <n v="1575000000"/>
    <m/>
    <m/>
    <m/>
    <m/>
    <m/>
    <m/>
    <m/>
    <m/>
    <m/>
    <m/>
    <m/>
    <m/>
    <m/>
    <m/>
    <m/>
    <n v="1575000000"/>
    <n v="1653750000"/>
    <m/>
    <m/>
    <m/>
    <m/>
    <m/>
    <m/>
    <m/>
    <m/>
    <m/>
    <m/>
    <m/>
    <m/>
    <m/>
    <m/>
    <m/>
    <n v="1653750000"/>
    <n v="1736437500"/>
    <m/>
    <m/>
    <m/>
    <m/>
    <m/>
    <m/>
    <m/>
    <m/>
    <m/>
    <m/>
    <m/>
    <m/>
    <m/>
    <m/>
    <m/>
    <n v="1736437500"/>
    <n v="13"/>
    <s v="Acción por el clima"/>
    <x v="2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1"/>
    <s v="13.1. Fortalecer la resiliencia y la capacidad de adaptación a los riesgos relacionados con el clima y los desastres naturales en todos los países"/>
  </r>
  <r>
    <x v="0"/>
    <n v="1"/>
    <x v="0"/>
    <n v="1"/>
    <x v="0"/>
    <s v="01"/>
    <x v="5"/>
    <s v="06"/>
    <s v="Cuerpos de bomberos beneficiados  con acciones desarrolladas para su fortalecimiento"/>
    <s v="02"/>
    <s v="1.1.01.06.02"/>
    <s v="Número"/>
    <n v="2023"/>
    <n v="1"/>
    <n v="1"/>
    <s v="Mantener 1 Cuerpo de bomberos beneficiado con acciones desarrolladas para su fortalecimiento"/>
    <x v="1"/>
    <s v="Secretaría de Gobierno"/>
    <s v="Mantemiento"/>
    <s v="No"/>
    <n v="1"/>
    <n v="1"/>
    <n v="1"/>
    <n v="1"/>
    <m/>
    <m/>
    <m/>
    <s v="X"/>
    <s v="X"/>
    <s v="X"/>
    <s v="X"/>
    <s v="X"/>
    <s v="45"/>
    <s v="GOBIERNO TERRITORIAL"/>
    <s v="4503"/>
    <s v="Gestión del riesgo de desastres y emergencias"/>
    <n v="4503035"/>
    <s v="Servicio prevención y control de incendios"/>
    <n v="450303500"/>
    <s v="Cuerpos de bomberos disponibles para la prevención y control de incendios en la entidad territorial"/>
    <n v="3737250000"/>
    <n v="0"/>
    <n v="0"/>
    <n v="0"/>
    <n v="0"/>
    <n v="0"/>
    <n v="0"/>
    <n v="0"/>
    <n v="0"/>
    <n v="0"/>
    <n v="0"/>
    <n v="0"/>
    <n v="0"/>
    <n v="0"/>
    <n v="0"/>
    <n v="0"/>
    <n v="3737250000"/>
    <n v="900000000"/>
    <m/>
    <m/>
    <m/>
    <m/>
    <m/>
    <m/>
    <m/>
    <m/>
    <m/>
    <m/>
    <m/>
    <m/>
    <m/>
    <m/>
    <m/>
    <n v="900000000"/>
    <n v="900000000"/>
    <m/>
    <m/>
    <m/>
    <m/>
    <m/>
    <m/>
    <m/>
    <m/>
    <m/>
    <m/>
    <m/>
    <m/>
    <m/>
    <m/>
    <m/>
    <n v="900000000"/>
    <n v="945000000"/>
    <m/>
    <m/>
    <m/>
    <m/>
    <m/>
    <m/>
    <m/>
    <m/>
    <m/>
    <m/>
    <m/>
    <m/>
    <m/>
    <m/>
    <m/>
    <n v="945000000"/>
    <n v="992250000"/>
    <m/>
    <m/>
    <m/>
    <m/>
    <m/>
    <m/>
    <m/>
    <m/>
    <m/>
    <m/>
    <m/>
    <m/>
    <m/>
    <m/>
    <m/>
    <n v="99225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0"/>
    <n v="1"/>
    <x v="0"/>
    <s v="01"/>
    <x v="5"/>
    <s v="06"/>
    <s v="Cuerpos de bomberos dotados y en operación."/>
    <s v="03"/>
    <s v="1.1.01.06.03"/>
    <s v="Número"/>
    <n v="2023"/>
    <n v="1"/>
    <n v="1"/>
    <s v="Mantener 1 Cuerpo de bomberos dotado y en operación"/>
    <x v="1"/>
    <s v="Secretaría de Gobierno"/>
    <s v="Mantemiento"/>
    <s v="No"/>
    <n v="1"/>
    <n v="1"/>
    <n v="1"/>
    <n v="1"/>
    <m/>
    <m/>
    <m/>
    <s v="X"/>
    <s v="X"/>
    <s v="X"/>
    <s v="X"/>
    <s v="X"/>
    <s v="45"/>
    <s v="GOBIERNO TERRITORIAL"/>
    <s v="4503"/>
    <s v="Gestión del riesgo de desastres y emergencias"/>
    <n v="4503035"/>
    <s v="Servicio prevención y control de incendios"/>
    <n v="450303500"/>
    <s v="Cuerpos de bomberos disponibles para la prevención y control de incendios en la entidad territorial"/>
    <n v="85999999999.999954"/>
    <n v="0"/>
    <n v="0"/>
    <n v="0"/>
    <n v="0"/>
    <n v="0"/>
    <n v="0"/>
    <n v="0"/>
    <n v="0"/>
    <n v="0"/>
    <n v="0"/>
    <n v="0"/>
    <n v="0"/>
    <n v="0"/>
    <n v="0"/>
    <n v="0"/>
    <n v="85999999999.999954"/>
    <n v="19999999999.999969"/>
    <m/>
    <m/>
    <m/>
    <m/>
    <m/>
    <m/>
    <m/>
    <m/>
    <m/>
    <m/>
    <m/>
    <m/>
    <m/>
    <m/>
    <m/>
    <n v="19999999999.999969"/>
    <n v="18000000000"/>
    <m/>
    <m/>
    <m/>
    <m/>
    <m/>
    <m/>
    <m/>
    <m/>
    <m/>
    <m/>
    <m/>
    <m/>
    <m/>
    <m/>
    <m/>
    <n v="18000000000"/>
    <n v="23000000000"/>
    <m/>
    <m/>
    <m/>
    <m/>
    <m/>
    <m/>
    <m/>
    <m/>
    <m/>
    <m/>
    <m/>
    <m/>
    <m/>
    <m/>
    <m/>
    <n v="23000000000"/>
    <n v="24999999999.999989"/>
    <m/>
    <m/>
    <m/>
    <m/>
    <m/>
    <m/>
    <m/>
    <m/>
    <m/>
    <m/>
    <m/>
    <m/>
    <m/>
    <m/>
    <m/>
    <n v="24999999999.999989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0"/>
    <n v="1"/>
    <x v="0"/>
    <s v="01"/>
    <x v="6"/>
    <s v="07"/>
    <s v="Casas de justicia en operación "/>
    <s v="01"/>
    <s v="1.1.01.07.01"/>
    <s v="Número"/>
    <n v="2023"/>
    <n v="2"/>
    <n v="2"/>
    <s v="Mantener 2 casas de justicia en operación "/>
    <x v="1"/>
    <s v="Secretaría de Gobierno"/>
    <s v="Mantemiento"/>
    <s v="No"/>
    <n v="2"/>
    <n v="2"/>
    <n v="2"/>
    <n v="2"/>
    <m/>
    <m/>
    <m/>
    <s v="X"/>
    <s v="X"/>
    <s v="X"/>
    <s v="X"/>
    <s v="X"/>
    <s v="12"/>
    <s v="JUSTICIA Y DEL DERECHO"/>
    <s v="1202"/>
    <s v=" Promoción al acceso a la justicia"/>
    <n v="1202001"/>
    <s v="Casas de Justicia en operación"/>
    <n v="120200100"/>
    <s v="Casas de justicia en operación"/>
    <n v="29000000000"/>
    <n v="0"/>
    <n v="0"/>
    <n v="0"/>
    <n v="0"/>
    <n v="0"/>
    <n v="0"/>
    <n v="0"/>
    <n v="0"/>
    <n v="0"/>
    <n v="0"/>
    <n v="0"/>
    <n v="0"/>
    <n v="0"/>
    <n v="0"/>
    <n v="0"/>
    <n v="29000000000"/>
    <n v="6000000000"/>
    <m/>
    <m/>
    <m/>
    <m/>
    <m/>
    <m/>
    <m/>
    <m/>
    <m/>
    <m/>
    <m/>
    <m/>
    <m/>
    <m/>
    <m/>
    <n v="6000000000"/>
    <n v="6000000000"/>
    <m/>
    <m/>
    <m/>
    <m/>
    <m/>
    <m/>
    <m/>
    <m/>
    <m/>
    <m/>
    <m/>
    <m/>
    <m/>
    <m/>
    <m/>
    <n v="6000000000"/>
    <n v="8000000000"/>
    <m/>
    <m/>
    <m/>
    <m/>
    <m/>
    <m/>
    <m/>
    <m/>
    <m/>
    <m/>
    <m/>
    <m/>
    <m/>
    <m/>
    <m/>
    <n v="8000000000"/>
    <n v="9000000000"/>
    <m/>
    <m/>
    <m/>
    <m/>
    <m/>
    <m/>
    <m/>
    <m/>
    <m/>
    <m/>
    <m/>
    <m/>
    <m/>
    <m/>
    <m/>
    <n v="90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0"/>
    <n v="1"/>
    <x v="1"/>
    <s v="02"/>
    <x v="7"/>
    <s v="01"/>
    <s v="Centros Comunitarios Construidos"/>
    <s v="01"/>
    <s v="1.1.02.01.01"/>
    <s v="Número"/>
    <n v="2023"/>
    <n v="3"/>
    <n v="5"/>
    <s v="Construir 5 Centros Comunitarios"/>
    <x v="2"/>
    <s v="Secretaría de Obras Públicas"/>
    <s v="Incremento"/>
    <s v="No"/>
    <n v="2"/>
    <n v="1"/>
    <n v="2"/>
    <n v="0"/>
    <m/>
    <m/>
    <s v="X"/>
    <s v="X"/>
    <s v="X"/>
    <s v="X"/>
    <s v="X"/>
    <s v="X"/>
    <s v="41"/>
    <s v="INCLUSIÓN SOCIAL Y RECONCILIACIÓN"/>
    <s v="4103"/>
    <s v="Inclusión social y productiva para la población en situación de vulnerabilidad"/>
    <n v="4103025"/>
    <s v="Centros comunitarios construidos"/>
    <n v="410302500"/>
    <s v="Centros comunitarios construidos"/>
    <n v="850000000"/>
    <n v="0"/>
    <n v="0"/>
    <n v="0"/>
    <n v="0"/>
    <n v="0"/>
    <n v="0"/>
    <n v="0"/>
    <n v="0"/>
    <n v="0"/>
    <n v="0"/>
    <n v="0"/>
    <n v="0"/>
    <n v="0"/>
    <n v="0"/>
    <n v="0"/>
    <n v="850000000"/>
    <n v="300000000"/>
    <m/>
    <m/>
    <m/>
    <m/>
    <m/>
    <m/>
    <m/>
    <m/>
    <m/>
    <m/>
    <m/>
    <m/>
    <m/>
    <n v="0"/>
    <m/>
    <n v="300000000"/>
    <n v="250000000"/>
    <m/>
    <m/>
    <m/>
    <m/>
    <m/>
    <m/>
    <m/>
    <m/>
    <m/>
    <m/>
    <m/>
    <m/>
    <m/>
    <n v="0"/>
    <m/>
    <n v="250000000"/>
    <n v="300000000"/>
    <m/>
    <m/>
    <m/>
    <m/>
    <m/>
    <m/>
    <m/>
    <m/>
    <m/>
    <m/>
    <m/>
    <m/>
    <m/>
    <n v="0"/>
    <m/>
    <n v="300000000"/>
    <m/>
    <m/>
    <m/>
    <m/>
    <m/>
    <m/>
    <m/>
    <m/>
    <m/>
    <m/>
    <m/>
    <m/>
    <m/>
    <m/>
    <m/>
    <m/>
    <n v="0"/>
    <n v="10"/>
    <s v="Reducción de las desigualdades"/>
    <x v="1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</r>
  <r>
    <x v="0"/>
    <n v="1"/>
    <x v="0"/>
    <n v="1"/>
    <x v="1"/>
    <s v="02"/>
    <x v="8"/>
    <s v="02"/>
    <s v="Política pública de participación ciudadana elaborada"/>
    <s v="01"/>
    <s v="1.1.02.02.01"/>
    <s v="Número"/>
    <n v="2023"/>
    <n v="0.67"/>
    <n v="1"/>
    <s v="Elaborar 1 Política pública de participación ciudadana"/>
    <x v="1"/>
    <s v="Oficina de Participación Ciudadana"/>
    <s v="Incremento"/>
    <s v="No"/>
    <n v="0.75"/>
    <n v="0.25"/>
    <n v="0"/>
    <n v="0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35"/>
    <s v="Documentos de planeación"/>
    <n v="450203500"/>
    <s v="Documentos de planeación elaborado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m/>
    <m/>
    <m/>
    <m/>
    <m/>
    <m/>
    <m/>
    <m/>
    <m/>
    <m/>
    <m/>
    <n v="50000000"/>
    <n v="150000000"/>
    <m/>
    <m/>
    <m/>
    <m/>
    <m/>
    <m/>
    <m/>
    <m/>
    <m/>
    <m/>
    <m/>
    <m/>
    <m/>
    <m/>
    <m/>
    <n v="150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0"/>
    <n v="1"/>
    <x v="1"/>
    <s v="02"/>
    <x v="8"/>
    <s v="02"/>
    <s v="Procesos de socialización y sensibilización creados"/>
    <s v="02"/>
    <s v="1.1.02.02.02"/>
    <s v="Número"/>
    <n v="2023"/>
    <s v="No aplica"/>
    <n v="1"/>
    <s v="Crear y mantener implementado 1 Proceso de socialización y sensibilización"/>
    <x v="1"/>
    <s v="Oficina de Participación Ciudadana"/>
    <s v="Incremento acumulado"/>
    <s v="No"/>
    <n v="0"/>
    <n v="1"/>
    <n v="1"/>
    <n v="1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01"/>
    <s v="Servicio de promoción a la participación ciudadana"/>
    <n v="450200107"/>
    <s v="Iniciativas creadas"/>
    <n v="300000000"/>
    <n v="0"/>
    <n v="0"/>
    <n v="0"/>
    <n v="0"/>
    <n v="0"/>
    <n v="0"/>
    <n v="0"/>
    <n v="0"/>
    <n v="0"/>
    <n v="0"/>
    <n v="0"/>
    <n v="0"/>
    <n v="0"/>
    <n v="0"/>
    <n v="0"/>
    <n v="300000000"/>
    <n v="0"/>
    <m/>
    <m/>
    <m/>
    <m/>
    <m/>
    <m/>
    <m/>
    <m/>
    <m/>
    <m/>
    <m/>
    <m/>
    <m/>
    <m/>
    <m/>
    <n v="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0"/>
    <n v="1"/>
    <x v="1"/>
    <s v="02"/>
    <x v="8"/>
    <s v="02"/>
    <s v="Espacios de liderazgo promovidos"/>
    <s v="03"/>
    <s v="1.1.02.02.03"/>
    <s v="Número"/>
    <n v="2023"/>
    <s v="No aplica"/>
    <n v="1"/>
    <s v="Promover y mantener la implementación de 1 espacio de liderazgo"/>
    <x v="1"/>
    <s v="Oficina de Participación Ciudadana"/>
    <s v="Incremento acumulado"/>
    <s v="No"/>
    <n v="1"/>
    <n v="1"/>
    <n v="1"/>
    <n v="1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01"/>
    <s v="Servicio de promoción a la participación ciudadana"/>
    <n v="450200100"/>
    <s v="Espacios de participación promovidos"/>
    <n v="2116610507.3714194"/>
    <n v="0"/>
    <n v="0"/>
    <n v="0"/>
    <n v="0"/>
    <n v="0"/>
    <n v="0"/>
    <n v="0"/>
    <n v="0"/>
    <n v="0"/>
    <n v="0"/>
    <n v="0"/>
    <n v="0"/>
    <n v="0"/>
    <n v="0"/>
    <n v="0"/>
    <n v="2116610507.3714194"/>
    <n v="525000000"/>
    <m/>
    <m/>
    <m/>
    <m/>
    <m/>
    <m/>
    <m/>
    <m/>
    <m/>
    <m/>
    <m/>
    <m/>
    <m/>
    <m/>
    <m/>
    <n v="525000000"/>
    <n v="466610507.37141943"/>
    <m/>
    <m/>
    <m/>
    <m/>
    <m/>
    <m/>
    <m/>
    <m/>
    <m/>
    <m/>
    <m/>
    <m/>
    <m/>
    <m/>
    <m/>
    <n v="466610507.37141943"/>
    <n v="525000000"/>
    <m/>
    <m/>
    <m/>
    <m/>
    <m/>
    <m/>
    <m/>
    <m/>
    <m/>
    <m/>
    <m/>
    <m/>
    <m/>
    <m/>
    <m/>
    <n v="525000000"/>
    <n v="600000000"/>
    <m/>
    <m/>
    <m/>
    <m/>
    <m/>
    <m/>
    <m/>
    <m/>
    <m/>
    <m/>
    <m/>
    <m/>
    <m/>
    <m/>
    <m/>
    <n v="6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0"/>
    <n v="1"/>
    <x v="1"/>
    <s v="02"/>
    <x v="8"/>
    <s v="02"/>
    <s v="Política pública de Acción Comunal elaborada"/>
    <s v="04"/>
    <s v="1.1.02.02.04"/>
    <s v="Número"/>
    <n v="2023"/>
    <s v="No aplica"/>
    <n v="1"/>
    <s v="Elaborar 1 Política pública de Acción Comunal"/>
    <x v="1"/>
    <s v="Oficina de Participación Ciudadana"/>
    <s v="Incremento acumulado"/>
    <s v="No"/>
    <n v="0.25"/>
    <n v="0.5"/>
    <n v="0.75"/>
    <n v="1"/>
    <m/>
    <m/>
    <m/>
    <s v="X"/>
    <s v="X"/>
    <s v="X"/>
    <s v="X"/>
    <s v="X"/>
    <s v="45"/>
    <s v="GOBIERNO TERRITORIAL"/>
    <s v="4502"/>
    <s v="Fortalecimiento del buen gobierno para el respeto y garantía de los derechos humanos"/>
    <s v="4502026"/>
    <s v="Documentos normativos"/>
    <n v="450202600"/>
    <s v="Documentos normativos realizados"/>
    <n v="310000000"/>
    <n v="0"/>
    <n v="0"/>
    <n v="0"/>
    <n v="0"/>
    <n v="0"/>
    <n v="0"/>
    <n v="0"/>
    <n v="0"/>
    <n v="0"/>
    <n v="0"/>
    <n v="0"/>
    <n v="0"/>
    <n v="0"/>
    <n v="0"/>
    <n v="0"/>
    <n v="310000000"/>
    <n v="75000000"/>
    <m/>
    <m/>
    <m/>
    <m/>
    <m/>
    <m/>
    <m/>
    <m/>
    <m/>
    <m/>
    <m/>
    <m/>
    <m/>
    <m/>
    <m/>
    <n v="75000000"/>
    <n v="75000000"/>
    <m/>
    <m/>
    <m/>
    <m/>
    <m/>
    <m/>
    <m/>
    <m/>
    <m/>
    <m/>
    <m/>
    <m/>
    <m/>
    <m/>
    <m/>
    <n v="75000000"/>
    <n v="75000000"/>
    <m/>
    <m/>
    <m/>
    <m/>
    <m/>
    <m/>
    <m/>
    <m/>
    <m/>
    <m/>
    <m/>
    <m/>
    <m/>
    <m/>
    <m/>
    <n v="75000000"/>
    <n v="85000000"/>
    <m/>
    <m/>
    <m/>
    <m/>
    <m/>
    <m/>
    <m/>
    <m/>
    <m/>
    <m/>
    <m/>
    <m/>
    <m/>
    <m/>
    <m/>
    <n v="85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0"/>
    <n v="1"/>
    <x v="1"/>
    <s v="02"/>
    <x v="9"/>
    <s v="03"/>
    <s v="Instancias de interlocución y coordinación asistidas técnicamente."/>
    <s v="01"/>
    <s v="1.1.02.03.01"/>
    <s v="Número"/>
    <n v="2023"/>
    <s v="No aplica"/>
    <n v="12"/>
    <s v="Asistir ténicamente 12 instancias de interlocución y coordinación"/>
    <x v="1"/>
    <s v="Secretaría de Gobierno"/>
    <s v="Mantemiento"/>
    <s v="No"/>
    <n v="12"/>
    <n v="12"/>
    <n v="12"/>
    <n v="12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22"/>
    <s v="Servicio de asistencia técnica"/>
    <n v="450202200"/>
    <s v="Instancias territoriales de coordinación institucional asistidas y apoyadas"/>
    <n v="944092499.73826408"/>
    <n v="0"/>
    <n v="0"/>
    <n v="0"/>
    <n v="0"/>
    <n v="0"/>
    <n v="0"/>
    <n v="0"/>
    <n v="0"/>
    <n v="0"/>
    <n v="0"/>
    <n v="0"/>
    <n v="0"/>
    <n v="0"/>
    <n v="0"/>
    <n v="0"/>
    <n v="944092499.73826408"/>
    <n v="217000000"/>
    <m/>
    <m/>
    <m/>
    <m/>
    <m/>
    <m/>
    <m/>
    <m/>
    <m/>
    <m/>
    <m/>
    <m/>
    <m/>
    <m/>
    <m/>
    <n v="217000000"/>
    <n v="227850000"/>
    <m/>
    <m/>
    <m/>
    <m/>
    <m/>
    <m/>
    <m/>
    <m/>
    <m/>
    <m/>
    <m/>
    <m/>
    <m/>
    <m/>
    <m/>
    <n v="227850000"/>
    <n v="239242499.73826408"/>
    <m/>
    <m/>
    <m/>
    <m/>
    <m/>
    <m/>
    <m/>
    <m/>
    <m/>
    <m/>
    <m/>
    <m/>
    <m/>
    <m/>
    <m/>
    <n v="239242499.73826408"/>
    <n v="260000000"/>
    <m/>
    <m/>
    <m/>
    <m/>
    <m/>
    <m/>
    <m/>
    <m/>
    <m/>
    <m/>
    <m/>
    <m/>
    <m/>
    <m/>
    <m/>
    <n v="26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0"/>
    <n v="1"/>
    <x v="1"/>
    <s v="02"/>
    <x v="9"/>
    <s v="03"/>
    <s v="Banco de Estímulos para organizaciones sociales implementado"/>
    <s v="02"/>
    <s v="1.1.02.03.02"/>
    <s v="Número"/>
    <n v="2023"/>
    <n v="0"/>
    <n v="1"/>
    <s v="Implementar y mantener 1 Banco de Estímulos para organizaciones sociales"/>
    <x v="1"/>
    <s v="Secretaría de Gobierno"/>
    <s v="Mantemiento"/>
    <s v="No"/>
    <n v="1"/>
    <n v="1"/>
    <n v="1"/>
    <n v="1"/>
    <m/>
    <m/>
    <m/>
    <s v="X"/>
    <s v="X"/>
    <s v="X"/>
    <s v="X"/>
    <s v="X"/>
    <s v="45"/>
    <s v="GOBIERNO TERRITORIAL"/>
    <s v="4502"/>
    <s v="Fortalecimiento del buen gobierno para el respeto y garantía de los derechos humanos"/>
    <s v="4502001"/>
    <s v="Servicio de promoción a la participación ciudadana"/>
    <n v="450200107"/>
    <s v="Iniciativas creadas"/>
    <n v="269804989.53238976"/>
    <n v="0"/>
    <n v="0"/>
    <n v="0"/>
    <n v="0"/>
    <n v="0"/>
    <n v="0"/>
    <n v="0"/>
    <n v="0"/>
    <n v="0"/>
    <n v="0"/>
    <n v="0"/>
    <n v="0"/>
    <n v="0"/>
    <n v="0"/>
    <n v="0"/>
    <n v="269804989.53238976"/>
    <n v="60000000"/>
    <m/>
    <m/>
    <m/>
    <m/>
    <m/>
    <m/>
    <m/>
    <m/>
    <m/>
    <m/>
    <m/>
    <m/>
    <m/>
    <m/>
    <m/>
    <n v="60000000"/>
    <n v="60000000"/>
    <m/>
    <m/>
    <m/>
    <m/>
    <m/>
    <m/>
    <m/>
    <m/>
    <m/>
    <m/>
    <m/>
    <m/>
    <m/>
    <m/>
    <m/>
    <n v="60000000"/>
    <n v="63000000"/>
    <m/>
    <m/>
    <m/>
    <m/>
    <m/>
    <m/>
    <m/>
    <m/>
    <m/>
    <m/>
    <m/>
    <m/>
    <m/>
    <m/>
    <m/>
    <n v="63000000"/>
    <n v="86804989.53238973"/>
    <m/>
    <m/>
    <m/>
    <m/>
    <m/>
    <m/>
    <m/>
    <m/>
    <m/>
    <m/>
    <m/>
    <m/>
    <m/>
    <m/>
    <m/>
    <n v="86804989.53238973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0"/>
    <n v="1"/>
    <x v="1"/>
    <s v="02"/>
    <x v="10"/>
    <s v="04"/>
    <s v="Estrategias de promoción participativa promovidas "/>
    <s v="01"/>
    <s v="1.1.02.04.01"/>
    <s v="Número"/>
    <n v="2023"/>
    <n v="1"/>
    <n v="1"/>
    <s v="Promover y mantener implementada 1 Estrategia de promoción participativa "/>
    <x v="1"/>
    <s v="Oficina de Participación Ciudadana"/>
    <s v="Mantemiento"/>
    <s v="No"/>
    <n v="1"/>
    <n v="1"/>
    <n v="1"/>
    <n v="1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01"/>
    <s v="Servicio de promoción a la participación ciudadana"/>
    <n v="450200100"/>
    <s v="Espacios de participación promovidos"/>
    <n v="1351680478"/>
    <n v="0"/>
    <n v="0"/>
    <n v="0"/>
    <n v="0"/>
    <n v="0"/>
    <n v="0"/>
    <n v="0"/>
    <n v="0"/>
    <n v="0"/>
    <n v="0"/>
    <n v="0"/>
    <n v="0"/>
    <n v="0"/>
    <n v="0"/>
    <n v="0"/>
    <n v="1351680478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351680478"/>
    <m/>
    <m/>
    <m/>
    <m/>
    <m/>
    <m/>
    <m/>
    <m/>
    <m/>
    <m/>
    <m/>
    <m/>
    <m/>
    <m/>
    <m/>
    <n v="351680478"/>
    <n v="400000000"/>
    <m/>
    <m/>
    <m/>
    <m/>
    <m/>
    <m/>
    <m/>
    <m/>
    <m/>
    <m/>
    <m/>
    <m/>
    <m/>
    <m/>
    <m/>
    <n v="4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0"/>
    <n v="1"/>
    <x v="1"/>
    <s v="02"/>
    <x v="10"/>
    <s v="04"/>
    <s v="Actores sociales, comunales y comunitarios capacitados "/>
    <s v="02"/>
    <s v="1.1.02.04.02"/>
    <s v="Número"/>
    <n v="2023"/>
    <n v="150"/>
    <n v="400"/>
    <s v="Capacitar 400 actores sociales, comunales y comunitarios "/>
    <x v="1"/>
    <s v="Oficina de Participación Ciudadana"/>
    <s v="Incremento"/>
    <s v="No"/>
    <n v="100"/>
    <n v="100"/>
    <n v="100"/>
    <n v="100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34"/>
    <s v="Servicio de educación informal "/>
    <n v="450203400"/>
    <s v="Personas capacitadas"/>
    <n v="380000000"/>
    <n v="0"/>
    <n v="0"/>
    <n v="0"/>
    <n v="0"/>
    <n v="0"/>
    <n v="0"/>
    <n v="0"/>
    <n v="0"/>
    <n v="0"/>
    <n v="0"/>
    <n v="0"/>
    <n v="0"/>
    <n v="0"/>
    <n v="0"/>
    <n v="0"/>
    <n v="380000000"/>
    <n v="80000000"/>
    <m/>
    <m/>
    <m/>
    <m/>
    <m/>
    <m/>
    <m/>
    <m/>
    <m/>
    <m/>
    <m/>
    <m/>
    <m/>
    <m/>
    <m/>
    <n v="80000000"/>
    <n v="80000000"/>
    <m/>
    <m/>
    <m/>
    <m/>
    <m/>
    <m/>
    <m/>
    <m/>
    <m/>
    <m/>
    <m/>
    <m/>
    <m/>
    <m/>
    <m/>
    <n v="80000000"/>
    <n v="80000000"/>
    <m/>
    <m/>
    <m/>
    <m/>
    <m/>
    <m/>
    <m/>
    <m/>
    <m/>
    <m/>
    <m/>
    <m/>
    <m/>
    <m/>
    <m/>
    <n v="80000000"/>
    <n v="140000000"/>
    <m/>
    <m/>
    <m/>
    <m/>
    <m/>
    <m/>
    <m/>
    <m/>
    <m/>
    <m/>
    <m/>
    <m/>
    <m/>
    <m/>
    <m/>
    <n v="140000000"/>
    <n v="4"/>
    <s v="Educación de calidad"/>
    <x v="3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</r>
  <r>
    <x v="0"/>
    <n v="1"/>
    <x v="0"/>
    <n v="1"/>
    <x v="1"/>
    <s v="02"/>
    <x v="10"/>
    <s v="04"/>
    <s v="Organizaciones comunitarias, comunales y sociales asistidas "/>
    <s v="03"/>
    <s v="1.1.02.04.03"/>
    <s v="Número"/>
    <n v="2023"/>
    <n v="42"/>
    <n v="85"/>
    <s v="Brindar asistencia a 85 Organizaciones comunitarias, comunales y sociales "/>
    <x v="1"/>
    <s v="Oficina de Participación Ciudadana"/>
    <s v="Incremento"/>
    <s v="No"/>
    <n v="21"/>
    <n v="21"/>
    <n v="21"/>
    <n v="22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22"/>
    <s v="Servicio de asistencia técnica"/>
    <n v="450202200"/>
    <s v="Instancias territoriales de coordinación institucional asistidas y apoyadas"/>
    <n v="1240330373.5969172"/>
    <n v="0"/>
    <n v="0"/>
    <n v="0"/>
    <n v="0"/>
    <n v="0"/>
    <n v="0"/>
    <n v="0"/>
    <n v="0"/>
    <n v="0"/>
    <n v="0"/>
    <n v="0"/>
    <n v="0"/>
    <n v="0"/>
    <n v="0"/>
    <n v="0"/>
    <n v="1240330373.5969172"/>
    <n v="290330373.59691715"/>
    <m/>
    <m/>
    <m/>
    <m/>
    <m/>
    <m/>
    <m/>
    <m/>
    <m/>
    <m/>
    <m/>
    <m/>
    <m/>
    <m/>
    <m/>
    <n v="290330373.59691715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350000000"/>
    <m/>
    <m/>
    <m/>
    <m/>
    <m/>
    <m/>
    <m/>
    <m/>
    <m/>
    <m/>
    <m/>
    <m/>
    <m/>
    <m/>
    <m/>
    <n v="35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0"/>
    <n v="1"/>
    <x v="1"/>
    <s v="02"/>
    <x v="11"/>
    <s v="05"/>
    <s v="Estrategias para la participación activa en iniciativas cívicas implementadas"/>
    <s v="01"/>
    <s v="1.1.02.05.01"/>
    <s v="Número"/>
    <n v="2023"/>
    <n v="1"/>
    <n v="1"/>
    <s v="Mantener implementada 1 Estrategia para la participación activa en iniciativas cívicas"/>
    <x v="1"/>
    <s v="Oficina de Cultura Ciudadana"/>
    <s v="Mantemiento"/>
    <s v="No"/>
    <n v="1"/>
    <n v="1"/>
    <n v="1"/>
    <n v="1"/>
    <m/>
    <m/>
    <m/>
    <s v="X"/>
    <s v="X"/>
    <s v="X"/>
    <s v="X"/>
    <s v="X"/>
    <s v="45"/>
    <s v="GOBIERNO TERRITORIAL"/>
    <s v="4501"/>
    <s v="Fortalecimiento de la convivencia y la seguridad ciudadana"/>
    <n v="4501004"/>
    <s v="Servicio de promoción de convivencia y no repetición"/>
    <n v="450100400"/>
    <s v="Iniciativas para la promoción de la convivencia implementadas"/>
    <n v="1300000000"/>
    <n v="0"/>
    <n v="0"/>
    <n v="0"/>
    <n v="0"/>
    <n v="0"/>
    <n v="0"/>
    <n v="0"/>
    <n v="0"/>
    <n v="0"/>
    <n v="0"/>
    <n v="0"/>
    <n v="0"/>
    <n v="0"/>
    <n v="0"/>
    <n v="0"/>
    <n v="1300000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320000000"/>
    <m/>
    <m/>
    <m/>
    <m/>
    <m/>
    <m/>
    <m/>
    <m/>
    <m/>
    <m/>
    <m/>
    <m/>
    <m/>
    <m/>
    <m/>
    <n v="320000000"/>
    <n v="380000000"/>
    <m/>
    <m/>
    <m/>
    <m/>
    <m/>
    <m/>
    <m/>
    <m/>
    <m/>
    <m/>
    <m/>
    <m/>
    <m/>
    <m/>
    <m/>
    <n v="38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0"/>
    <n v="1"/>
    <x v="1"/>
    <s v="02"/>
    <x v="11"/>
    <s v="05"/>
    <s v="Procesos de formación para fortalecer el capital social implementados"/>
    <s v="02"/>
    <s v="1.1.02.05.02"/>
    <s v="Número"/>
    <n v="2023"/>
    <n v="46"/>
    <n v="160"/>
    <s v="Implementar 160 procesos de formación para fortalecer el capital social"/>
    <x v="1"/>
    <s v="Oficina de Cultura Ciudadana"/>
    <s v="Incremento"/>
    <s v="No"/>
    <n v="40"/>
    <n v="40"/>
    <n v="40"/>
    <n v="40"/>
    <m/>
    <m/>
    <m/>
    <s v="X"/>
    <s v="X"/>
    <s v="X"/>
    <s v="X"/>
    <s v="X"/>
    <s v="45"/>
    <s v="GOBIERNO TERRITORIAL"/>
    <s v="4501"/>
    <s v="Fortalecimiento de la convivencia y la seguridad ciudadana"/>
    <n v="4501049"/>
    <s v="Servicio de educación informal"/>
    <n v="450104905"/>
    <s v="Capacitaciones realizadas"/>
    <n v="1350000000"/>
    <n v="0"/>
    <n v="0"/>
    <n v="0"/>
    <n v="0"/>
    <n v="0"/>
    <n v="0"/>
    <n v="0"/>
    <n v="0"/>
    <n v="0"/>
    <n v="0"/>
    <n v="0"/>
    <n v="0"/>
    <n v="0"/>
    <n v="0"/>
    <n v="0"/>
    <n v="1350000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350000000"/>
    <m/>
    <m/>
    <m/>
    <m/>
    <m/>
    <m/>
    <m/>
    <m/>
    <m/>
    <m/>
    <m/>
    <m/>
    <m/>
    <m/>
    <m/>
    <n v="350000000"/>
    <n v="400000000"/>
    <m/>
    <m/>
    <m/>
    <m/>
    <m/>
    <m/>
    <m/>
    <m/>
    <m/>
    <m/>
    <m/>
    <m/>
    <m/>
    <m/>
    <m/>
    <n v="4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1"/>
    <n v="2"/>
    <x v="2"/>
    <s v="01"/>
    <x v="12"/>
    <s v="01"/>
    <s v="Estudiantes matriculados en el sector oficial"/>
    <s v="01"/>
    <s v="1.2.01.01.01"/>
    <s v="Número"/>
    <n v="2023"/>
    <n v="201524"/>
    <n v="205089"/>
    <s v="Incrementar la matricula a 205089 estudiantes en el sector oficial"/>
    <x v="3"/>
    <s v="Secretaría de Educación"/>
    <s v="Incremento acumulado"/>
    <s v="No"/>
    <n v="204489"/>
    <n v="204689"/>
    <n v="204889"/>
    <n v="205089"/>
    <m/>
    <s v="Niños, Niñas, Adolescentes y Jovenes"/>
    <m/>
    <s v="X"/>
    <s v="X"/>
    <s v="X"/>
    <s v="X"/>
    <s v="X"/>
    <s v="22"/>
    <s v="EDUCACIÓN"/>
    <s v="2201"/>
    <s v="Calidad, cobertura y fortalecimiento de la educación inicial, prescolar, básica y media"/>
    <n v="2201071"/>
    <s v="Servicio educativo"/>
    <n v="220107103"/>
    <s v="Matrícula en niveles de preescolar, básica y media realizada"/>
    <n v="111784749696.05545"/>
    <n v="3590906340948.5566"/>
    <n v="0"/>
    <n v="0"/>
    <n v="0"/>
    <n v="0"/>
    <n v="41874616000"/>
    <n v="0"/>
    <n v="0"/>
    <n v="0"/>
    <n v="0"/>
    <n v="0"/>
    <n v="0"/>
    <n v="0"/>
    <n v="0"/>
    <n v="0"/>
    <n v="3744565706644.6123"/>
    <n v="17118002650.144501"/>
    <n v="775170215802.99817"/>
    <m/>
    <m/>
    <m/>
    <m/>
    <n v="8500000000"/>
    <m/>
    <m/>
    <m/>
    <m/>
    <m/>
    <m/>
    <m/>
    <m/>
    <m/>
    <n v="800788218453.1427"/>
    <n v="30573944268.812252"/>
    <n v="850480446757.2478"/>
    <m/>
    <m/>
    <m/>
    <m/>
    <n v="11060000000"/>
    <m/>
    <m/>
    <m/>
    <m/>
    <m/>
    <m/>
    <m/>
    <m/>
    <m/>
    <n v="892114391026.06006"/>
    <n v="30810370144.507"/>
    <n v="935799016170.53491"/>
    <m/>
    <m/>
    <m/>
    <m/>
    <n v="11123600000"/>
    <m/>
    <m/>
    <m/>
    <m/>
    <m/>
    <m/>
    <m/>
    <m/>
    <m/>
    <n v="977732986315.04187"/>
    <n v="33282432632.591698"/>
    <n v="1029456662217.7754"/>
    <m/>
    <m/>
    <m/>
    <m/>
    <n v="11191016000"/>
    <m/>
    <m/>
    <m/>
    <m/>
    <m/>
    <m/>
    <m/>
    <m/>
    <m/>
    <n v="1073930110850.3671"/>
    <n v="4"/>
    <s v="Educación de calidad"/>
    <x v="3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</r>
  <r>
    <x v="0"/>
    <n v="1"/>
    <x v="1"/>
    <n v="2"/>
    <x v="2"/>
    <s v="01"/>
    <x v="13"/>
    <s v="02"/>
    <s v="Estudiantes matriculados bajo la modalidad de contratación de la prestación del servicio"/>
    <s v="01"/>
    <s v="1.2.01.02.01"/>
    <s v="Número"/>
    <n v="2023"/>
    <n v="18474"/>
    <n v="13991"/>
    <s v="Mantener 13991 estudiantes matriculados bajo la modalidad de contratación de la prestación del servicio"/>
    <x v="3"/>
    <s v="Secretaría de Educación"/>
    <s v="Mantemiento"/>
    <s v="No"/>
    <n v="13991"/>
    <n v="13991"/>
    <n v="13991"/>
    <n v="13991"/>
    <m/>
    <s v="Niños, Niñas, Adolescentes y Jovenes"/>
    <m/>
    <s v="X"/>
    <s v="X"/>
    <s v="X"/>
    <s v="X"/>
    <s v="X"/>
    <s v="22"/>
    <s v="EDUCACIÓN"/>
    <s v="2201"/>
    <s v="Calidad, cobertura y fortalecimiento de la educación inicial, prescolar, básica y media"/>
    <n v="2201017"/>
    <s v="Servicio de fomento para el acceso a la educación inicial, preescolar, básica y media."/>
    <n v="220101700"/>
    <s v="Personas beneficiadas con estrategias de fomento para el acceso a la educación inicial, preescolar, básica y media. "/>
    <n v="1104000000"/>
    <n v="144088207031.84656"/>
    <n v="0"/>
    <n v="0"/>
    <n v="0"/>
    <n v="0"/>
    <n v="0"/>
    <n v="0"/>
    <n v="0"/>
    <n v="0"/>
    <n v="0"/>
    <n v="0"/>
    <n v="0"/>
    <n v="0"/>
    <n v="0"/>
    <n v="0"/>
    <n v="145192207031.84656"/>
    <n v="276000000"/>
    <n v="31226217817.484512"/>
    <m/>
    <m/>
    <m/>
    <m/>
    <m/>
    <m/>
    <m/>
    <m/>
    <m/>
    <m/>
    <m/>
    <m/>
    <m/>
    <m/>
    <n v="31502217817.484512"/>
    <n v="276000000"/>
    <n v="34492296130.249245"/>
    <m/>
    <m/>
    <m/>
    <m/>
    <m/>
    <m/>
    <m/>
    <m/>
    <m/>
    <m/>
    <m/>
    <m/>
    <m/>
    <m/>
    <n v="34768296130.249245"/>
    <n v="276000000"/>
    <n v="37384176506.937088"/>
    <m/>
    <m/>
    <m/>
    <m/>
    <m/>
    <m/>
    <m/>
    <m/>
    <m/>
    <m/>
    <m/>
    <m/>
    <m/>
    <m/>
    <n v="37660176506.937088"/>
    <n v="276000000"/>
    <n v="40985516577.175705"/>
    <m/>
    <m/>
    <m/>
    <m/>
    <m/>
    <m/>
    <m/>
    <m/>
    <m/>
    <m/>
    <m/>
    <m/>
    <m/>
    <m/>
    <n v="41261516577.175705"/>
    <n v="4"/>
    <s v="Educación de calidad"/>
    <x v="3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</r>
  <r>
    <x v="0"/>
    <n v="1"/>
    <x v="1"/>
    <n v="2"/>
    <x v="2"/>
    <s v="01"/>
    <x v="14"/>
    <s v="03"/>
    <s v="Estudiantes beneficiados con el servicio de transporte escolar"/>
    <s v="01"/>
    <s v="1.2.01.03.01"/>
    <s v="Número"/>
    <n v="2023"/>
    <n v="9000"/>
    <n v="9500"/>
    <s v="Mantener 9500 estudiantes beneficiados con el servicio de transporte escolar"/>
    <x v="3"/>
    <s v="Secretaría de Educación"/>
    <s v="Mantemiento"/>
    <s v="No"/>
    <n v="9500"/>
    <n v="9500"/>
    <n v="9500"/>
    <n v="9500"/>
    <m/>
    <s v="Niños, Niñas, Adolescentes y Jovenes"/>
    <m/>
    <s v="X"/>
    <s v="X"/>
    <s v="X"/>
    <s v="X"/>
    <s v="X"/>
    <s v="22"/>
    <s v="EDUCACIÓN"/>
    <s v="2201"/>
    <s v="Calidad, cobertura y fortalecimiento de la educación inicial, prescolar, básica y media"/>
    <n v="2201029"/>
    <s v="Servicio de apoyo a la permanencia con transporte escolar"/>
    <n v="220102900"/>
    <s v="Beneficiarios de transporte escolar"/>
    <n v="34455817307.776421"/>
    <n v="0"/>
    <n v="0"/>
    <n v="0"/>
    <n v="0"/>
    <n v="0"/>
    <n v="7224227211.8852005"/>
    <n v="0"/>
    <n v="0"/>
    <n v="0"/>
    <n v="0"/>
    <n v="0"/>
    <n v="0"/>
    <n v="0"/>
    <n v="0"/>
    <n v="0"/>
    <n v="41680044519.661621"/>
    <n v="4429404997.8906479"/>
    <m/>
    <m/>
    <m/>
    <m/>
    <m/>
    <n v="1700000000"/>
    <m/>
    <m/>
    <m/>
    <m/>
    <m/>
    <m/>
    <m/>
    <m/>
    <m/>
    <n v="6129404997.8906479"/>
    <n v="8089158100.4586258"/>
    <m/>
    <m/>
    <m/>
    <m/>
    <m/>
    <n v="1776330000"/>
    <m/>
    <m/>
    <m/>
    <m/>
    <m/>
    <m/>
    <m/>
    <m/>
    <m/>
    <n v="9865488100.4586258"/>
    <n v="7405472098.8600502"/>
    <m/>
    <m/>
    <m/>
    <m/>
    <m/>
    <n v="1840633146"/>
    <m/>
    <m/>
    <m/>
    <m/>
    <m/>
    <m/>
    <m/>
    <m/>
    <m/>
    <n v="9246105244.8600502"/>
    <n v="14531782110.567099"/>
    <m/>
    <m/>
    <m/>
    <m/>
    <m/>
    <n v="1907264065.8852"/>
    <m/>
    <m/>
    <m/>
    <m/>
    <m/>
    <m/>
    <m/>
    <m/>
    <m/>
    <n v="16439046176.452299"/>
    <n v="4"/>
    <s v="Educación de calidad"/>
    <x v="3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</r>
  <r>
    <x v="0"/>
    <n v="1"/>
    <x v="1"/>
    <n v="2"/>
    <x v="2"/>
    <s v="01"/>
    <x v="15"/>
    <s v="04"/>
    <s v="Estudiantes beneficiados con la alimentación escolar"/>
    <s v="01"/>
    <s v="1.2.01.04.01"/>
    <s v="Número"/>
    <n v="2023"/>
    <n v="120000"/>
    <n v="130000"/>
    <s v="Mantener 130000 estudiantes beneficiados con la alimentación escolar"/>
    <x v="3"/>
    <s v="Secretaría de Educación"/>
    <s v="Mantemiento"/>
    <s v="No"/>
    <n v="130000"/>
    <n v="130000"/>
    <n v="130000"/>
    <n v="130000"/>
    <m/>
    <s v="Niños, Niñas, Adolescentes y Jovenes"/>
    <m/>
    <s v="X"/>
    <s v="X"/>
    <s v="X"/>
    <s v="X"/>
    <s v="X"/>
    <s v="22"/>
    <s v="EDUCACIÓN"/>
    <s v="2201"/>
    <s v="Calidad, cobertura y fortalecimiento de la educación inicial, prescolar, básica y media"/>
    <n v="2201028"/>
    <s v="Servicio de apoyo a la permanencia con alimentación escolar"/>
    <n v="220102800"/>
    <s v="Raciones contratadas"/>
    <n v="92246090971.376816"/>
    <n v="0"/>
    <n v="0"/>
    <n v="0"/>
    <n v="0"/>
    <n v="0"/>
    <n v="67561661748"/>
    <n v="0"/>
    <n v="21523488532.267544"/>
    <n v="0"/>
    <n v="0"/>
    <n v="0"/>
    <n v="0"/>
    <n v="92820000000"/>
    <n v="0"/>
    <n v="0"/>
    <n v="274151241251.64438"/>
    <n v="14829643927.63945"/>
    <m/>
    <m/>
    <m/>
    <m/>
    <m/>
    <n v="12374000000"/>
    <m/>
    <n v="4706996175.9999962"/>
    <m/>
    <m/>
    <m/>
    <m/>
    <n v="20000000000"/>
    <m/>
    <m/>
    <n v="51910640103.63945"/>
    <n v="20083191543.282124"/>
    <m/>
    <m/>
    <m/>
    <m/>
    <m/>
    <n v="13666810392"/>
    <m/>
    <n v="5128463218.7903996"/>
    <m/>
    <m/>
    <m/>
    <m/>
    <n v="22000000000"/>
    <m/>
    <m/>
    <n v="60878465154.072525"/>
    <n v="24489089131.31435"/>
    <m/>
    <m/>
    <m/>
    <m/>
    <m/>
    <n v="18217828958"/>
    <m/>
    <n v="5590599988.61555"/>
    <m/>
    <m/>
    <m/>
    <m/>
    <n v="24200000000.000004"/>
    <m/>
    <m/>
    <n v="72497518077.929901"/>
    <n v="32844166369.1409"/>
    <m/>
    <m/>
    <m/>
    <m/>
    <m/>
    <n v="23303022398"/>
    <m/>
    <n v="6097429148.8615999"/>
    <m/>
    <m/>
    <m/>
    <m/>
    <n v="26620000000.000008"/>
    <m/>
    <m/>
    <n v="88864617916.002502"/>
    <n v="4"/>
    <s v="Educación de calidad"/>
    <x v="3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</r>
  <r>
    <x v="0"/>
    <n v="1"/>
    <x v="1"/>
    <n v="2"/>
    <x v="3"/>
    <s v="02"/>
    <x v="16"/>
    <s v="01"/>
    <s v="Beneficiarios con el proyecto de educación inclusiva, con caracterización de personas con discapacidad."/>
    <s v="01"/>
    <s v="1.2.02.01.01"/>
    <s v="Número"/>
    <n v="2023"/>
    <n v="3307"/>
    <n v="5000"/>
    <s v="Mantener 5000 beneficiarios con el proyecto de educación inclusiva, con caracterización de personas con discapacidad."/>
    <x v="3"/>
    <s v="Secretaría de Educación"/>
    <s v="Mantemiento"/>
    <s v="No"/>
    <n v="5000"/>
    <n v="5000"/>
    <n v="5000"/>
    <n v="5000"/>
    <m/>
    <s v="Niños, niñas, adolescentes, jovenes con discapacidad"/>
    <m/>
    <s v="X"/>
    <s v="X"/>
    <s v="X"/>
    <s v="X"/>
    <s v="X"/>
    <s v="22"/>
    <s v="EDUCACIÓN"/>
    <s v="2201"/>
    <s v="Calidad, cobertura y fortalecimiento de la educación inicial, prescolar, básica y media"/>
    <n v="2201030"/>
    <s v="Servicio educación formal por modelos educativos flexibles"/>
    <n v="220103000"/>
    <s v="Beneficiarios atendidos con modelos educativos flexibles"/>
    <n v="0"/>
    <n v="847041534.90536761"/>
    <n v="0"/>
    <n v="0"/>
    <n v="0"/>
    <n v="0"/>
    <n v="354128784.89633334"/>
    <n v="0"/>
    <n v="0"/>
    <n v="0"/>
    <n v="0"/>
    <n v="0"/>
    <n v="0"/>
    <n v="0"/>
    <n v="0"/>
    <n v="0"/>
    <n v="1201170319.8017011"/>
    <m/>
    <n v="104009147.18519266"/>
    <m/>
    <m/>
    <m/>
    <m/>
    <n v="83333333.333333328"/>
    <m/>
    <m/>
    <m/>
    <m/>
    <m/>
    <m/>
    <m/>
    <m/>
    <m/>
    <n v="187342480.51852599"/>
    <m/>
    <n v="222196993.54005498"/>
    <m/>
    <m/>
    <m/>
    <m/>
    <n v="87074999.999999985"/>
    <m/>
    <m/>
    <m/>
    <m/>
    <m/>
    <m/>
    <m/>
    <m/>
    <m/>
    <n v="309271993.54005498"/>
    <m/>
    <n v="251973492.23718297"/>
    <m/>
    <m/>
    <m/>
    <m/>
    <n v="90227114.999999985"/>
    <m/>
    <m/>
    <m/>
    <m/>
    <m/>
    <m/>
    <m/>
    <m/>
    <m/>
    <n v="342200607.23718297"/>
    <m/>
    <n v="268861901.94293696"/>
    <m/>
    <m/>
    <m/>
    <m/>
    <n v="93493336.563000008"/>
    <m/>
    <m/>
    <m/>
    <m/>
    <m/>
    <m/>
    <m/>
    <m/>
    <m/>
    <n v="362355238.50593698"/>
    <n v="4"/>
    <s v="Educación de calidad"/>
    <x v="3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</r>
  <r>
    <x v="0"/>
    <n v="1"/>
    <x v="1"/>
    <n v="2"/>
    <x v="3"/>
    <s v="02"/>
    <x v="16"/>
    <s v="01"/>
    <s v="Beneficiarios con el proyecto de educación inclusiva, con caracterización de trastornos de conducta."/>
    <s v="02"/>
    <s v="1.2.02.01.02"/>
    <s v="Número"/>
    <n v="2023"/>
    <n v="1541"/>
    <n v="1601"/>
    <s v="Mantener 1601 beneficiarios con el proyecto de educación inclusiva, con caracterización de trastornos de conducta."/>
    <x v="3"/>
    <s v="Secretaría de Educación"/>
    <s v="Mantemiento"/>
    <s v="No"/>
    <n v="1601"/>
    <n v="1601"/>
    <n v="1601"/>
    <n v="1601"/>
    <m/>
    <s v="Niños, niñas, adolescentes, jovenes con discapacidad"/>
    <m/>
    <s v="X"/>
    <s v="X"/>
    <s v="X"/>
    <s v="X"/>
    <s v="X"/>
    <s v="22"/>
    <s v="EDUCACIÓN"/>
    <s v="2201"/>
    <s v="Calidad, cobertura y fortalecimiento de la educación inicial, prescolar, básica y media"/>
    <n v="2201030"/>
    <s v="Servicio educación formal por modelos educativos flexibles"/>
    <n v="220103000"/>
    <s v="Beneficiarios atendidos con modelos educativos flexibles"/>
    <n v="0"/>
    <n v="113819284.83750463"/>
    <n v="0"/>
    <n v="0"/>
    <n v="0"/>
    <n v="0"/>
    <n v="354128784.89633334"/>
    <n v="0"/>
    <n v="0"/>
    <n v="0"/>
    <n v="0"/>
    <n v="0"/>
    <n v="0"/>
    <n v="0"/>
    <n v="0"/>
    <n v="0"/>
    <n v="467948069.73383796"/>
    <m/>
    <n v="59987062.262032114"/>
    <m/>
    <m/>
    <m/>
    <m/>
    <n v="83333333.333333328"/>
    <m/>
    <m/>
    <m/>
    <m/>
    <m/>
    <m/>
    <m/>
    <m/>
    <m/>
    <n v="143320395.59536543"/>
    <m/>
    <n v="11953892.331525519"/>
    <m/>
    <m/>
    <m/>
    <m/>
    <n v="87074999.999999985"/>
    <m/>
    <m/>
    <m/>
    <m/>
    <m/>
    <m/>
    <m/>
    <m/>
    <m/>
    <n v="99028892.331525505"/>
    <m/>
    <n v="19345519.437346011"/>
    <m/>
    <m/>
    <m/>
    <m/>
    <n v="90227114.999999985"/>
    <m/>
    <m/>
    <m/>
    <m/>
    <m/>
    <m/>
    <m/>
    <m/>
    <m/>
    <n v="109572634.437346"/>
    <m/>
    <n v="22532810.806600988"/>
    <m/>
    <m/>
    <m/>
    <m/>
    <n v="93493336.563000008"/>
    <m/>
    <m/>
    <m/>
    <m/>
    <m/>
    <m/>
    <m/>
    <m/>
    <m/>
    <n v="116026147.369601"/>
    <n v="4"/>
    <s v="Educación de calidad"/>
    <x v="3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</r>
  <r>
    <x v="0"/>
    <n v="1"/>
    <x v="1"/>
    <n v="2"/>
    <x v="3"/>
    <s v="02"/>
    <x v="16"/>
    <s v="01"/>
    <s v="Beneficiarios con el proyecto de educación inclusiva, con caracterización de capacidades y/o talentos."/>
    <s v="03"/>
    <s v="1.2.02.01.03"/>
    <s v="Número"/>
    <n v="2023"/>
    <n v="779"/>
    <n v="779"/>
    <s v="Mantener 779 beneficiarios con el proyecto de educación inclusiva, con caracterización de capacidades y/o talentos."/>
    <x v="3"/>
    <s v="Secretaría de Educación"/>
    <s v="Mantemiento"/>
    <s v="No"/>
    <n v="779"/>
    <n v="779"/>
    <n v="779"/>
    <n v="779"/>
    <m/>
    <s v="Niños, niñas, adolescentes, jovenes con discapacidad"/>
    <m/>
    <s v="X"/>
    <s v="X"/>
    <s v="X"/>
    <s v="X"/>
    <s v="X"/>
    <s v="22"/>
    <s v="EDUCACIÓN"/>
    <s v="2201"/>
    <s v="Calidad, cobertura y fortalecimiento de la educación inicial, prescolar, básica y media"/>
    <n v="2201030"/>
    <s v="Servicio educación formal por modelos educativos flexibles"/>
    <n v="220103000"/>
    <s v="Beneficiarios atendidos con modelos educativos flexibles"/>
    <n v="0"/>
    <n v="187142335.82510498"/>
    <n v="0"/>
    <n v="0"/>
    <n v="0"/>
    <n v="0"/>
    <n v="354128784.89633334"/>
    <n v="0"/>
    <n v="0"/>
    <n v="0"/>
    <n v="0"/>
    <n v="0"/>
    <n v="0"/>
    <n v="0"/>
    <n v="0"/>
    <n v="0"/>
    <n v="541271120.72143829"/>
    <m/>
    <n v="29187958.464786395"/>
    <m/>
    <m/>
    <m/>
    <m/>
    <n v="83333333.333333328"/>
    <m/>
    <m/>
    <m/>
    <m/>
    <m/>
    <m/>
    <m/>
    <m/>
    <m/>
    <n v="112521291.79811972"/>
    <m/>
    <n v="48184576.593540519"/>
    <m/>
    <m/>
    <m/>
    <m/>
    <n v="87074999.999999985"/>
    <m/>
    <m/>
    <m/>
    <m/>
    <m/>
    <m/>
    <m/>
    <m/>
    <m/>
    <n v="135259576.59354049"/>
    <m/>
    <n v="53314854.607553154"/>
    <m/>
    <m/>
    <m/>
    <m/>
    <n v="90227114.999999985"/>
    <m/>
    <m/>
    <m/>
    <m/>
    <m/>
    <m/>
    <m/>
    <m/>
    <m/>
    <n v="143541969.60755312"/>
    <m/>
    <n v="56454946.159224913"/>
    <m/>
    <m/>
    <m/>
    <m/>
    <n v="93493336.563000008"/>
    <m/>
    <m/>
    <m/>
    <m/>
    <m/>
    <m/>
    <m/>
    <m/>
    <m/>
    <n v="149948282.72222492"/>
    <n v="4"/>
    <s v="Educación de calidad"/>
    <x v="3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</r>
  <r>
    <x v="0"/>
    <n v="1"/>
    <x v="1"/>
    <n v="2"/>
    <x v="3"/>
    <s v="02"/>
    <x v="16"/>
    <s v="01"/>
    <s v="Beneficiarios con el proyecto de educación inclusiva, con caracterización de apoyo académico especial."/>
    <s v="04"/>
    <s v="1.2.02.01.04"/>
    <s v="Número"/>
    <n v="2023"/>
    <n v="765"/>
    <n v="765"/>
    <s v="Mantener 765 beneficiarios con el proyecto de educación inclusiva, con caracterización de apoyo académico especial."/>
    <x v="3"/>
    <s v="Secretaría de Educación"/>
    <s v="Mantemiento"/>
    <s v="No"/>
    <n v="765"/>
    <n v="765"/>
    <n v="765"/>
    <n v="765"/>
    <m/>
    <s v="Niños, niñas, adolescentes, jovenes con discapacidad"/>
    <m/>
    <s v="X"/>
    <s v="X"/>
    <s v="X"/>
    <s v="X"/>
    <s v="X"/>
    <s v="22"/>
    <s v="EDUCACIÓN"/>
    <s v="2201"/>
    <s v="Calidad, cobertura y fortalecimiento de la educación inicial, prescolar, básica y media"/>
    <n v="2201030"/>
    <s v="Servicio educación formal por modelos educativos flexibles"/>
    <n v="220103000"/>
    <s v="Beneficiarios atendidos con modelos educativos flexibles"/>
    <n v="0"/>
    <n v="183779058.9296602"/>
    <n v="0"/>
    <n v="0"/>
    <n v="0"/>
    <n v="0"/>
    <n v="354128784.89633334"/>
    <n v="0"/>
    <n v="0"/>
    <n v="0"/>
    <n v="0"/>
    <n v="0"/>
    <n v="0"/>
    <n v="0"/>
    <n v="0"/>
    <n v="0"/>
    <n v="537907843.82599354"/>
    <m/>
    <n v="28663399.519334517"/>
    <m/>
    <m/>
    <m/>
    <m/>
    <n v="83333333.333333328"/>
    <m/>
    <m/>
    <m/>
    <m/>
    <m/>
    <m/>
    <m/>
    <m/>
    <m/>
    <n v="111996732.85266784"/>
    <m/>
    <n v="47318615.01162836"/>
    <m/>
    <m/>
    <m/>
    <m/>
    <n v="87074999.999999985"/>
    <m/>
    <m/>
    <m/>
    <m/>
    <m/>
    <m/>
    <m/>
    <m/>
    <m/>
    <n v="134393615.01162833"/>
    <m/>
    <n v="52356692.907289036"/>
    <m/>
    <m/>
    <m/>
    <m/>
    <n v="90227114.999999985"/>
    <m/>
    <m/>
    <m/>
    <m/>
    <m/>
    <m/>
    <m/>
    <m/>
    <m/>
    <n v="142583807.90728903"/>
    <m/>
    <n v="55440351.491408288"/>
    <m/>
    <m/>
    <m/>
    <m/>
    <n v="93493336.563000008"/>
    <m/>
    <m/>
    <m/>
    <m/>
    <m/>
    <m/>
    <m/>
    <m/>
    <m/>
    <n v="148933688.05440831"/>
    <n v="4"/>
    <s v="Educación de calidad"/>
    <x v="3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</r>
  <r>
    <x v="0"/>
    <n v="1"/>
    <x v="1"/>
    <n v="2"/>
    <x v="3"/>
    <s v="02"/>
    <x v="16"/>
    <s v="01"/>
    <s v="Beneficiarios con el proyecto de educación inclusiva, con caracterización de víctimas."/>
    <s v="05"/>
    <s v="1.2.02.01.05"/>
    <s v="Número"/>
    <n v="2023"/>
    <n v="9977"/>
    <n v="9977"/>
    <s v="Mantener 9977 beneficiarios con el proyecto de educación inclusiva, con caracterización de víctimas."/>
    <x v="3"/>
    <s v="Secretaría de Educación"/>
    <s v="Mantemiento"/>
    <s v="No"/>
    <n v="9977"/>
    <n v="9977"/>
    <n v="9977"/>
    <n v="9977"/>
    <m/>
    <s v="Niños, niñas, adolescentes, jovenes con discapacidad"/>
    <m/>
    <s v="X"/>
    <s v="X"/>
    <s v="X"/>
    <s v="X"/>
    <s v="X"/>
    <s v="22"/>
    <s v="EDUCACIÓN"/>
    <s v="2201"/>
    <s v="Calidad, cobertura y fortalecimiento de la educación inicial, prescolar, básica y media"/>
    <n v="2201030"/>
    <s v="Servicio educación formal por modelos educativos flexibles"/>
    <n v="220103000"/>
    <s v="Beneficiarios atendidos con modelos educativos flexibles"/>
    <n v="0"/>
    <n v="2042686471.2359796"/>
    <n v="0"/>
    <n v="0"/>
    <n v="0"/>
    <n v="0"/>
    <n v="354128784.89633334"/>
    <n v="0"/>
    <n v="0"/>
    <n v="0"/>
    <n v="0"/>
    <n v="0"/>
    <n v="0"/>
    <n v="0"/>
    <n v="0"/>
    <n v="0"/>
    <n v="2396815256.1323128"/>
    <m/>
    <n v="290489852.29333371"/>
    <m/>
    <m/>
    <m/>
    <m/>
    <n v="83333333.333333328"/>
    <m/>
    <m/>
    <m/>
    <m/>
    <m/>
    <m/>
    <m/>
    <m/>
    <m/>
    <n v="373823185.62666702"/>
    <m/>
    <n v="530046335.90982497"/>
    <m/>
    <m/>
    <m/>
    <m/>
    <n v="87074999.999999985"/>
    <m/>
    <m/>
    <m/>
    <m/>
    <m/>
    <m/>
    <m/>
    <m/>
    <m/>
    <n v="617121335.90982497"/>
    <m/>
    <n v="592599976.68107498"/>
    <m/>
    <m/>
    <m/>
    <m/>
    <n v="90227114.999999985"/>
    <m/>
    <m/>
    <m/>
    <m/>
    <m/>
    <m/>
    <m/>
    <m/>
    <m/>
    <n v="682827091.68107498"/>
    <m/>
    <n v="629550306.35174608"/>
    <m/>
    <m/>
    <m/>
    <m/>
    <n v="93493336.563000008"/>
    <m/>
    <m/>
    <m/>
    <m/>
    <m/>
    <m/>
    <m/>
    <m/>
    <m/>
    <n v="723043642.91474605"/>
    <n v="4"/>
    <s v="Educación de calidad"/>
    <x v="3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</r>
  <r>
    <x v="0"/>
    <n v="1"/>
    <x v="1"/>
    <n v="2"/>
    <x v="3"/>
    <s v="02"/>
    <x v="16"/>
    <s v="01"/>
    <s v="Beneficiarios con el proyecto de educación inclusiva, con caracterización de etnias."/>
    <s v="06"/>
    <s v="1.2.02.01.06"/>
    <s v="Número"/>
    <n v="2023"/>
    <n v="7683"/>
    <n v="7833"/>
    <s v="Mantener 7833 beneficiarios con el proyecto de educación inclusiva, con caracterización de etnias."/>
    <x v="3"/>
    <s v="Secretaría de Educación"/>
    <s v="Mantemiento"/>
    <s v="No"/>
    <n v="7833"/>
    <n v="7833"/>
    <n v="7833"/>
    <n v="7833"/>
    <m/>
    <s v="Niños, niñas, adolescentes, jovenes con discapacidad y etnias"/>
    <m/>
    <s v="X"/>
    <s v="X"/>
    <s v="X"/>
    <s v="X"/>
    <s v="X"/>
    <s v="22"/>
    <s v="EDUCACIÓN"/>
    <s v="2201"/>
    <s v="Calidad, cobertura y fortalecimiento de la educación inicial, prescolar, básica y media"/>
    <n v="2201030"/>
    <s v="Servicio educación formal por modelos educativos flexibles"/>
    <n v="220103000"/>
    <s v="Beneficiarios atendidos con modelos educativos flexibles"/>
    <n v="0"/>
    <n v="1527624638.1050107"/>
    <n v="0"/>
    <n v="0"/>
    <n v="0"/>
    <n v="0"/>
    <n v="354128784.89633334"/>
    <n v="0"/>
    <n v="0"/>
    <n v="0"/>
    <n v="0"/>
    <n v="0"/>
    <n v="0"/>
    <n v="0"/>
    <n v="0"/>
    <n v="0"/>
    <n v="1881753423.0013442"/>
    <m/>
    <n v="210157396.6469897"/>
    <m/>
    <m/>
    <m/>
    <m/>
    <n v="83333333.333333328"/>
    <m/>
    <m/>
    <m/>
    <m/>
    <m/>
    <m/>
    <m/>
    <m/>
    <m/>
    <n v="293490729.98032302"/>
    <m/>
    <n v="397430505.07985002"/>
    <m/>
    <m/>
    <m/>
    <m/>
    <n v="87074999.999999985"/>
    <m/>
    <m/>
    <m/>
    <m/>
    <m/>
    <m/>
    <m/>
    <m/>
    <m/>
    <n v="484505505.07985002"/>
    <m/>
    <n v="445864356.29777098"/>
    <m/>
    <m/>
    <m/>
    <m/>
    <n v="90227114.999999985"/>
    <m/>
    <m/>
    <m/>
    <m/>
    <m/>
    <m/>
    <m/>
    <m/>
    <m/>
    <n v="536091471.29777098"/>
    <m/>
    <n v="474172380.08039993"/>
    <m/>
    <m/>
    <m/>
    <m/>
    <n v="93493336.563000008"/>
    <m/>
    <m/>
    <m/>
    <m/>
    <m/>
    <m/>
    <m/>
    <m/>
    <m/>
    <n v="567665716.64339995"/>
    <n v="4"/>
    <s v="Educación de calidad"/>
    <x v="3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</r>
  <r>
    <x v="0"/>
    <n v="1"/>
    <x v="1"/>
    <n v="2"/>
    <x v="3"/>
    <s v="02"/>
    <x v="17"/>
    <s v="02"/>
    <s v="Estudiantes beneficiados con programa de bilingüismo"/>
    <s v="01"/>
    <s v="1.2.02.02.01"/>
    <s v="Número"/>
    <n v="2023"/>
    <n v="48168"/>
    <n v="70000"/>
    <s v="Incrementar a 70000 los estudiantes beneficiados con programa de bilingüismo"/>
    <x v="3"/>
    <s v="Secretaría de Educación"/>
    <s v="Incremento acumulado"/>
    <s v="No"/>
    <n v="64000"/>
    <n v="67000"/>
    <n v="69000"/>
    <n v="70000"/>
    <s v="X"/>
    <s v="Niños, Niñas, Adolescentes y Jovenes"/>
    <m/>
    <s v="X"/>
    <s v="X"/>
    <s v="X"/>
    <s v="X"/>
    <s v="X"/>
    <s v="22"/>
    <s v="EDUCACIÓN"/>
    <s v="2201"/>
    <s v="Calidad, cobertura y fortalecimiento de la educación inicial, prescolar, básica y media"/>
    <n v="2201034"/>
    <s v="Servicio educativos de promoción del bilingüismo"/>
    <n v="220103400"/>
    <s v="Estudiantes beneficiados con estrategias de promoción del bilingüismo"/>
    <n v="0"/>
    <n v="0"/>
    <n v="0"/>
    <n v="0"/>
    <n v="0"/>
    <n v="0"/>
    <n v="32258118227.350002"/>
    <n v="0"/>
    <n v="0"/>
    <n v="0"/>
    <n v="0"/>
    <n v="0"/>
    <n v="0"/>
    <n v="0"/>
    <n v="0"/>
    <n v="0"/>
    <n v="32258118227.350002"/>
    <m/>
    <m/>
    <m/>
    <m/>
    <m/>
    <m/>
    <n v="6246686966.4760799"/>
    <m/>
    <m/>
    <m/>
    <m/>
    <m/>
    <m/>
    <m/>
    <m/>
    <m/>
    <n v="6246686966.4760799"/>
    <m/>
    <m/>
    <m/>
    <m/>
    <m/>
    <m/>
    <n v="8397609233.7529297"/>
    <m/>
    <m/>
    <m/>
    <m/>
    <m/>
    <m/>
    <m/>
    <m/>
    <m/>
    <n v="8397609233.7529297"/>
    <m/>
    <m/>
    <m/>
    <m/>
    <m/>
    <m/>
    <n v="8737329854.5044403"/>
    <m/>
    <m/>
    <m/>
    <m/>
    <m/>
    <m/>
    <m/>
    <m/>
    <m/>
    <n v="8737329854.5044403"/>
    <m/>
    <m/>
    <m/>
    <m/>
    <m/>
    <m/>
    <n v="8876492172.6165504"/>
    <m/>
    <m/>
    <m/>
    <m/>
    <m/>
    <m/>
    <m/>
    <m/>
    <m/>
    <n v="8876492172.6165504"/>
    <n v="4"/>
    <s v="Educación de calidad"/>
    <x v="3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</r>
  <r>
    <x v="0"/>
    <n v="1"/>
    <x v="1"/>
    <n v="2"/>
    <x v="3"/>
    <s v="02"/>
    <x v="17"/>
    <s v="02"/>
    <s v="Docentes beneficiados con programa de bilingüismo"/>
    <s v="02"/>
    <s v="1.2.02.02.02"/>
    <s v="Número"/>
    <n v="2023"/>
    <n v="1012"/>
    <n v="1600"/>
    <s v="Incrementar a 1600 los docentes beneficiados con programa de bilingüismo"/>
    <x v="3"/>
    <s v="Secretaría de Educación"/>
    <s v="Incremento acumulado"/>
    <s v="No"/>
    <n v="800"/>
    <n v="1000"/>
    <n v="1400"/>
    <n v="1600"/>
    <s v="X"/>
    <m/>
    <m/>
    <s v="X"/>
    <s v="X"/>
    <s v="X"/>
    <s v="X"/>
    <s v="X"/>
    <s v="22"/>
    <s v="EDUCACIÓN"/>
    <s v="2201"/>
    <s v="Calidad, cobertura y fortalecimiento de la educación inicial, prescolar, básica y media"/>
    <n v="2201060"/>
    <s v="Servicio educativo de promoción del bilingüismo para docentes"/>
    <n v="220106000"/>
    <s v="Docentes beneficiados con estrategias de promoción del bilingüismo"/>
    <n v="0"/>
    <n v="0"/>
    <n v="0"/>
    <n v="0"/>
    <n v="0"/>
    <n v="0"/>
    <n v="1049738597.6334301"/>
    <n v="0"/>
    <n v="0"/>
    <n v="0"/>
    <n v="0"/>
    <n v="0"/>
    <n v="0"/>
    <n v="0"/>
    <n v="0"/>
    <n v="0"/>
    <n v="1049738597.6334301"/>
    <m/>
    <m/>
    <m/>
    <m/>
    <m/>
    <m/>
    <n v="151235431.82493022"/>
    <m/>
    <m/>
    <m/>
    <m/>
    <m/>
    <m/>
    <m/>
    <m/>
    <m/>
    <n v="151235431.82493022"/>
    <m/>
    <m/>
    <m/>
    <m/>
    <m/>
    <m/>
    <n v="278754595.5399152"/>
    <m/>
    <m/>
    <m/>
    <m/>
    <m/>
    <m/>
    <m/>
    <m/>
    <m/>
    <n v="278754595.5399152"/>
    <m/>
    <m/>
    <m/>
    <m/>
    <m/>
    <m/>
    <n v="288457628.04401708"/>
    <m/>
    <m/>
    <m/>
    <m/>
    <m/>
    <m/>
    <m/>
    <m/>
    <m/>
    <n v="288457628.04401708"/>
    <m/>
    <m/>
    <m/>
    <m/>
    <m/>
    <m/>
    <n v="331290942.22456765"/>
    <m/>
    <m/>
    <m/>
    <m/>
    <m/>
    <m/>
    <m/>
    <m/>
    <m/>
    <n v="331290942.22456765"/>
    <n v="4"/>
    <s v="Educación de calidad"/>
    <x v="3"/>
    <s v="Garantizar una educación inclusiva y equitativa de calidad y promover oportunidades de aprendizaje permanente para todos "/>
    <s v="4.c"/>
    <s v="4.c. De aquí a 2030, aumentar considerablemente la oferta de docentes calificados, incluso mediante la cooperación internacional para la formación de docentes en los países en desarrollo, especialmente los países menos adelantados y los pequeños Estados insulares en desarrollo. "/>
  </r>
  <r>
    <x v="0"/>
    <n v="1"/>
    <x v="1"/>
    <n v="2"/>
    <x v="3"/>
    <s v="02"/>
    <x v="18"/>
    <s v="03"/>
    <s v="Instituciones acompañadas en la implementación de la estrategia de Barranquilla es leer"/>
    <s v="01"/>
    <s v="1.2.02.03.01"/>
    <s v="Número"/>
    <n v="2023"/>
    <n v="153"/>
    <n v="153"/>
    <s v="Mantener 153 Instituciones acompañadas en la implementación de la estrategia de Barranquilla es leer"/>
    <x v="3"/>
    <s v="Secretaría de Educación"/>
    <s v="Mantemiento"/>
    <s v="No"/>
    <n v="153"/>
    <n v="153"/>
    <n v="153"/>
    <n v="153"/>
    <m/>
    <m/>
    <m/>
    <s v="X"/>
    <s v="X"/>
    <s v="X"/>
    <s v="X"/>
    <s v="X"/>
    <s v="22"/>
    <s v="EDUCACIÓN"/>
    <s v="2201"/>
    <s v="Calidad, cobertura y fortalecimiento de la educación inicial, prescolar, básica y media"/>
    <n v="2201046"/>
    <s v="Servicios de asistencia técnica en innovación educativa en la educación inicial, preescolar, básica y media"/>
    <n v="220104600"/>
    <s v="Entidades o instituciones asistidas técnicamente en innovación educativa "/>
    <n v="0"/>
    <n v="4379509834.5719776"/>
    <n v="0"/>
    <n v="0"/>
    <n v="0"/>
    <n v="0"/>
    <n v="0"/>
    <n v="0"/>
    <n v="0"/>
    <n v="0"/>
    <n v="0"/>
    <n v="0"/>
    <n v="0"/>
    <n v="0"/>
    <n v="0"/>
    <n v="0"/>
    <n v="4379509834.5719776"/>
    <m/>
    <n v="418277340.37491184"/>
    <m/>
    <m/>
    <m/>
    <m/>
    <m/>
    <m/>
    <m/>
    <m/>
    <m/>
    <m/>
    <m/>
    <m/>
    <m/>
    <m/>
    <n v="418277340.37491184"/>
    <m/>
    <n v="1208388863.3618243"/>
    <m/>
    <m/>
    <m/>
    <m/>
    <m/>
    <m/>
    <m/>
    <m/>
    <m/>
    <m/>
    <m/>
    <m/>
    <m/>
    <m/>
    <n v="1208388863.3618243"/>
    <m/>
    <n v="1337047684.4276912"/>
    <m/>
    <m/>
    <m/>
    <m/>
    <m/>
    <m/>
    <m/>
    <m/>
    <m/>
    <m/>
    <m/>
    <m/>
    <m/>
    <m/>
    <n v="1337047684.4276912"/>
    <m/>
    <n v="1415795946.4075499"/>
    <m/>
    <m/>
    <m/>
    <m/>
    <m/>
    <m/>
    <m/>
    <m/>
    <m/>
    <m/>
    <m/>
    <m/>
    <m/>
    <m/>
    <n v="1415795946.4075499"/>
    <n v="4"/>
    <s v="Educación de calidad"/>
    <x v="3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</r>
  <r>
    <x v="0"/>
    <n v="1"/>
    <x v="1"/>
    <n v="2"/>
    <x v="3"/>
    <s v="02"/>
    <x v="19"/>
    <s v="04"/>
    <s v="Instituciones con la implementación de la estrategia"/>
    <s v="01"/>
    <s v="1.2.02.04.01"/>
    <s v="Número"/>
    <n v="2023"/>
    <n v="153"/>
    <n v="153"/>
    <s v="Mantener 153 Instituciones con la implementación de la estrategia de fortalecimiento de la convivencia escolar"/>
    <x v="3"/>
    <s v="Secretaría de Educación"/>
    <s v="Mantemiento"/>
    <s v="No"/>
    <n v="153"/>
    <n v="153"/>
    <n v="153"/>
    <n v="153"/>
    <m/>
    <m/>
    <m/>
    <s v="X"/>
    <s v="X"/>
    <s v="X"/>
    <s v="X"/>
    <s v="X"/>
    <s v="22"/>
    <s v="EDUCACIÓN"/>
    <s v="2201"/>
    <s v="Calidad, cobertura y fortalecimiento de la educación inicial, prescolar, básica y media"/>
    <n v="2201081"/>
    <s v="Servicio de apoyo a la atención integral para la convivencia escolar"/>
    <n v="220108100"/>
    <s v="Sedes educativas apoyadas en la implementación de la ruta de atención integral para la convivencia escolar"/>
    <n v="11921179505.275354"/>
    <n v="0"/>
    <n v="0"/>
    <n v="0"/>
    <n v="0"/>
    <n v="0"/>
    <n v="0"/>
    <n v="0"/>
    <n v="0"/>
    <n v="0"/>
    <n v="0"/>
    <n v="0"/>
    <n v="0"/>
    <n v="0"/>
    <n v="0"/>
    <n v="0"/>
    <n v="11921179505.275354"/>
    <n v="1568395802.1449177"/>
    <m/>
    <m/>
    <m/>
    <m/>
    <m/>
    <m/>
    <m/>
    <m/>
    <m/>
    <m/>
    <m/>
    <m/>
    <m/>
    <m/>
    <m/>
    <n v="1568395802.1449177"/>
    <n v="2848270715.0583715"/>
    <m/>
    <m/>
    <m/>
    <m/>
    <m/>
    <m/>
    <m/>
    <m/>
    <m/>
    <m/>
    <m/>
    <m/>
    <m/>
    <m/>
    <m/>
    <n v="2848270715.0583715"/>
    <n v="3466350188.3539581"/>
    <m/>
    <m/>
    <m/>
    <m/>
    <m/>
    <m/>
    <m/>
    <m/>
    <m/>
    <m/>
    <m/>
    <m/>
    <m/>
    <m/>
    <m/>
    <n v="3466350188.3539581"/>
    <n v="4038162799.7181072"/>
    <m/>
    <m/>
    <m/>
    <m/>
    <m/>
    <m/>
    <m/>
    <m/>
    <m/>
    <m/>
    <m/>
    <m/>
    <m/>
    <m/>
    <m/>
    <n v="4038162799.7181072"/>
    <n v="3"/>
    <s v="Salud y bienestar"/>
    <x v="4"/>
    <s v="Garantizar una vida sana y promover el bienestar de todos a todas las edades"/>
    <s v="3.7"/>
    <s v="3.7. De aquí a 2030, garantizar el acceso universal a los servicios de salud sexual y reproductiva, incluidos los de planificación familiar, información y educación, y la integración de la salud reproductiva en las estrategias y los programas nacionales"/>
  </r>
  <r>
    <x v="0"/>
    <n v="1"/>
    <x v="1"/>
    <n v="2"/>
    <x v="3"/>
    <s v="02"/>
    <x v="20"/>
    <s v="05"/>
    <s v="Docentes con acompañamiento formativo "/>
    <s v="01"/>
    <s v="1.2.02.05.01"/>
    <s v="Número"/>
    <n v="2023"/>
    <n v="784"/>
    <n v="1000"/>
    <s v="Beneficiar a 1000 docentes con acompañamiento formativo "/>
    <x v="3"/>
    <s v="Secretaría de Educación"/>
    <s v="Incremento"/>
    <s v="No"/>
    <n v="213"/>
    <n v="263"/>
    <n v="262"/>
    <n v="262"/>
    <m/>
    <m/>
    <m/>
    <s v="X"/>
    <s v="X"/>
    <s v="X"/>
    <s v="X"/>
    <s v="X"/>
    <s v="22"/>
    <s v="EDUCACIÓN"/>
    <s v="2201"/>
    <s v="Calidad, cobertura y fortalecimiento de la educación inicial, prescolar, básica y media"/>
    <n v="2201074"/>
    <s v="Servicio de fortalecimiento a las capacidades de los docentes de educación Inicial, preescolar, básica y media"/>
    <n v="220107400"/>
    <s v="Docentes y agentes educativos  de educación inicial, preescolar, básica y media beneficiados con estrategias de mejoramiento de sus capacidades"/>
    <n v="4801418907.8397388"/>
    <n v="0"/>
    <n v="0"/>
    <n v="0"/>
    <n v="0"/>
    <n v="0"/>
    <n v="0"/>
    <n v="0"/>
    <n v="0"/>
    <n v="0"/>
    <n v="0"/>
    <n v="0"/>
    <n v="0"/>
    <n v="0"/>
    <n v="0"/>
    <n v="0"/>
    <n v="4801418907.8397388"/>
    <n v="274296057.32880706"/>
    <m/>
    <m/>
    <m/>
    <m/>
    <m/>
    <m/>
    <m/>
    <m/>
    <m/>
    <m/>
    <m/>
    <m/>
    <m/>
    <m/>
    <m/>
    <n v="274296057.32880706"/>
    <n v="1381015843.8420849"/>
    <m/>
    <m/>
    <m/>
    <m/>
    <m/>
    <m/>
    <m/>
    <m/>
    <m/>
    <m/>
    <m/>
    <m/>
    <m/>
    <m/>
    <m/>
    <n v="1381015843.8420849"/>
    <n v="1528054496.48879"/>
    <m/>
    <m/>
    <m/>
    <m/>
    <m/>
    <m/>
    <m/>
    <m/>
    <m/>
    <m/>
    <m/>
    <m/>
    <m/>
    <m/>
    <m/>
    <n v="1528054496.48879"/>
    <n v="1618052510.180057"/>
    <m/>
    <m/>
    <m/>
    <m/>
    <m/>
    <m/>
    <m/>
    <m/>
    <m/>
    <m/>
    <m/>
    <m/>
    <m/>
    <m/>
    <m/>
    <n v="1618052510.180057"/>
    <n v="4"/>
    <s v="Educación de calidad"/>
    <x v="3"/>
    <s v="Garantizar una educación inclusiva y equitativa de calidad y promover oportunidades de aprendizaje permanente para todos "/>
    <s v="4.c"/>
    <s v="4.c. De aquí a 2030, aumentar considerablemente la oferta de docentes calificados, incluso mediante la cooperación internacional para la formación de docentes en los países en desarrollo, especialmente los países menos adelantados y los pequeños Estados insulares en desarrollo. "/>
  </r>
  <r>
    <x v="0"/>
    <n v="1"/>
    <x v="1"/>
    <n v="2"/>
    <x v="3"/>
    <s v="02"/>
    <x v="21"/>
    <s v="06"/>
    <s v="Instituciones con acompañamiento al fortalecimiento de las competencias basicas "/>
    <s v="01"/>
    <s v="1.2.02.06.01"/>
    <s v="Número"/>
    <n v="2023"/>
    <n v="153"/>
    <n v="153"/>
    <s v="Mantener 153 Instituciones con acompañamiento al fortalecimiento de las competencias basicas "/>
    <x v="3"/>
    <s v="Secretaría de Educación"/>
    <s v="Mantemiento"/>
    <s v="No"/>
    <n v="153"/>
    <n v="153"/>
    <n v="153"/>
    <n v="153"/>
    <m/>
    <m/>
    <m/>
    <s v="X"/>
    <s v="X"/>
    <s v="X"/>
    <s v="X"/>
    <s v="X"/>
    <s v="22"/>
    <s v="EDUCACIÓN"/>
    <s v="2201"/>
    <s v="Calidad, cobertura y fortalecimiento de la educación inicial, prescolar, básica y media"/>
    <n v="2201047"/>
    <s v="Servicios de apoyo a la implementación de modelos de innovación educativa"/>
    <n v="220104700"/>
    <s v="Establecimientos educativos apoyados para la  implementación de modelos de innovación educativa "/>
    <n v="0"/>
    <n v="635824594.07772112"/>
    <n v="0"/>
    <n v="0"/>
    <n v="0"/>
    <n v="0"/>
    <n v="0"/>
    <n v="0"/>
    <n v="0"/>
    <n v="0"/>
    <n v="0"/>
    <n v="0"/>
    <n v="0"/>
    <n v="0"/>
    <n v="0"/>
    <n v="0"/>
    <n v="635824594.07772112"/>
    <m/>
    <n v="83655468.07498236"/>
    <m/>
    <m/>
    <m/>
    <m/>
    <m/>
    <m/>
    <m/>
    <m/>
    <m/>
    <m/>
    <m/>
    <m/>
    <m/>
    <m/>
    <n v="83655468.07498236"/>
    <m/>
    <n v="151911742.82262936"/>
    <m/>
    <m/>
    <m/>
    <m/>
    <m/>
    <m/>
    <m/>
    <m/>
    <m/>
    <m/>
    <m/>
    <m/>
    <m/>
    <m/>
    <n v="151911742.82262936"/>
    <m/>
    <n v="184894594.07514367"/>
    <m/>
    <m/>
    <m/>
    <m/>
    <m/>
    <m/>
    <m/>
    <m/>
    <m/>
    <m/>
    <m/>
    <m/>
    <m/>
    <m/>
    <n v="184894594.07514367"/>
    <m/>
    <n v="215362789.10496569"/>
    <m/>
    <m/>
    <m/>
    <m/>
    <m/>
    <m/>
    <m/>
    <m/>
    <m/>
    <m/>
    <m/>
    <m/>
    <m/>
    <m/>
    <n v="215362789.10496569"/>
    <n v="4"/>
    <s v="Educación de calidad"/>
    <x v="3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</r>
  <r>
    <x v="0"/>
    <n v="1"/>
    <x v="1"/>
    <n v="2"/>
    <x v="3"/>
    <s v="02"/>
    <x v="22"/>
    <s v="07"/>
    <s v="Estudiantes beneficiados con la estrategia del proyecto Inversiones para la Exposición, Inmersión y Aprendizaje de habilidades digitales en las IED"/>
    <s v="01"/>
    <s v="1.2.02.07.01"/>
    <s v="Número"/>
    <n v="2023"/>
    <s v="No aplica"/>
    <n v="10000"/>
    <s v="Beneficiar a 10000 estudiantes con la estrategia del proyecto Inversiones para la Exposición, Inmersión y Aprendizaje de habilidades digitales en las IED"/>
    <x v="3"/>
    <s v="Secretaría de Educación"/>
    <s v="Incremento"/>
    <s v="No"/>
    <n v="3000"/>
    <n v="3000"/>
    <n v="2000"/>
    <n v="2000"/>
    <m/>
    <s v="Niños, Niñas, Adolescentes y Jovenes"/>
    <m/>
    <s v="X"/>
    <s v="X"/>
    <s v="X"/>
    <s v="X"/>
    <s v="X"/>
    <s v="22"/>
    <s v="EDUCACIÓN"/>
    <s v="2201"/>
    <s v="Calidad, cobertura y fortalecimiento de la educación inicial, prescolar, básica y media"/>
    <n v="2201070"/>
    <s v="Ambientes de aprendizaje para la educación inicial preescolar, básica y media dotados"/>
    <n v="220107000"/>
    <s v="Ambientes de aprendizaje dotados"/>
    <n v="0"/>
    <n v="2681838765.6303778"/>
    <n v="0"/>
    <n v="0"/>
    <n v="0"/>
    <n v="0"/>
    <n v="0"/>
    <n v="0"/>
    <n v="0"/>
    <n v="0"/>
    <n v="0"/>
    <n v="0"/>
    <n v="0"/>
    <n v="0"/>
    <n v="0"/>
    <n v="0"/>
    <n v="2681838765.6303778"/>
    <m/>
    <n v="418277340.37491184"/>
    <m/>
    <m/>
    <m/>
    <m/>
    <m/>
    <m/>
    <m/>
    <m/>
    <m/>
    <m/>
    <m/>
    <m/>
    <m/>
    <m/>
    <n v="418277340.37491184"/>
    <m/>
    <n v="690507921.92104244"/>
    <m/>
    <m/>
    <m/>
    <m/>
    <m/>
    <m/>
    <m/>
    <m/>
    <m/>
    <m/>
    <m/>
    <m/>
    <m/>
    <m/>
    <n v="690507921.92104244"/>
    <m/>
    <n v="764027248.24439502"/>
    <m/>
    <m/>
    <m/>
    <m/>
    <m/>
    <m/>
    <m/>
    <m/>
    <m/>
    <m/>
    <m/>
    <m/>
    <m/>
    <m/>
    <n v="764027248.24439502"/>
    <m/>
    <n v="809026255.09002852"/>
    <m/>
    <m/>
    <m/>
    <m/>
    <m/>
    <m/>
    <m/>
    <m/>
    <m/>
    <m/>
    <m/>
    <m/>
    <m/>
    <m/>
    <n v="809026255.09002852"/>
    <n v="4"/>
    <s v="Educación de calidad"/>
    <x v="3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</r>
  <r>
    <x v="0"/>
    <n v="1"/>
    <x v="1"/>
    <n v="2"/>
    <x v="3"/>
    <s v="02"/>
    <x v="23"/>
    <s v="08"/>
    <s v="Instituciones educativas con actualización tecnológica"/>
    <s v="01"/>
    <s v="1.2.02.08.01"/>
    <s v="Número"/>
    <n v="2023"/>
    <s v="No aplica"/>
    <n v="100"/>
    <s v="Realizar actualización técnologica a 100 Instituciones educativas"/>
    <x v="3"/>
    <s v="Secretaría de Educación"/>
    <s v="Incremento"/>
    <s v="No"/>
    <n v="0"/>
    <n v="25"/>
    <n v="25"/>
    <n v="50"/>
    <s v="X"/>
    <m/>
    <m/>
    <s v="X"/>
    <s v="X"/>
    <s v="X"/>
    <s v="X"/>
    <s v="X"/>
    <s v="22"/>
    <s v="EDUCACIÓN"/>
    <s v="2201"/>
    <s v="Calidad, cobertura y fortalecimiento de la educación inicial, prescolar, básica y media"/>
    <n v="2201026"/>
    <s v="Servicio de acondicionamiento de ambientes de aprendizaje"/>
    <n v="220102600"/>
    <s v="Ambientes de aprendizaje en funcionamiento"/>
    <n v="4979835135.5620251"/>
    <n v="0"/>
    <n v="0"/>
    <n v="0"/>
    <n v="0"/>
    <n v="0"/>
    <n v="0"/>
    <n v="0"/>
    <n v="0"/>
    <n v="0"/>
    <n v="0"/>
    <n v="0"/>
    <n v="0"/>
    <n v="0"/>
    <n v="0"/>
    <n v="0"/>
    <n v="4979835135.5620251"/>
    <m/>
    <m/>
    <m/>
    <m/>
    <m/>
    <m/>
    <m/>
    <m/>
    <m/>
    <m/>
    <m/>
    <m/>
    <m/>
    <m/>
    <m/>
    <m/>
    <n v="0"/>
    <n v="1519117428.2262933"/>
    <m/>
    <m/>
    <m/>
    <m/>
    <m/>
    <m/>
    <m/>
    <m/>
    <m/>
    <m/>
    <m/>
    <m/>
    <m/>
    <m/>
    <m/>
    <n v="1519117428.2262933"/>
    <n v="1680859946.1376691"/>
    <m/>
    <m/>
    <m/>
    <m/>
    <m/>
    <m/>
    <m/>
    <m/>
    <m/>
    <m/>
    <m/>
    <m/>
    <m/>
    <m/>
    <m/>
    <n v="1680859946.1376691"/>
    <n v="1779857761.1980629"/>
    <m/>
    <m/>
    <m/>
    <m/>
    <m/>
    <m/>
    <m/>
    <m/>
    <m/>
    <m/>
    <m/>
    <m/>
    <m/>
    <m/>
    <m/>
    <n v="1779857761.1980629"/>
    <n v="4"/>
    <s v="Educación de calidad"/>
    <x v="3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</r>
  <r>
    <x v="0"/>
    <n v="1"/>
    <x v="1"/>
    <n v="2"/>
    <x v="3"/>
    <s v="02"/>
    <x v="23"/>
    <s v="08"/>
    <s v="Estudiantes beneficiados con entrega de computadores"/>
    <s v="02"/>
    <s v="1.2.02.08.02"/>
    <s v="Número"/>
    <n v="2023"/>
    <s v="No aplica"/>
    <n v="34000"/>
    <s v="Beneficiar a 34000 estudiantes beneficiados con entrega de computadores"/>
    <x v="3"/>
    <s v="Secretaría de Educación"/>
    <s v="Incremento"/>
    <s v="No"/>
    <n v="8500"/>
    <n v="8500"/>
    <n v="8500"/>
    <n v="8500"/>
    <s v="X"/>
    <s v="Niños, Niñas, Adolescentes y Jovenes"/>
    <m/>
    <s v="X"/>
    <s v="X"/>
    <s v="X"/>
    <s v="X"/>
    <s v="X"/>
    <s v="22"/>
    <s v="EDUCACIÓN"/>
    <s v="2201"/>
    <s v="Calidad, cobertura y fortalecimiento de la educación inicial, prescolar, básica y media"/>
    <n v="2201069"/>
    <s v="Infraestructura educativa dotada"/>
    <n v="220106907"/>
    <s v="Estudiantes beneficiarios de dotaciones escolares"/>
    <n v="14597587853.539734"/>
    <n v="0"/>
    <n v="0"/>
    <n v="0"/>
    <n v="0"/>
    <n v="0"/>
    <n v="0"/>
    <n v="0"/>
    <n v="0"/>
    <n v="0"/>
    <n v="0"/>
    <n v="0"/>
    <n v="0"/>
    <n v="0"/>
    <n v="0"/>
    <n v="0"/>
    <n v="14597587853.539734"/>
    <n v="3053424584.7368565"/>
    <m/>
    <m/>
    <m/>
    <m/>
    <m/>
    <m/>
    <m/>
    <m/>
    <m/>
    <m/>
    <m/>
    <m/>
    <m/>
    <m/>
    <m/>
    <n v="3053424584.7368565"/>
    <n v="3521590401.7973166"/>
    <m/>
    <m/>
    <m/>
    <m/>
    <m/>
    <m/>
    <m/>
    <m/>
    <m/>
    <m/>
    <m/>
    <m/>
    <m/>
    <m/>
    <m/>
    <n v="3521590401.7973166"/>
    <n v="3896538966.0464149"/>
    <m/>
    <m/>
    <m/>
    <m/>
    <m/>
    <m/>
    <m/>
    <m/>
    <m/>
    <m/>
    <m/>
    <m/>
    <m/>
    <m/>
    <m/>
    <n v="3896538966.0464149"/>
    <n v="4126033900.959146"/>
    <m/>
    <m/>
    <m/>
    <m/>
    <m/>
    <m/>
    <m/>
    <m/>
    <m/>
    <m/>
    <m/>
    <m/>
    <m/>
    <m/>
    <m/>
    <n v="4126033900.959146"/>
    <n v="4"/>
    <s v="Educación de calidad"/>
    <x v="3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</r>
  <r>
    <x v="0"/>
    <n v="1"/>
    <x v="1"/>
    <n v="2"/>
    <x v="3"/>
    <s v="02"/>
    <x v="24"/>
    <s v="09"/>
    <s v="Instituciones acompañadas en la implementación de la cátedra de estudios afrocolombianos."/>
    <s v="01"/>
    <s v="1.2.02.09.01"/>
    <s v="Número"/>
    <n v="2023"/>
    <s v="No aplica"/>
    <n v="50"/>
    <s v="Mantener a 50 instituciones educativas acompañadas en la implementación de la cátedra de estudios afrocolombianos."/>
    <x v="3"/>
    <s v="Secretaría de Educación"/>
    <s v="Mantemiento"/>
    <s v="No"/>
    <n v="50"/>
    <n v="50"/>
    <n v="50"/>
    <n v="50"/>
    <s v="X"/>
    <m/>
    <m/>
    <s v="X"/>
    <s v="X"/>
    <s v="X"/>
    <s v="X"/>
    <s v="X"/>
    <n v="22"/>
    <s v="EDUCACIÓN"/>
    <n v="2201"/>
    <s v="Calidad, cobertura y fortalecimiento de la educación inicial, prescolar, básica y media"/>
    <n v="2201046"/>
    <s v="Servicios de asistencia técnica en innovación educativa en la educación inicial, preescolar, básica y media"/>
    <n v="220104600"/>
    <s v="Entidades o instituciones asistidas técnicamente en innovación educativa "/>
    <n v="0"/>
    <n v="359399851.80243182"/>
    <n v="0"/>
    <n v="0"/>
    <n v="0"/>
    <n v="0"/>
    <n v="0"/>
    <n v="0"/>
    <n v="0"/>
    <n v="0"/>
    <n v="0"/>
    <n v="0"/>
    <n v="0"/>
    <n v="0"/>
    <n v="0"/>
    <n v="0"/>
    <n v="359399851.80243182"/>
    <m/>
    <n v="47286253.329383776"/>
    <m/>
    <m/>
    <m/>
    <m/>
    <m/>
    <m/>
    <m/>
    <m/>
    <m/>
    <m/>
    <m/>
    <m/>
    <m/>
    <m/>
    <n v="47286253.329383776"/>
    <m/>
    <n v="85868112.630491242"/>
    <m/>
    <m/>
    <m/>
    <m/>
    <m/>
    <m/>
    <m/>
    <m/>
    <m/>
    <m/>
    <m/>
    <m/>
    <m/>
    <m/>
    <n v="85868112.630491242"/>
    <m/>
    <n v="104511669.30097494"/>
    <m/>
    <m/>
    <m/>
    <m/>
    <m/>
    <m/>
    <m/>
    <m/>
    <m/>
    <m/>
    <m/>
    <m/>
    <m/>
    <m/>
    <n v="104511669.30097494"/>
    <m/>
    <n v="121733816.54158185"/>
    <m/>
    <m/>
    <m/>
    <m/>
    <m/>
    <m/>
    <m/>
    <m/>
    <m/>
    <m/>
    <m/>
    <m/>
    <m/>
    <m/>
    <n v="121733816.54158185"/>
    <n v="4"/>
    <s v="Educación de calidad"/>
    <x v="3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</r>
  <r>
    <x v="0"/>
    <n v="1"/>
    <x v="1"/>
    <n v="2"/>
    <x v="3"/>
    <s v="02"/>
    <x v="25"/>
    <n v="10"/>
    <s v="Instituciones beneficiados con la estrategia del proyecto Innovación y vinculación con el sector productivo"/>
    <s v="01"/>
    <s v="1.2.02.10.01"/>
    <s v="Número"/>
    <n v="2023"/>
    <s v="No aplica"/>
    <n v="50"/>
    <s v="Mantener a 50 instituciones educativas beneficiadas con la estrategia del proyecto Innovación y vinculación con el sector productivo"/>
    <x v="3"/>
    <s v="Secretaría de Educación"/>
    <s v="Mantemiento"/>
    <s v="No"/>
    <n v="50"/>
    <n v="50"/>
    <n v="50"/>
    <n v="50"/>
    <m/>
    <m/>
    <m/>
    <s v="X"/>
    <s v="X"/>
    <s v="X"/>
    <s v="X"/>
    <s v="X"/>
    <n v="22"/>
    <s v="EDUCACIÓN"/>
    <s v="2201"/>
    <s v="Calidad, cobertura y fortalecimiento de la educación inicial, prescolar, básica y media"/>
    <n v="2201047"/>
    <s v="Servicios de apoyo a la implementación de modelos de innovación educativa"/>
    <n v="220104700"/>
    <s v="Establecimientos educativos apoyados para la  implementación de modelos de innovación educativa "/>
    <n v="0"/>
    <n v="588873944.37498903"/>
    <n v="0"/>
    <n v="0"/>
    <n v="0"/>
    <n v="0"/>
    <n v="752045438.44019997"/>
    <n v="0"/>
    <n v="0"/>
    <n v="0"/>
    <n v="0"/>
    <n v="0"/>
    <n v="0"/>
    <n v="0"/>
    <n v="0"/>
    <n v="0"/>
    <n v="1340919382.8151889"/>
    <m/>
    <n v="9138670.1874560006"/>
    <m/>
    <m/>
    <m/>
    <m/>
    <n v="200000000"/>
    <m/>
    <m/>
    <m/>
    <m/>
    <m/>
    <m/>
    <m/>
    <m/>
    <m/>
    <n v="209138670.18745601"/>
    <m/>
    <n v="150048960.96052101"/>
    <m/>
    <m/>
    <m/>
    <m/>
    <n v="195204999.99999997"/>
    <m/>
    <m/>
    <m/>
    <m/>
    <m/>
    <m/>
    <m/>
    <m/>
    <m/>
    <n v="345253960.96052098"/>
    <m/>
    <n v="197287203.12219796"/>
    <m/>
    <m/>
    <m/>
    <m/>
    <n v="184726421.00000003"/>
    <m/>
    <m/>
    <m/>
    <m/>
    <m/>
    <m/>
    <m/>
    <m/>
    <m/>
    <n v="382013624.12219799"/>
    <m/>
    <n v="232399110.10481405"/>
    <m/>
    <m/>
    <m/>
    <m/>
    <n v="172114017.44019997"/>
    <m/>
    <m/>
    <m/>
    <m/>
    <m/>
    <m/>
    <m/>
    <m/>
    <m/>
    <n v="404513127.54501402"/>
    <n v="4"/>
    <s v="Educación de calidad"/>
    <x v="3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</r>
  <r>
    <x v="0"/>
    <n v="1"/>
    <x v="1"/>
    <n v="2"/>
    <x v="3"/>
    <s v="02"/>
    <x v="25"/>
    <n v="10"/>
    <s v="Instituciones Educativas con Inclusión de Propuestas Ambientales y Educativas-PRAE, dentro del Proyecto Educativo Institucional"/>
    <s v="02"/>
    <s v="1.2.02.10.02"/>
    <s v="Número"/>
    <n v="2023"/>
    <s v="No aplica"/>
    <n v="153"/>
    <s v="Mantener a 153 Instituciones Educativas con Inclusión de Propuestas Ambientales y Educativas-PRAE, dentro del Proyecto Educativo Institucional"/>
    <x v="3"/>
    <s v="Secretaría de Educación"/>
    <s v="Mantemiento"/>
    <s v="No"/>
    <n v="153"/>
    <n v="153"/>
    <n v="153"/>
    <n v="153"/>
    <m/>
    <m/>
    <m/>
    <s v="X"/>
    <s v="X"/>
    <s v="X"/>
    <s v="X"/>
    <s v="X"/>
    <s v="22"/>
    <s v="EDUCACIÓN"/>
    <s v="2201"/>
    <s v="Calidad, cobertura y fortalecimiento de la educación inicial, prescolar, básica y media"/>
    <n v="2201006"/>
    <s v="Servicio de asistencia técnica en educación inicial, preescolar, básica y media"/>
    <n v="220100617"/>
    <s v="Estrategias educativo ambientales y de participación implementadas"/>
    <n v="0"/>
    <n v="588873944.37498903"/>
    <n v="0"/>
    <n v="0"/>
    <n v="0"/>
    <n v="0"/>
    <n v="752045438.44019997"/>
    <n v="0"/>
    <n v="0"/>
    <n v="0"/>
    <n v="0"/>
    <n v="0"/>
    <n v="0"/>
    <n v="0"/>
    <n v="0"/>
    <n v="0"/>
    <n v="1340919382.8151889"/>
    <m/>
    <n v="9138670.1874560006"/>
    <m/>
    <m/>
    <m/>
    <m/>
    <n v="200000000"/>
    <m/>
    <m/>
    <m/>
    <m/>
    <m/>
    <m/>
    <m/>
    <m/>
    <m/>
    <n v="209138670.18745601"/>
    <m/>
    <n v="150048960.96052101"/>
    <m/>
    <m/>
    <m/>
    <m/>
    <n v="195204999.99999997"/>
    <m/>
    <m/>
    <m/>
    <m/>
    <m/>
    <m/>
    <m/>
    <m/>
    <m/>
    <n v="345253960.96052098"/>
    <m/>
    <n v="197287203.12219796"/>
    <m/>
    <m/>
    <m/>
    <m/>
    <n v="184726421.00000003"/>
    <m/>
    <m/>
    <m/>
    <m/>
    <m/>
    <m/>
    <m/>
    <m/>
    <m/>
    <n v="382013624.12219799"/>
    <m/>
    <n v="232399110.10481405"/>
    <m/>
    <m/>
    <m/>
    <m/>
    <n v="172114017.44019997"/>
    <m/>
    <m/>
    <m/>
    <m/>
    <m/>
    <m/>
    <m/>
    <m/>
    <m/>
    <n v="404513127.5450140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1"/>
    <n v="2"/>
    <x v="3"/>
    <s v="02"/>
    <x v="26"/>
    <n v="11"/>
    <s v="Instituciones con el programa de matemáticas didácticas"/>
    <s v="01"/>
    <s v="1.2.02.11.01"/>
    <s v="Número"/>
    <n v="2023"/>
    <n v="148"/>
    <n v="148"/>
    <s v="Mantener a 148 Instituciones educativas con el programa de matemáticas didácticas implementado"/>
    <x v="3"/>
    <s v="Secretaría de Educación"/>
    <s v="Mantemiento"/>
    <s v="No"/>
    <n v="148"/>
    <n v="148"/>
    <n v="148"/>
    <n v="148"/>
    <m/>
    <m/>
    <m/>
    <s v="X"/>
    <s v="X"/>
    <s v="X"/>
    <s v="X"/>
    <s v="X"/>
    <s v="22"/>
    <s v="EDUCACIÓN"/>
    <s v="2201"/>
    <s v="Calidad, cobertura y fortalecimiento de la educación inicial, prescolar, básica y media"/>
    <n v="2201046"/>
    <s v="Servicios de asistencia técnica en innovación educativa en la educación inicial, preescolar, básica y media"/>
    <n v="220104600"/>
    <s v="Entidades o instituciones asistidas técnicamente en innovación educativa "/>
    <n v="0"/>
    <n v="794780742.59715128"/>
    <n v="0"/>
    <n v="0"/>
    <n v="0"/>
    <n v="0"/>
    <n v="0"/>
    <n v="0"/>
    <n v="0"/>
    <n v="0"/>
    <n v="0"/>
    <n v="0"/>
    <n v="0"/>
    <n v="0"/>
    <n v="0"/>
    <n v="0"/>
    <n v="794780742.59715128"/>
    <m/>
    <n v="104569335.09372796"/>
    <m/>
    <m/>
    <m/>
    <m/>
    <m/>
    <m/>
    <m/>
    <m/>
    <m/>
    <m/>
    <m/>
    <m/>
    <m/>
    <m/>
    <n v="104569335.09372796"/>
    <m/>
    <n v="189889678.52828667"/>
    <m/>
    <m/>
    <m/>
    <m/>
    <m/>
    <m/>
    <m/>
    <m/>
    <m/>
    <m/>
    <m/>
    <m/>
    <m/>
    <m/>
    <n v="189889678.52828667"/>
    <m/>
    <n v="231118242.5939295"/>
    <m/>
    <m/>
    <m/>
    <m/>
    <m/>
    <m/>
    <m/>
    <m/>
    <m/>
    <m/>
    <m/>
    <m/>
    <m/>
    <m/>
    <n v="231118242.5939295"/>
    <m/>
    <n v="269203486.38120705"/>
    <m/>
    <m/>
    <m/>
    <m/>
    <m/>
    <m/>
    <m/>
    <m/>
    <m/>
    <m/>
    <m/>
    <m/>
    <m/>
    <m/>
    <n v="269203486.38120705"/>
    <n v="4"/>
    <s v="Educación de calidad"/>
    <x v="3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</r>
  <r>
    <x v="0"/>
    <n v="1"/>
    <x v="1"/>
    <n v="2"/>
    <x v="3"/>
    <s v="02"/>
    <x v="27"/>
    <n v="12"/>
    <s v="Aulas construidas o mejoradas"/>
    <s v="01"/>
    <s v="1.2.02.12.01"/>
    <s v="Número"/>
    <n v="2023"/>
    <s v="No aplica"/>
    <n v="360"/>
    <s v="Construir o mejorar 360 Aulas escolares"/>
    <x v="3"/>
    <s v="Secretaría de Educación"/>
    <s v="Incremento"/>
    <s v="No"/>
    <n v="120"/>
    <n v="80"/>
    <n v="80"/>
    <n v="80"/>
    <s v="X"/>
    <m/>
    <s v="X"/>
    <s v="X"/>
    <s v="X"/>
    <s v="X"/>
    <s v="X"/>
    <s v="X"/>
    <s v="22"/>
    <s v="EDUCACIÓN"/>
    <s v="2201"/>
    <s v="Calidad, cobertura y fortalecimiento de la educación inicial, prescolar, básica y media"/>
    <n v="2201023"/>
    <s v="Infraestructura para educación inicial mejorada"/>
    <n v="220102300"/>
    <s v="Aulas para la educación inicial mejoradas"/>
    <n v="46979531551.746246"/>
    <n v="0"/>
    <n v="0"/>
    <n v="0"/>
    <n v="0"/>
    <n v="0"/>
    <n v="0"/>
    <n v="0"/>
    <n v="0"/>
    <n v="0"/>
    <n v="0"/>
    <n v="0"/>
    <n v="0"/>
    <n v="0"/>
    <n v="0"/>
    <n v="0"/>
    <n v="46979531551.746246"/>
    <n v="5861979039.2329111"/>
    <m/>
    <m/>
    <m/>
    <m/>
    <m/>
    <m/>
    <m/>
    <m/>
    <m/>
    <m/>
    <m/>
    <m/>
    <m/>
    <m/>
    <m/>
    <n v="5861979039.2329111"/>
    <n v="12128912159.265381"/>
    <m/>
    <m/>
    <m/>
    <m/>
    <m/>
    <n v="0"/>
    <m/>
    <m/>
    <m/>
    <m/>
    <m/>
    <m/>
    <m/>
    <m/>
    <m/>
    <n v="12128912159.265381"/>
    <n v="13740541200.814949"/>
    <m/>
    <m/>
    <m/>
    <m/>
    <m/>
    <m/>
    <m/>
    <m/>
    <m/>
    <m/>
    <m/>
    <m/>
    <m/>
    <m/>
    <m/>
    <n v="13740541200.814949"/>
    <n v="15248099152.433002"/>
    <m/>
    <m/>
    <m/>
    <m/>
    <m/>
    <n v="0"/>
    <m/>
    <m/>
    <m/>
    <m/>
    <m/>
    <m/>
    <m/>
    <m/>
    <m/>
    <n v="15248099152.433002"/>
    <n v="4"/>
    <s v="Educación de calidad"/>
    <x v="3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</r>
  <r>
    <x v="0"/>
    <n v="1"/>
    <x v="1"/>
    <n v="2"/>
    <x v="4"/>
    <s v="03"/>
    <x v="28"/>
    <s v="01"/>
    <s v="Estudiantes con becas para educación superior"/>
    <s v="01"/>
    <s v="1.2.03.01.01"/>
    <s v="Número"/>
    <n v="2023"/>
    <s v="No aplica"/>
    <n v="8000"/>
    <s v="Beneficiar a 8000 estudiantes con becas para educación superior"/>
    <x v="3"/>
    <s v="Secretaría de Educación"/>
    <s v="Incremento"/>
    <s v="No"/>
    <n v="2000"/>
    <n v="2000"/>
    <n v="2000"/>
    <n v="2000"/>
    <m/>
    <s v="Niños, Niñas, Adolescentes y Jovenes"/>
    <m/>
    <s v="X"/>
    <s v="X"/>
    <s v="X"/>
    <s v="X"/>
    <s v="X"/>
    <s v="22"/>
    <s v="EDUCACIÓN"/>
    <s v="2202"/>
    <s v="Calidad y fomento de la educación superior"/>
    <n v="2202062"/>
    <s v="Servicio de fomento para el acceso a la educación superior "/>
    <n v="220206200"/>
    <s v="Beneficiarios de estrategias o programas de  fomento para el acceso a la educación superior"/>
    <n v="35431068343.658768"/>
    <n v="0"/>
    <n v="0"/>
    <n v="0"/>
    <n v="0"/>
    <n v="0"/>
    <n v="0"/>
    <n v="0"/>
    <n v="0"/>
    <n v="0"/>
    <n v="0"/>
    <n v="0"/>
    <n v="0"/>
    <n v="0"/>
    <n v="0"/>
    <n v="0"/>
    <n v="35431068343.658768"/>
    <n v="849961010.10101008"/>
    <m/>
    <m/>
    <m/>
    <m/>
    <m/>
    <m/>
    <m/>
    <m/>
    <m/>
    <m/>
    <m/>
    <m/>
    <m/>
    <m/>
    <m/>
    <n v="849961010.10101008"/>
    <n v="8607605779.8072929"/>
    <m/>
    <m/>
    <m/>
    <m/>
    <m/>
    <m/>
    <m/>
    <m/>
    <m/>
    <m/>
    <m/>
    <m/>
    <m/>
    <m/>
    <m/>
    <n v="8607605779.8072929"/>
    <n v="11808159999.369272"/>
    <m/>
    <m/>
    <m/>
    <m/>
    <m/>
    <m/>
    <m/>
    <m/>
    <m/>
    <m/>
    <m/>
    <m/>
    <m/>
    <m/>
    <m/>
    <n v="11808159999.369272"/>
    <n v="14165341554.381199"/>
    <m/>
    <m/>
    <m/>
    <m/>
    <m/>
    <m/>
    <m/>
    <m/>
    <m/>
    <m/>
    <m/>
    <m/>
    <m/>
    <m/>
    <m/>
    <n v="14165341554.381199"/>
    <n v="4"/>
    <s v="Educación de calidad"/>
    <x v="3"/>
    <s v="Garantizar una educación inclusiva y equitativa de calidad y promover oportunidades de aprendizaje permanente para todos "/>
    <s v="4.b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"/>
  </r>
  <r>
    <x v="0"/>
    <n v="1"/>
    <x v="1"/>
    <n v="2"/>
    <x v="4"/>
    <s v="03"/>
    <x v="29"/>
    <s v="02"/>
    <s v="Estudiantes beneficiados del programa doble titulación"/>
    <s v="01"/>
    <s v="1.2.03.02.01"/>
    <s v="Número"/>
    <n v="2023"/>
    <s v="No aplica"/>
    <n v="13000"/>
    <s v="Mantener 13000 estudiantes beneficiados del programa doble titulación"/>
    <x v="3"/>
    <s v="Secretaría de Educación"/>
    <s v="Mantemiento"/>
    <s v="No"/>
    <n v="13000"/>
    <n v="13000"/>
    <n v="13000"/>
    <n v="13000"/>
    <m/>
    <s v="Niños, Niñas, Adolescentes y Jovenes"/>
    <m/>
    <s v="X"/>
    <s v="X"/>
    <s v="X"/>
    <s v="X"/>
    <s v="X"/>
    <s v="22"/>
    <s v="EDUCACIÓN"/>
    <s v="2202"/>
    <s v="Calidad y fomento de la educación superior"/>
    <n v="2202062"/>
    <s v="Servicio de fomento para el acceso a la educación superior "/>
    <n v="220206200"/>
    <s v="Beneficiarios de estrategias o programas de  fomento para el acceso a la educación superior"/>
    <n v="14679582781.557369"/>
    <n v="2486000000"/>
    <n v="0"/>
    <n v="0"/>
    <n v="0"/>
    <n v="0"/>
    <n v="6044357193.7284803"/>
    <n v="0"/>
    <n v="0"/>
    <n v="0"/>
    <n v="0"/>
    <n v="0"/>
    <n v="0"/>
    <n v="0"/>
    <n v="0"/>
    <n v="0"/>
    <n v="23209939975.285851"/>
    <m/>
    <n v="500000000"/>
    <m/>
    <m/>
    <m/>
    <m/>
    <n v="328848484.84847999"/>
    <m/>
    <m/>
    <m/>
    <m/>
    <m/>
    <m/>
    <m/>
    <m/>
    <m/>
    <n v="828848484.84847999"/>
    <n v="3910225806.4516096"/>
    <n v="600000000"/>
    <m/>
    <m/>
    <m/>
    <m/>
    <n v="1802000000"/>
    <m/>
    <m/>
    <m/>
    <m/>
    <m/>
    <m/>
    <m/>
    <m/>
    <m/>
    <n v="6312225806.4516096"/>
    <n v="4580619783.2884102"/>
    <n v="660000000"/>
    <m/>
    <m/>
    <m/>
    <m/>
    <n v="1903272400"/>
    <m/>
    <m/>
    <m/>
    <m/>
    <m/>
    <m/>
    <m/>
    <m/>
    <m/>
    <n v="7143892183.2884102"/>
    <n v="6188737191.8173494"/>
    <n v="726000000"/>
    <m/>
    <m/>
    <m/>
    <m/>
    <n v="2010236308.8800001"/>
    <m/>
    <m/>
    <m/>
    <m/>
    <m/>
    <m/>
    <m/>
    <m/>
    <m/>
    <n v="8924973500.6973495"/>
    <n v="4"/>
    <s v="Educación de calidad"/>
    <x v="3"/>
    <s v="Garantizar una educación inclusiva y equitativa de calidad y promover oportunidades de aprendizaje permanente para todos "/>
    <s v="4.b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"/>
  </r>
  <r>
    <x v="0"/>
    <n v="1"/>
    <x v="1"/>
    <n v="2"/>
    <x v="4"/>
    <s v="03"/>
    <x v="30"/>
    <s v="03"/>
    <s v="Estudiantes beneficiados del programa de fomento a la educación superior"/>
    <s v="01"/>
    <s v="1.2.03.03.01"/>
    <s v="Número"/>
    <n v="2023"/>
    <s v="No aplica"/>
    <n v="7539"/>
    <s v="Mantener 7539 estudiantes beneficiados del programa de fomento a la educación superior"/>
    <x v="3"/>
    <s v="Secretaría de Educación"/>
    <s v="Mantemiento"/>
    <s v="No"/>
    <n v="7539"/>
    <n v="7539"/>
    <n v="7539"/>
    <n v="7539"/>
    <m/>
    <s v="Niños, Niñas, Adolescentes y Jovenes"/>
    <m/>
    <s v="X"/>
    <s v="X"/>
    <s v="X"/>
    <s v="X"/>
    <s v="X"/>
    <s v="22"/>
    <s v="EDUCACIÓN"/>
    <s v="2202"/>
    <s v="Calidad y fomento de la educación superior"/>
    <n v="2202062"/>
    <s v="Servicio de fomento para el acceso a la educación superior "/>
    <n v="220206200"/>
    <s v="Beneficiarios de estrategias o programas de  fomento para el acceso a la educación superior"/>
    <n v="9598747961.2406616"/>
    <n v="0"/>
    <n v="0"/>
    <n v="0"/>
    <n v="0"/>
    <n v="0"/>
    <n v="0"/>
    <n v="0"/>
    <n v="0"/>
    <n v="0"/>
    <n v="0"/>
    <n v="0"/>
    <n v="0"/>
    <n v="0"/>
    <n v="0"/>
    <n v="0"/>
    <n v="9598747961.2406616"/>
    <n v="425050505.05050504"/>
    <m/>
    <m/>
    <m/>
    <m/>
    <m/>
    <m/>
    <m/>
    <m/>
    <m/>
    <m/>
    <m/>
    <m/>
    <m/>
    <m/>
    <m/>
    <n v="425050505.05050504"/>
    <n v="2869193548.3870969"/>
    <m/>
    <m/>
    <m/>
    <m/>
    <m/>
    <m/>
    <m/>
    <m/>
    <m/>
    <m/>
    <m/>
    <m/>
    <m/>
    <m/>
    <m/>
    <n v="2869193548.3870969"/>
    <n v="2951771563.4389157"/>
    <m/>
    <m/>
    <m/>
    <m/>
    <m/>
    <m/>
    <m/>
    <m/>
    <m/>
    <m/>
    <m/>
    <m/>
    <m/>
    <m/>
    <m/>
    <n v="2951771563.4389157"/>
    <n v="3352732344.3641434"/>
    <m/>
    <m/>
    <m/>
    <m/>
    <m/>
    <m/>
    <m/>
    <m/>
    <m/>
    <m/>
    <m/>
    <m/>
    <m/>
    <m/>
    <m/>
    <n v="3352732344.3641434"/>
    <n v="4"/>
    <s v="Educación de calidad"/>
    <x v="3"/>
    <s v="Garantizar una educación inclusiva y equitativa de calidad y promover oportunidades de aprendizaje permanente para todos "/>
    <s v="4.b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"/>
  </r>
  <r>
    <x v="0"/>
    <n v="1"/>
    <x v="2"/>
    <n v="3"/>
    <x v="5"/>
    <s v="01"/>
    <x v="31"/>
    <s v="01"/>
    <s v="Personas afiliadas en servicio de salud"/>
    <s v="01"/>
    <s v="1.3.01.01.01"/>
    <s v="Número"/>
    <n v="2023"/>
    <n v="765289"/>
    <n v="765289"/>
    <s v="Mantener 765289 personas afiliadas en servicio de salud"/>
    <x v="4"/>
    <s v="Secretaría de Salud"/>
    <s v="Mantemiento"/>
    <s v="No"/>
    <n v="765289"/>
    <n v="765289"/>
    <n v="765289"/>
    <n v="765289"/>
    <m/>
    <m/>
    <m/>
    <s v="X"/>
    <s v="X"/>
    <s v="X"/>
    <s v="X"/>
    <s v="X"/>
    <n v="19"/>
    <s v="SALUD Y PROTECCIÓN SOCIAL"/>
    <n v="1906"/>
    <s v="Aseguramiento y prestación integral de servicios de salud"/>
    <n v="1906004"/>
    <s v="Servicio de atención en salud a la población"/>
    <n v="190600401"/>
    <s v="Personas afiliadas en servicio de salud"/>
    <n v="116327457454.34108"/>
    <n v="0"/>
    <n v="1635162791038.9858"/>
    <n v="0"/>
    <n v="0"/>
    <n v="0"/>
    <n v="0"/>
    <n v="0"/>
    <n v="0"/>
    <n v="0"/>
    <n v="0"/>
    <n v="0"/>
    <n v="0"/>
    <n v="3375874056531.7041"/>
    <n v="0"/>
    <n v="0"/>
    <n v="5127364305025.0313"/>
    <n v="69280785079.597107"/>
    <m/>
    <n v="352809025618.65601"/>
    <m/>
    <m/>
    <m/>
    <m/>
    <m/>
    <m/>
    <m/>
    <m/>
    <m/>
    <m/>
    <n v="687045212460.35706"/>
    <m/>
    <m/>
    <n v="1109135023158.6101"/>
    <n v="19690008367.581669"/>
    <m/>
    <n v="387893398095.2522"/>
    <m/>
    <m/>
    <m/>
    <m/>
    <m/>
    <m/>
    <m/>
    <m/>
    <m/>
    <m/>
    <n v="812231629542.77173"/>
    <m/>
    <m/>
    <n v="1219815036005.6055"/>
    <n v="14491578905.076"/>
    <m/>
    <n v="426061215874.68713"/>
    <m/>
    <m/>
    <m/>
    <m/>
    <m/>
    <m/>
    <m/>
    <m/>
    <m/>
    <m/>
    <n v="893557352659.83594"/>
    <m/>
    <m/>
    <n v="1334110147439.5991"/>
    <n v="12865085102.086304"/>
    <m/>
    <n v="468399151450.3905"/>
    <m/>
    <m/>
    <m/>
    <m/>
    <m/>
    <m/>
    <m/>
    <m/>
    <m/>
    <m/>
    <n v="983039861868.73938"/>
    <m/>
    <m/>
    <n v="1464304098421.2163"/>
    <n v="3"/>
    <s v="Salud y bienestar"/>
    <x v="4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</r>
  <r>
    <x v="0"/>
    <n v="1"/>
    <x v="2"/>
    <n v="3"/>
    <x v="5"/>
    <s v="01"/>
    <x v="31"/>
    <s v="01"/>
    <s v="Personas migrantes irregulares cubiertos en salud en los servicios establecidos por la normatividad vigente."/>
    <s v="02"/>
    <s v="1.3.01.01.02"/>
    <s v="Número"/>
    <n v="2023"/>
    <n v="6548"/>
    <n v="6548"/>
    <s v="Mantener 6548 personas migrantes irregulares cubiertos en salud en los servicios establecidos por la normatividad vigente."/>
    <x v="4"/>
    <s v="Secretaría de Salud"/>
    <s v="Mantemiento"/>
    <s v="No"/>
    <n v="6548"/>
    <n v="6548"/>
    <n v="6548"/>
    <n v="6548"/>
    <m/>
    <s v="Población Migrante, colombianos retornados y/o personas de acogida"/>
    <m/>
    <s v="X"/>
    <s v="X"/>
    <s v="X"/>
    <s v="X"/>
    <s v="X"/>
    <n v="19"/>
    <s v="SALUD Y PROTECCIÓN SOCIAL"/>
    <n v="1906"/>
    <s v="Aseguramiento y prestación integral de servicios de salud"/>
    <n v="1906004"/>
    <s v="Servicio de atención en salud a la población"/>
    <n v="190600403"/>
    <s v="Personas migrantes no afiliadas atendidas con servicios de salud en urgencias"/>
    <n v="52147121082.869301"/>
    <n v="0"/>
    <n v="0"/>
    <n v="0"/>
    <n v="0"/>
    <n v="0"/>
    <n v="0"/>
    <n v="0"/>
    <n v="0"/>
    <n v="0"/>
    <n v="0"/>
    <n v="0"/>
    <n v="0"/>
    <n v="0"/>
    <n v="0"/>
    <n v="0"/>
    <n v="52147121082.869301"/>
    <n v="9010642634"/>
    <m/>
    <m/>
    <m/>
    <m/>
    <m/>
    <m/>
    <m/>
    <m/>
    <m/>
    <m/>
    <m/>
    <m/>
    <m/>
    <m/>
    <m/>
    <n v="9010642634"/>
    <n v="10511174765.700001"/>
    <m/>
    <m/>
    <m/>
    <m/>
    <m/>
    <m/>
    <m/>
    <m/>
    <m/>
    <m/>
    <m/>
    <m/>
    <m/>
    <m/>
    <m/>
    <n v="10511174765.700001"/>
    <n v="11036733503.985001"/>
    <m/>
    <m/>
    <m/>
    <m/>
    <m/>
    <m/>
    <m/>
    <m/>
    <m/>
    <m/>
    <m/>
    <m/>
    <m/>
    <m/>
    <m/>
    <n v="11036733503.985001"/>
    <n v="21588570179.184299"/>
    <m/>
    <m/>
    <m/>
    <m/>
    <m/>
    <m/>
    <m/>
    <m/>
    <m/>
    <m/>
    <m/>
    <m/>
    <m/>
    <m/>
    <m/>
    <n v="21588570179.184299"/>
    <n v="3"/>
    <s v="Salud y bienestar"/>
    <x v="4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</r>
  <r>
    <x v="0"/>
    <n v="1"/>
    <x v="2"/>
    <n v="3"/>
    <x v="5"/>
    <s v="01"/>
    <x v="32"/>
    <s v="02"/>
    <s v="Centro Regulador de Urgencias y Emergencias -(CRUE) y Sistema de Emergencias Medicas (SEM) adecuados y dotados"/>
    <s v="01"/>
    <s v="1.3.01.02.01"/>
    <s v="Número"/>
    <n v="2023"/>
    <n v="0"/>
    <n v="1"/>
    <s v="Adecuar y dotar 1 Centro Regulador de Urgencias y Emergencias -(CRUE) y Sistema de Emergencias Medicas (SEM)"/>
    <x v="4"/>
    <s v="Secretaría de Salud"/>
    <s v="Incremento"/>
    <s v="No"/>
    <n v="0"/>
    <n v="0"/>
    <n v="1"/>
    <n v="0"/>
    <m/>
    <m/>
    <s v="X"/>
    <m/>
    <m/>
    <m/>
    <s v="X"/>
    <m/>
    <s v="19"/>
    <s v="SALUD Y PROTECCIÓN SOCIAL"/>
    <s v="1905"/>
    <s v="Salud Pública"/>
    <n v="1905005"/>
    <s v="Centros reguladores de urgencias, emergencias y desastres adecuados"/>
    <n v="190500500"/>
    <s v="Centros reguladores de urgencias, emergencias y desastres adecuados"/>
    <n v="6153907242"/>
    <n v="0"/>
    <n v="0"/>
    <n v="0"/>
    <n v="0"/>
    <n v="0"/>
    <n v="0"/>
    <n v="0"/>
    <n v="0"/>
    <n v="0"/>
    <n v="0"/>
    <n v="0"/>
    <n v="0"/>
    <n v="0"/>
    <n v="0"/>
    <n v="0"/>
    <n v="6153907242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6153907242"/>
    <m/>
    <m/>
    <m/>
    <m/>
    <m/>
    <m/>
    <m/>
    <m/>
    <m/>
    <m/>
    <m/>
    <m/>
    <m/>
    <m/>
    <m/>
    <n v="6153907242"/>
    <m/>
    <m/>
    <m/>
    <m/>
    <m/>
    <m/>
    <m/>
    <m/>
    <m/>
    <m/>
    <m/>
    <m/>
    <m/>
    <m/>
    <m/>
    <m/>
    <n v="0"/>
    <n v="3"/>
    <s v="Salud y bienestar"/>
    <x v="4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</r>
  <r>
    <x v="0"/>
    <n v="1"/>
    <x v="2"/>
    <n v="3"/>
    <x v="5"/>
    <s v="01"/>
    <x v="33"/>
    <s v="03"/>
    <s v="Informes de la evaluación de desempeño para un aseguramiento con calidad, según la percepción de los usuarios de los indicadores priorizados."/>
    <s v="01"/>
    <s v="1.3.01.03.01"/>
    <s v="Número"/>
    <n v="2023"/>
    <n v="0"/>
    <n v="8"/>
    <s v="Elaborar 8 Informes de la evaluación de desempeño para un aseguramiento con calidad, según la percepción de los usuarios de los indicadores priorizados."/>
    <x v="4"/>
    <s v="Secretaría de Salud"/>
    <s v="Incremento"/>
    <s v="No"/>
    <n v="2"/>
    <n v="2"/>
    <n v="2"/>
    <n v="2"/>
    <m/>
    <m/>
    <m/>
    <s v="X"/>
    <s v="X"/>
    <s v="X"/>
    <s v="X"/>
    <s v="X"/>
    <n v="19"/>
    <s v="SALUD Y PROTECCIÓN SOCIAL"/>
    <n v="1903"/>
    <s v="Inspección, vigilancia y control"/>
    <n v="1903031"/>
    <s v="Servicio de inspección, vigilancia y control"/>
    <n v="190303100"/>
    <s v="Informes de evento generados en la vigencia"/>
    <n v="2603826887.7679958"/>
    <n v="0"/>
    <n v="0"/>
    <n v="0"/>
    <n v="0"/>
    <n v="0"/>
    <n v="0"/>
    <n v="0"/>
    <n v="0"/>
    <n v="0"/>
    <n v="0"/>
    <n v="0"/>
    <n v="0"/>
    <n v="2619410032.1615644"/>
    <n v="0"/>
    <n v="0"/>
    <n v="5223236919.9295597"/>
    <n v="1764093529.6914997"/>
    <m/>
    <m/>
    <m/>
    <m/>
    <m/>
    <m/>
    <m/>
    <m/>
    <m/>
    <m/>
    <m/>
    <m/>
    <m/>
    <m/>
    <n v="0"/>
    <n v="1764093529.6914997"/>
    <n v="276098080.52783799"/>
    <m/>
    <m/>
    <m/>
    <m/>
    <m/>
    <m/>
    <m/>
    <m/>
    <m/>
    <m/>
    <m/>
    <m/>
    <n v="821171829.14323211"/>
    <m/>
    <m/>
    <n v="1097269909.6710701"/>
    <n v="280048922.60451746"/>
    <m/>
    <m/>
    <m/>
    <m/>
    <m/>
    <m/>
    <m/>
    <m/>
    <m/>
    <m/>
    <m/>
    <m/>
    <n v="872084482.55011249"/>
    <m/>
    <m/>
    <n v="1152133405.1546299"/>
    <n v="283586354.94414032"/>
    <m/>
    <m/>
    <m/>
    <m/>
    <m/>
    <m/>
    <m/>
    <m/>
    <m/>
    <m/>
    <m/>
    <m/>
    <n v="926153720.46821964"/>
    <m/>
    <m/>
    <n v="1209740075.4123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2"/>
    <n v="3"/>
    <x v="5"/>
    <s v="01"/>
    <x v="33"/>
    <s v="03"/>
    <s v="Auditorias a las EAPBs para el seguimiento y control del aseguramiento realizadas"/>
    <s v="02"/>
    <s v="1.3.01.03.02"/>
    <s v="Número"/>
    <n v="2023"/>
    <n v="1"/>
    <n v="4"/>
    <s v="Realizar 4 auditorias a las EAPBs para el seguimiento y control del aseguramiento"/>
    <x v="4"/>
    <s v="Secretaría de Salud"/>
    <s v="Incremento"/>
    <s v="No"/>
    <n v="1"/>
    <n v="1"/>
    <n v="1"/>
    <n v="1"/>
    <m/>
    <m/>
    <m/>
    <s v="X"/>
    <s v="X"/>
    <s v="X"/>
    <s v="X"/>
    <s v="X"/>
    <n v="19"/>
    <s v="SALUD Y PROTECCIÓN SOCIAL"/>
    <n v="1903"/>
    <s v="Inspección, vigilancia y control"/>
    <n v="1903016"/>
    <s v="Servicio de auditoría y visitas inspectivas"/>
    <n v="190301600"/>
    <s v="auditorías y visitas inspectivas realizadas"/>
    <n v="3197524029.3700557"/>
    <n v="0"/>
    <n v="0"/>
    <n v="0"/>
    <n v="0"/>
    <n v="0"/>
    <n v="0"/>
    <n v="0"/>
    <n v="0"/>
    <n v="0"/>
    <n v="0"/>
    <n v="0"/>
    <n v="0"/>
    <n v="4165872987.2335644"/>
    <n v="0"/>
    <n v="0"/>
    <n v="7363397016.6036205"/>
    <n v="875300646.90580988"/>
    <m/>
    <m/>
    <m/>
    <m/>
    <m/>
    <m/>
    <m/>
    <m/>
    <m/>
    <m/>
    <m/>
    <m/>
    <n v="1546462955.072"/>
    <m/>
    <m/>
    <n v="2421763601.9778099"/>
    <n v="746356613.24401784"/>
    <m/>
    <m/>
    <m/>
    <m/>
    <m/>
    <m/>
    <m/>
    <m/>
    <m/>
    <m/>
    <m/>
    <m/>
    <n v="821171829.14323211"/>
    <m/>
    <m/>
    <n v="1567528442.3872499"/>
    <n v="773820381.95649743"/>
    <m/>
    <m/>
    <m/>
    <m/>
    <m/>
    <m/>
    <m/>
    <m/>
    <m/>
    <m/>
    <m/>
    <m/>
    <n v="872084482.55011249"/>
    <m/>
    <m/>
    <n v="1645904864.5066099"/>
    <n v="802046387.26373041"/>
    <m/>
    <m/>
    <m/>
    <m/>
    <m/>
    <m/>
    <m/>
    <m/>
    <m/>
    <m/>
    <m/>
    <m/>
    <n v="926153720.46821964"/>
    <m/>
    <m/>
    <n v="1728200107.73195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5"/>
    <s v="01"/>
    <x v="33"/>
    <s v="03"/>
    <s v="Peticiones, Quejas Reclamos y Denuncias Gestionadas"/>
    <s v="03"/>
    <s v="1.3.01.03.03"/>
    <s v="Número"/>
    <n v="2023"/>
    <n v="9147"/>
    <n v="9147"/>
    <s v="Gestionar anualmente 9147 Peticiones, Quejas Reclamos y Denuncias"/>
    <x v="4"/>
    <s v="Secretaría de Salud"/>
    <s v="Mantemiento"/>
    <s v="No"/>
    <n v="9147"/>
    <n v="9147"/>
    <n v="9147"/>
    <n v="9147"/>
    <m/>
    <m/>
    <m/>
    <s v="X"/>
    <s v="X"/>
    <s v="X"/>
    <s v="X"/>
    <s v="X"/>
    <n v="19"/>
    <s v="SALUD Y PROTECCIÓN SOCIAL"/>
    <n v="1903"/>
    <s v="Inspección, vigilancia y control"/>
    <n v="1903028"/>
    <s v="Servicio de gestión de peticiones, quejas, reclamos y denuncias"/>
    <n v="190302800"/>
    <s v=" Preguntas Quejas Reclamos y Denuncias Gestionadas"/>
    <n v="2238530108.5412431"/>
    <n v="0"/>
    <n v="0"/>
    <n v="0"/>
    <n v="0"/>
    <n v="0"/>
    <n v="0"/>
    <n v="0"/>
    <n v="0"/>
    <n v="0"/>
    <n v="0"/>
    <n v="0"/>
    <n v="0"/>
    <n v="0"/>
    <n v="0"/>
    <n v="0"/>
    <n v="2238530108.5412431"/>
    <n v="756040084.15349996"/>
    <m/>
    <m/>
    <m/>
    <m/>
    <m/>
    <m/>
    <m/>
    <m/>
    <m/>
    <m/>
    <m/>
    <m/>
    <m/>
    <m/>
    <m/>
    <n v="756040084.15349996"/>
    <n v="470258532.71617496"/>
    <m/>
    <m/>
    <m/>
    <m/>
    <m/>
    <m/>
    <m/>
    <m/>
    <m/>
    <m/>
    <m/>
    <m/>
    <m/>
    <m/>
    <m/>
    <n v="470258532.71617496"/>
    <n v="493771459.35198444"/>
    <m/>
    <m/>
    <m/>
    <m/>
    <m/>
    <m/>
    <m/>
    <m/>
    <m/>
    <m/>
    <m/>
    <m/>
    <m/>
    <m/>
    <m/>
    <n v="493771459.35198444"/>
    <n v="518460032.31958348"/>
    <m/>
    <m/>
    <m/>
    <m/>
    <m/>
    <m/>
    <m/>
    <m/>
    <m/>
    <m/>
    <m/>
    <m/>
    <m/>
    <m/>
    <m/>
    <n v="518460032.3195834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2"/>
    <n v="3"/>
    <x v="5"/>
    <s v="01"/>
    <x v="34"/>
    <s v="04"/>
    <s v="Personas apoyadas en la referencia y contrarreferencia por el CRUE efectivamente atendidas "/>
    <s v="01"/>
    <s v="1.3.01.04.01"/>
    <s v="Número"/>
    <n v="2023"/>
    <n v="2686"/>
    <n v="2686"/>
    <s v="Mantener 2686 personas apoyadas en la referencia y contrarreferencia por el CRUE efectivamente atendidas "/>
    <x v="4"/>
    <s v="Secretaría de Salud"/>
    <s v="Mantemiento"/>
    <s v="No"/>
    <n v="2686"/>
    <n v="2686"/>
    <n v="2686"/>
    <n v="2686"/>
    <m/>
    <m/>
    <m/>
    <s v="X"/>
    <s v="X"/>
    <s v="X"/>
    <s v="X"/>
    <s v="X"/>
    <n v="19"/>
    <s v="SALUD Y PROTECCIÓN SOCIAL"/>
    <n v="1906"/>
    <s v="Aseguramiento y prestación integral de servicios de salud"/>
    <n v="1906004"/>
    <s v="Servicio de atención en salud a la población"/>
    <n v="190600400"/>
    <s v="Personas atendidas con servicio de salud"/>
    <n v="1756375937.5"/>
    <n v="0"/>
    <n v="0"/>
    <n v="0"/>
    <n v="0"/>
    <n v="0"/>
    <n v="0"/>
    <n v="0"/>
    <n v="0"/>
    <n v="0"/>
    <n v="0"/>
    <n v="0"/>
    <n v="0"/>
    <n v="0"/>
    <n v="0"/>
    <n v="0"/>
    <n v="1756375937.5"/>
    <n v="407500000"/>
    <m/>
    <m/>
    <m/>
    <m/>
    <m/>
    <m/>
    <m/>
    <m/>
    <m/>
    <m/>
    <m/>
    <m/>
    <m/>
    <m/>
    <m/>
    <n v="407500000"/>
    <n v="427875000"/>
    <m/>
    <m/>
    <m/>
    <m/>
    <m/>
    <m/>
    <m/>
    <m/>
    <m/>
    <m/>
    <m/>
    <m/>
    <m/>
    <m/>
    <m/>
    <n v="427875000"/>
    <n v="449268750"/>
    <m/>
    <m/>
    <m/>
    <m/>
    <m/>
    <m/>
    <m/>
    <m/>
    <m/>
    <m/>
    <m/>
    <m/>
    <m/>
    <m/>
    <m/>
    <n v="449268750"/>
    <n v="471732187.5"/>
    <m/>
    <m/>
    <m/>
    <m/>
    <m/>
    <m/>
    <m/>
    <m/>
    <m/>
    <m/>
    <m/>
    <m/>
    <m/>
    <m/>
    <m/>
    <n v="471732187.5"/>
    <n v="3"/>
    <s v="Salud y bienestar"/>
    <x v="4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</r>
  <r>
    <x v="0"/>
    <n v="1"/>
    <x v="2"/>
    <n v="3"/>
    <x v="5"/>
    <s v="01"/>
    <x v="34"/>
    <s v="04"/>
    <s v="Personas con atención prehospitalaria efectivamente atendidos por el SEM"/>
    <s v="02"/>
    <s v="1.3.01.04.02"/>
    <s v="Número"/>
    <n v="2023"/>
    <n v="6822"/>
    <n v="6822"/>
    <s v="Mantener a 6822 personas con atención prehospitalaria efectivamente atendidos por el SEM"/>
    <x v="4"/>
    <s v="Secretaría de Salud"/>
    <s v="Mantemiento"/>
    <s v="No"/>
    <n v="6822"/>
    <n v="6822"/>
    <n v="6822"/>
    <n v="6822"/>
    <m/>
    <m/>
    <m/>
    <s v="X"/>
    <s v="X"/>
    <s v="X"/>
    <s v="X"/>
    <s v="X"/>
    <n v="19"/>
    <s v="SALUD Y PROTECCIÓN SOCIAL"/>
    <n v="1906"/>
    <s v="Aseguramiento y prestación integral de servicios de salud"/>
    <n v="1906004"/>
    <s v="Servicio de atención en salud a la población"/>
    <n v="190600400"/>
    <s v="Personas atendidas con servicio de salud"/>
    <n v="1756375937.5"/>
    <n v="0"/>
    <n v="0"/>
    <n v="0"/>
    <n v="0"/>
    <n v="0"/>
    <n v="0"/>
    <n v="0"/>
    <n v="0"/>
    <n v="0"/>
    <n v="0"/>
    <n v="0"/>
    <n v="0"/>
    <n v="0"/>
    <n v="0"/>
    <n v="0"/>
    <n v="1756375937.5"/>
    <n v="407500000"/>
    <m/>
    <m/>
    <m/>
    <m/>
    <m/>
    <m/>
    <m/>
    <m/>
    <m/>
    <m/>
    <m/>
    <m/>
    <m/>
    <m/>
    <m/>
    <n v="407500000"/>
    <n v="427875000"/>
    <m/>
    <m/>
    <m/>
    <m/>
    <m/>
    <m/>
    <m/>
    <m/>
    <m/>
    <m/>
    <m/>
    <m/>
    <m/>
    <m/>
    <m/>
    <n v="427875000"/>
    <n v="449268750"/>
    <m/>
    <m/>
    <m/>
    <m/>
    <m/>
    <m/>
    <m/>
    <m/>
    <m/>
    <m/>
    <m/>
    <m/>
    <m/>
    <m/>
    <m/>
    <n v="449268750"/>
    <n v="471732187.5"/>
    <m/>
    <m/>
    <m/>
    <m/>
    <m/>
    <m/>
    <m/>
    <m/>
    <m/>
    <m/>
    <m/>
    <m/>
    <m/>
    <m/>
    <m/>
    <n v="471732187.5"/>
    <n v="3"/>
    <s v="Salud y bienestar"/>
    <x v="4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</r>
  <r>
    <x v="0"/>
    <n v="1"/>
    <x v="2"/>
    <n v="3"/>
    <x v="5"/>
    <s v="01"/>
    <x v="35"/>
    <s v="05"/>
    <s v="Visitas a los casos y/o situaciones que requieren intervención inmediata realizadas"/>
    <s v="01"/>
    <s v="1.3.01.05.01"/>
    <s v="Número"/>
    <n v="2023"/>
    <n v="6632"/>
    <n v="6632"/>
    <s v="Realizar anualmente 6632 Visitas a los casos y/o situaciones que requieren intervención inmediata"/>
    <x v="4"/>
    <s v="Secretaría de Salud"/>
    <s v="Mantemiento"/>
    <s v="No"/>
    <n v="6632"/>
    <n v="6632"/>
    <n v="6632"/>
    <n v="6632"/>
    <m/>
    <m/>
    <m/>
    <s v="X"/>
    <s v="X"/>
    <s v="X"/>
    <s v="X"/>
    <s v="X"/>
    <n v="19"/>
    <s v="SALUD Y PROTECCIÓN SOCIAL"/>
    <n v="1906"/>
    <s v="Aseguramiento y prestación integral de servicios de salud"/>
    <n v="1903011"/>
    <s v="Servicio de inspección, vigilancia y control"/>
    <n v="190301100"/>
    <s v="visitas realizadas"/>
    <n v="924015801.66993761"/>
    <n v="0"/>
    <n v="0"/>
    <n v="0"/>
    <n v="0"/>
    <n v="0"/>
    <n v="0"/>
    <n v="0"/>
    <n v="0"/>
    <n v="0"/>
    <n v="0"/>
    <n v="0"/>
    <n v="0"/>
    <n v="0"/>
    <n v="0"/>
    <n v="0"/>
    <n v="924015801.66993761"/>
    <n v="214382599.5"/>
    <m/>
    <m/>
    <m/>
    <m/>
    <m/>
    <m/>
    <m/>
    <m/>
    <m/>
    <m/>
    <m/>
    <m/>
    <m/>
    <m/>
    <m/>
    <n v="214382599.5"/>
    <n v="225101729.47500002"/>
    <m/>
    <m/>
    <m/>
    <m/>
    <m/>
    <m/>
    <m/>
    <m/>
    <m/>
    <m/>
    <m/>
    <m/>
    <m/>
    <m/>
    <m/>
    <n v="225101729.47500002"/>
    <n v="236356815.94875005"/>
    <m/>
    <m/>
    <m/>
    <m/>
    <m/>
    <m/>
    <m/>
    <m/>
    <m/>
    <m/>
    <m/>
    <m/>
    <m/>
    <m/>
    <m/>
    <n v="236356815.94875005"/>
    <n v="248174656.74618757"/>
    <m/>
    <m/>
    <m/>
    <m/>
    <m/>
    <m/>
    <m/>
    <m/>
    <m/>
    <m/>
    <m/>
    <m/>
    <m/>
    <m/>
    <m/>
    <n v="248174656.74618757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6"/>
    <s v="02"/>
    <x v="36"/>
    <s v="01"/>
    <s v="Informes de seguimiento al cumplimiento de las rutas de atención integral en salud"/>
    <s v="01"/>
    <s v="1.3.02.01.01"/>
    <s v="Número"/>
    <n v="2023"/>
    <n v="4"/>
    <n v="4"/>
    <s v="Realizar anualmente 4 Informes de seguimiento al cumplimiento de las rutas de atención integral en salud"/>
    <x v="4"/>
    <s v="Secretaría de Salud"/>
    <s v="Mantemiento"/>
    <s v="No"/>
    <n v="4"/>
    <n v="4"/>
    <n v="4"/>
    <n v="4"/>
    <m/>
    <m/>
    <m/>
    <s v="X"/>
    <s v="X"/>
    <s v="X"/>
    <s v="X"/>
    <s v="X"/>
    <n v="19"/>
    <s v="SALUD Y PROTECCIÓN SOCIAL"/>
    <s v="1905"/>
    <s v="Salud Pública"/>
    <n v="1905053"/>
    <s v="Documentos de evaluación"/>
    <n v="190505300"/>
    <s v="Documentos de evaluación realizados"/>
    <n v="1780247979.7451601"/>
    <n v="0"/>
    <n v="4064533930.9782181"/>
    <n v="0"/>
    <n v="0"/>
    <n v="0"/>
    <n v="0"/>
    <n v="0"/>
    <n v="0"/>
    <n v="0"/>
    <n v="0"/>
    <n v="0"/>
    <n v="0"/>
    <n v="0"/>
    <n v="0"/>
    <n v="0"/>
    <n v="5844781910.7233782"/>
    <n v="235453808.59728003"/>
    <m/>
    <n v="838083311.73000002"/>
    <m/>
    <m/>
    <m/>
    <m/>
    <m/>
    <m/>
    <m/>
    <m/>
    <m/>
    <m/>
    <m/>
    <m/>
    <m/>
    <n v="1073537120.32728"/>
    <n v="398967973.42996001"/>
    <m/>
    <n v="947034142.25489998"/>
    <m/>
    <m/>
    <m/>
    <m/>
    <m/>
    <m/>
    <m/>
    <m/>
    <m/>
    <m/>
    <m/>
    <m/>
    <m/>
    <n v="1346002115.68486"/>
    <n v="594225397.38700676"/>
    <m/>
    <n v="1070148580.7480369"/>
    <m/>
    <m/>
    <m/>
    <m/>
    <m/>
    <m/>
    <m/>
    <m/>
    <m/>
    <m/>
    <m/>
    <m/>
    <m/>
    <n v="1664373978.1350436"/>
    <n v="551600800.33091342"/>
    <m/>
    <n v="1209267896.2452815"/>
    <m/>
    <m/>
    <m/>
    <m/>
    <m/>
    <m/>
    <m/>
    <m/>
    <m/>
    <m/>
    <m/>
    <m/>
    <m/>
    <n v="1760868696.576194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6"/>
    <s v="02"/>
    <x v="36"/>
    <s v="01"/>
    <s v="Personas impactadas con actividades de Promoción de estilos de vida saludables "/>
    <s v="02"/>
    <s v="1.3.02.01.02"/>
    <s v="Número"/>
    <n v="2023"/>
    <n v="0"/>
    <n v="300000"/>
    <s v="Impactar a 300000 personas con actividades de Promoción de estilos de vida saludables "/>
    <x v="4"/>
    <s v="Secretaría de Salud"/>
    <s v="Incremento"/>
    <s v="No"/>
    <n v="75000"/>
    <n v="75000"/>
    <n v="75000"/>
    <n v="75000"/>
    <m/>
    <m/>
    <m/>
    <s v="X"/>
    <s v="X"/>
    <s v="X"/>
    <s v="X"/>
    <s v="X"/>
    <n v="19"/>
    <s v="SALUD Y PROTECCIÓN SOCIAL"/>
    <s v="1905"/>
    <s v="Salud Pública"/>
    <n v="1905031"/>
    <s v="Servicio de promoción de la salud y prevención de riesgos asociados a condiciones no transmisibles"/>
    <n v="190503101"/>
    <s v="Personas atendidas con campañas de promoción de la salud  y prevención de riesgos asociados a condiciones no transmisibles"/>
    <n v="0"/>
    <n v="0"/>
    <n v="831061213.91999984"/>
    <n v="0"/>
    <n v="0"/>
    <n v="0"/>
    <n v="0"/>
    <n v="0"/>
    <n v="0"/>
    <n v="0"/>
    <n v="0"/>
    <n v="0"/>
    <n v="0"/>
    <n v="0"/>
    <n v="0"/>
    <n v="0"/>
    <n v="831061213.91999984"/>
    <n v="0"/>
    <m/>
    <n v="171360000"/>
    <m/>
    <m/>
    <m/>
    <m/>
    <m/>
    <m/>
    <m/>
    <m/>
    <m/>
    <m/>
    <m/>
    <m/>
    <m/>
    <n v="171360000"/>
    <m/>
    <m/>
    <n v="193636800"/>
    <m/>
    <m/>
    <m/>
    <n v="0"/>
    <m/>
    <m/>
    <m/>
    <m/>
    <m/>
    <m/>
    <n v="0"/>
    <m/>
    <m/>
    <n v="193636800"/>
    <m/>
    <m/>
    <n v="218809583.99999994"/>
    <m/>
    <m/>
    <m/>
    <m/>
    <m/>
    <m/>
    <m/>
    <m/>
    <m/>
    <m/>
    <m/>
    <m/>
    <m/>
    <n v="218809583.99999994"/>
    <m/>
    <m/>
    <n v="247254829.9199999"/>
    <m/>
    <m/>
    <m/>
    <m/>
    <m/>
    <m/>
    <m/>
    <m/>
    <m/>
    <m/>
    <m/>
    <m/>
    <m/>
    <n v="247254829.9199999"/>
    <n v="3"/>
    <s v="Salud y bienestar"/>
    <x v="4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</r>
  <r>
    <x v="0"/>
    <n v="1"/>
    <x v="2"/>
    <n v="3"/>
    <x v="6"/>
    <s v="02"/>
    <x v="36"/>
    <s v="01"/>
    <s v="Salas de lactancia materna en funcionamiento"/>
    <s v="03"/>
    <s v="1.3.02.01.03"/>
    <s v="Número"/>
    <n v="2023"/>
    <n v="19"/>
    <n v="30"/>
    <s v="Aumentar a 30 las salas de lactancia materna en funcionamiento"/>
    <x v="4"/>
    <s v="Secretaría de Salud"/>
    <s v="Incremento acumulado"/>
    <s v="No"/>
    <n v="19"/>
    <n v="23"/>
    <n v="27"/>
    <n v="30"/>
    <m/>
    <m/>
    <m/>
    <s v="X"/>
    <s v="X"/>
    <s v="X"/>
    <s v="X"/>
    <s v="X"/>
    <n v="19"/>
    <s v="SALUD Y PROTECCIÓN SOCIAL"/>
    <s v="1905"/>
    <s v="Salud Pública"/>
    <n v="1905054"/>
    <s v="Servicio de promoción de la salud"/>
    <n v="190505413"/>
    <s v="Estrategias de promoción de la salud para temas de consumo, aprovechamiento biológico, calidad e inocuidad de los alimentos implementadas"/>
    <n v="0"/>
    <n v="0"/>
    <n v="498171147.83999991"/>
    <n v="0"/>
    <n v="0"/>
    <n v="0"/>
    <n v="0"/>
    <n v="0"/>
    <n v="0"/>
    <n v="0"/>
    <n v="0"/>
    <n v="0"/>
    <n v="0"/>
    <n v="0"/>
    <n v="0"/>
    <n v="0"/>
    <n v="498171147.83999991"/>
    <m/>
    <m/>
    <n v="102720000"/>
    <m/>
    <m/>
    <m/>
    <m/>
    <m/>
    <m/>
    <m/>
    <m/>
    <m/>
    <m/>
    <m/>
    <m/>
    <m/>
    <n v="102720000"/>
    <m/>
    <m/>
    <n v="116073599.99999999"/>
    <m/>
    <m/>
    <m/>
    <m/>
    <m/>
    <m/>
    <m/>
    <m/>
    <m/>
    <m/>
    <m/>
    <m/>
    <m/>
    <n v="116073599.99999999"/>
    <m/>
    <m/>
    <n v="131163167.99999997"/>
    <m/>
    <m/>
    <m/>
    <m/>
    <m/>
    <m/>
    <m/>
    <m/>
    <m/>
    <m/>
    <m/>
    <m/>
    <m/>
    <n v="131163167.99999997"/>
    <m/>
    <m/>
    <n v="148214379.83999994"/>
    <m/>
    <m/>
    <m/>
    <m/>
    <m/>
    <m/>
    <m/>
    <m/>
    <m/>
    <m/>
    <m/>
    <m/>
    <m/>
    <n v="148214379.83999994"/>
    <n v="3"/>
    <s v="Salud y bienestar"/>
    <x v="4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</r>
  <r>
    <x v="0"/>
    <n v="1"/>
    <x v="2"/>
    <n v="3"/>
    <x v="6"/>
    <s v="02"/>
    <x v="36"/>
    <s v="01"/>
    <s v="Informes de seguimiento al cumplimiento de las guías y protocolos de atención a pacientes con TBC."/>
    <s v="04"/>
    <s v="1.3.02.01.04"/>
    <s v="Número"/>
    <n v="2023"/>
    <n v="4"/>
    <n v="4"/>
    <s v="Realizar anualmente 4 Informes de seguimiento al cumplimiento de las guías y protocolos de atención a pacientes con TBC."/>
    <x v="4"/>
    <s v="Secretaría de Salud"/>
    <s v="Mantemiento"/>
    <s v="No"/>
    <n v="4"/>
    <n v="4"/>
    <n v="4"/>
    <n v="4"/>
    <m/>
    <m/>
    <m/>
    <s v="X"/>
    <s v="X"/>
    <s v="X"/>
    <s v="X"/>
    <s v="X"/>
    <n v="19"/>
    <s v="SALUD Y PROTECCIÓN SOCIAL"/>
    <s v="1905"/>
    <s v="Salud Pública"/>
    <n v="1905053"/>
    <s v="Documentos de evaluación"/>
    <n v="190505300"/>
    <s v="Documentos de evaluación realizados"/>
    <n v="0"/>
    <n v="0"/>
    <n v="159633706.544568"/>
    <n v="0"/>
    <n v="0"/>
    <n v="0"/>
    <n v="0"/>
    <n v="0"/>
    <n v="0"/>
    <n v="0"/>
    <n v="0"/>
    <n v="0"/>
    <n v="0"/>
    <n v="2091947126.535979"/>
    <n v="0"/>
    <n v="0"/>
    <n v="2251580833.0805469"/>
    <m/>
    <m/>
    <n v="32915544"/>
    <m/>
    <m/>
    <m/>
    <m/>
    <m/>
    <m/>
    <m/>
    <m/>
    <m/>
    <m/>
    <n v="453841285.55600005"/>
    <m/>
    <m/>
    <n v="486756829.55600005"/>
    <m/>
    <m/>
    <n v="37194564.719999999"/>
    <m/>
    <m/>
    <m/>
    <m/>
    <m/>
    <m/>
    <m/>
    <m/>
    <m/>
    <m/>
    <n v="497166436.29160005"/>
    <m/>
    <m/>
    <n v="534361001.01160002"/>
    <m/>
    <m/>
    <n v="42029858.133599997"/>
    <m/>
    <m/>
    <m/>
    <m/>
    <m/>
    <m/>
    <m/>
    <m/>
    <m/>
    <m/>
    <n v="544556434.9841603"/>
    <m/>
    <m/>
    <n v="586586293.1177603"/>
    <m/>
    <m/>
    <n v="47493739.690967992"/>
    <m/>
    <m/>
    <m/>
    <m/>
    <m/>
    <m/>
    <m/>
    <m/>
    <m/>
    <m/>
    <n v="596382969.70421863"/>
    <m/>
    <m/>
    <n v="643876709.3951866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6"/>
    <s v="02"/>
    <x v="36"/>
    <s v="01"/>
    <s v="Informes de seguimiento al cumplimiento de las guías y protocolos de atención a pacientes con Lepra."/>
    <s v="05"/>
    <s v="1.3.02.01.05"/>
    <s v="Número"/>
    <n v="2023"/>
    <n v="4"/>
    <n v="4"/>
    <s v="Realizar anualmente 4 informes de seguimiento al cumplimiento de las guías y protocolos de atención a pacientes con Lepra."/>
    <x v="4"/>
    <s v="Secretaría de Salud"/>
    <s v="Mantemiento"/>
    <s v="No"/>
    <n v="4"/>
    <n v="4"/>
    <n v="4"/>
    <n v="4"/>
    <m/>
    <m/>
    <m/>
    <s v="X"/>
    <s v="X"/>
    <s v="X"/>
    <s v="X"/>
    <s v="X"/>
    <n v="19"/>
    <s v="SALUD Y PROTECCIÓN SOCIAL"/>
    <s v="1905"/>
    <s v="Salud Pública"/>
    <n v="1905053"/>
    <s v="Documentos de evaluación"/>
    <n v="190505300"/>
    <s v="Documentos de evaluación realizados"/>
    <n v="0"/>
    <n v="0"/>
    <n v="0"/>
    <n v="0"/>
    <n v="0"/>
    <n v="0"/>
    <n v="0"/>
    <n v="0"/>
    <n v="0"/>
    <n v="0"/>
    <n v="0"/>
    <n v="0"/>
    <n v="0"/>
    <n v="332854148.48341799"/>
    <n v="0"/>
    <n v="0"/>
    <n v="332854148.48341799"/>
    <m/>
    <m/>
    <m/>
    <m/>
    <m/>
    <m/>
    <m/>
    <m/>
    <m/>
    <m/>
    <m/>
    <m/>
    <m/>
    <n v="68632594"/>
    <m/>
    <m/>
    <n v="68632594"/>
    <m/>
    <m/>
    <m/>
    <m/>
    <m/>
    <m/>
    <m/>
    <m/>
    <m/>
    <m/>
    <m/>
    <m/>
    <m/>
    <n v="77554831.219999999"/>
    <m/>
    <m/>
    <n v="77554831.219999999"/>
    <m/>
    <m/>
    <m/>
    <m/>
    <m/>
    <m/>
    <m/>
    <m/>
    <m/>
    <m/>
    <m/>
    <m/>
    <m/>
    <n v="87636959.278599992"/>
    <m/>
    <m/>
    <n v="87636959.278599992"/>
    <m/>
    <m/>
    <m/>
    <m/>
    <m/>
    <m/>
    <m/>
    <m/>
    <m/>
    <m/>
    <m/>
    <m/>
    <m/>
    <n v="99029763.984817982"/>
    <m/>
    <m/>
    <n v="99029763.98481798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6"/>
    <s v="02"/>
    <x v="37"/>
    <s v="02"/>
    <s v="Ejes de la política participación social en salud implementados"/>
    <s v="01"/>
    <s v="1.3.02.02.01"/>
    <s v="Número"/>
    <n v="2023"/>
    <n v="5"/>
    <n v="5"/>
    <s v="Mantener 5 ejes de la política participación social en salud implementados"/>
    <x v="4"/>
    <s v="Secretaría de Salud"/>
    <s v="Mantemiento"/>
    <s v="No"/>
    <n v="5"/>
    <n v="5"/>
    <n v="5"/>
    <n v="5"/>
    <m/>
    <m/>
    <m/>
    <s v="X"/>
    <s v="X"/>
    <s v="X"/>
    <s v="X"/>
    <s v="X"/>
    <n v="19"/>
    <s v="SALUD Y PROTECCIÓN SOCIAL"/>
    <s v="1905"/>
    <s v="Salud Pública"/>
    <n v="1905049"/>
    <s v="Servicio de promoción de la participación social en salud"/>
    <n v="190504900"/>
    <s v="Estrategias de promoción de la participación social en salud implementadas"/>
    <n v="0"/>
    <n v="0"/>
    <n v="0"/>
    <n v="0"/>
    <n v="0"/>
    <n v="0"/>
    <n v="3929447608.083456"/>
    <n v="0"/>
    <n v="0"/>
    <n v="0"/>
    <n v="0"/>
    <n v="0"/>
    <n v="0"/>
    <n v="0"/>
    <n v="0"/>
    <n v="0"/>
    <n v="3929447608.083456"/>
    <m/>
    <m/>
    <m/>
    <m/>
    <m/>
    <m/>
    <n v="985283457.50999999"/>
    <m/>
    <m/>
    <m/>
    <m/>
    <m/>
    <m/>
    <m/>
    <m/>
    <m/>
    <n v="985283457.50999999"/>
    <m/>
    <m/>
    <m/>
    <m/>
    <m/>
    <m/>
    <n v="985000000"/>
    <m/>
    <m/>
    <m/>
    <m/>
    <m/>
    <m/>
    <m/>
    <m/>
    <m/>
    <n v="985000000"/>
    <m/>
    <m/>
    <m/>
    <m/>
    <m/>
    <m/>
    <n v="979164150.57345605"/>
    <m/>
    <m/>
    <m/>
    <m/>
    <m/>
    <m/>
    <m/>
    <m/>
    <m/>
    <n v="979164150.57345605"/>
    <m/>
    <m/>
    <m/>
    <m/>
    <m/>
    <m/>
    <n v="980000000"/>
    <m/>
    <m/>
    <m/>
    <m/>
    <m/>
    <m/>
    <m/>
    <m/>
    <m/>
    <n v="98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2"/>
    <n v="3"/>
    <x v="6"/>
    <s v="02"/>
    <x v="37"/>
    <s v="02"/>
    <s v="Documentos de planeación con seguimiento realizados en el proyecto Optimización de la Gestión operativa y funcional del plan territorial de salud"/>
    <s v="02"/>
    <s v="1.3.02.02.02"/>
    <s v="Número"/>
    <n v="2023"/>
    <n v="4"/>
    <n v="4"/>
    <s v="Realizar seguimiento anualmente a 4 Documentos de planeación en el proyecto Optimización de la Gestión operativa y funcional del plan territorial de salud"/>
    <x v="4"/>
    <s v="Secretaría de Salud"/>
    <s v="Mantemiento"/>
    <s v="No"/>
    <n v="4"/>
    <n v="4"/>
    <n v="4"/>
    <n v="4"/>
    <m/>
    <m/>
    <m/>
    <s v="X"/>
    <s v="X"/>
    <s v="X"/>
    <s v="X"/>
    <s v="X"/>
    <n v="19"/>
    <s v="SALUD Y PROTECCIÓN SOCIAL"/>
    <s v="1905"/>
    <s v="Salud Pública"/>
    <n v="1905015"/>
    <s v="Documentos de planeación"/>
    <n v="190501506"/>
    <s v="Documentos de planeación con seguimiento realizados"/>
    <n v="0"/>
    <n v="0"/>
    <n v="20963853388.57222"/>
    <n v="0"/>
    <n v="0"/>
    <n v="0"/>
    <n v="21911588726.577625"/>
    <n v="0"/>
    <n v="0"/>
    <n v="0"/>
    <n v="0"/>
    <n v="0"/>
    <n v="0"/>
    <n v="762600000"/>
    <n v="0"/>
    <n v="0"/>
    <n v="43638042115.149841"/>
    <m/>
    <m/>
    <n v="4461504564.2699995"/>
    <m/>
    <m/>
    <m/>
    <n v="7379691269.7221899"/>
    <m/>
    <m/>
    <m/>
    <m/>
    <m/>
    <m/>
    <n v="762600000"/>
    <m/>
    <m/>
    <n v="12603795833.992189"/>
    <m/>
    <m/>
    <n v="4843801938.5077991"/>
    <m/>
    <m/>
    <m/>
    <n v="5257752774.7678156"/>
    <m/>
    <m/>
    <m/>
    <m/>
    <m/>
    <m/>
    <m/>
    <m/>
    <m/>
    <n v="10101554713.275616"/>
    <m/>
    <m/>
    <n v="5473496190.513813"/>
    <m/>
    <m/>
    <m/>
    <n v="4812011189.2581778"/>
    <m/>
    <m/>
    <m/>
    <m/>
    <m/>
    <m/>
    <m/>
    <m/>
    <m/>
    <n v="10285507379.771992"/>
    <m/>
    <m/>
    <n v="6185050695.2806072"/>
    <m/>
    <m/>
    <m/>
    <n v="4462133492.8294401"/>
    <m/>
    <m/>
    <m/>
    <m/>
    <m/>
    <m/>
    <m/>
    <m/>
    <m/>
    <n v="10647184188.110046"/>
    <n v="3"/>
    <s v="Salud y bienestar"/>
    <x v="4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</r>
  <r>
    <x v="0"/>
    <n v="1"/>
    <x v="2"/>
    <n v="3"/>
    <x v="6"/>
    <s v="02"/>
    <x v="38"/>
    <s v="03"/>
    <s v="Estrategias de gestión para la prevención del riesgo en salud con enfoque predictivo realizada"/>
    <s v="01"/>
    <s v="1.3.02.03.01"/>
    <s v="Número"/>
    <n v="2023"/>
    <n v="0"/>
    <n v="1"/>
    <s v="Realizar y mantener 1 Estrategia de gestión para la prevención del riesgo en salud con enfoque predictivo"/>
    <x v="4"/>
    <s v="Secretaría de Salud"/>
    <s v="Incremento acumulado"/>
    <s v="No"/>
    <n v="1"/>
    <n v="1"/>
    <n v="1"/>
    <n v="1"/>
    <m/>
    <m/>
    <m/>
    <s v="X"/>
    <s v="X"/>
    <s v="X"/>
    <s v="X"/>
    <s v="X"/>
    <n v="19"/>
    <s v="SALUD Y PROTECCIÓN SOCIAL"/>
    <s v="1905"/>
    <s v="Salud Pública"/>
    <n v="1905023"/>
    <s v="Servicio de gestión del riesgo para abordar condiciones crónicas prevalentes"/>
    <s v="190502300"/>
    <s v="Campañas de gestión del riesgo para abordar condiciones crónicas prevalentes implementadas"/>
    <n v="0"/>
    <n v="0"/>
    <n v="971598071.42843819"/>
    <n v="0"/>
    <n v="0"/>
    <n v="0"/>
    <n v="0"/>
    <n v="0"/>
    <n v="0"/>
    <n v="0"/>
    <n v="0"/>
    <n v="0"/>
    <n v="0"/>
    <n v="0"/>
    <n v="0"/>
    <n v="0"/>
    <n v="971598071.42843819"/>
    <m/>
    <m/>
    <n v="200337884.53999999"/>
    <m/>
    <m/>
    <m/>
    <m/>
    <m/>
    <m/>
    <m/>
    <m/>
    <m/>
    <m/>
    <m/>
    <m/>
    <m/>
    <n v="200337884.53999999"/>
    <m/>
    <m/>
    <n v="226381809.53019997"/>
    <m/>
    <m/>
    <m/>
    <m/>
    <m/>
    <m/>
    <m/>
    <m/>
    <m/>
    <m/>
    <m/>
    <m/>
    <m/>
    <n v="226381809.53019997"/>
    <m/>
    <m/>
    <n v="255811444.76912594"/>
    <m/>
    <m/>
    <m/>
    <m/>
    <m/>
    <m/>
    <m/>
    <m/>
    <m/>
    <m/>
    <m/>
    <m/>
    <m/>
    <n v="255811444.76912594"/>
    <m/>
    <m/>
    <n v="289066932.58911228"/>
    <m/>
    <m/>
    <m/>
    <m/>
    <m/>
    <m/>
    <m/>
    <m/>
    <m/>
    <m/>
    <m/>
    <m/>
    <m/>
    <n v="289066932.58911228"/>
    <n v="3"/>
    <s v="Salud y bienestar"/>
    <x v="4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</r>
  <r>
    <x v="0"/>
    <n v="1"/>
    <x v="2"/>
    <n v="3"/>
    <x v="6"/>
    <s v="02"/>
    <x v="39"/>
    <s v="04"/>
    <s v="Establecimientos de interés en salud pública vigilados y controlados"/>
    <s v="01"/>
    <s v="1.3.02.04.01"/>
    <s v="Número"/>
    <n v="2023"/>
    <n v="6095"/>
    <n v="6095"/>
    <s v="Mantener 6098 establecimientos de interés en salud pública vigilados y controlados"/>
    <x v="4"/>
    <s v="Secretaría de Salud"/>
    <s v="Mantemiento"/>
    <s v="No"/>
    <n v="6095"/>
    <n v="6095"/>
    <n v="6095"/>
    <n v="6095"/>
    <m/>
    <m/>
    <m/>
    <s v="X"/>
    <s v="X"/>
    <s v="X"/>
    <s v="X"/>
    <s v="X"/>
    <n v="19"/>
    <s v="SALUD Y PROTECCIÓN SOCIAL"/>
    <s v="1905"/>
    <s v="Salud Pública"/>
    <n v="1905050"/>
    <s v="Servicio de asistencia técnica"/>
    <n v="190505000"/>
    <s v="Asistencias técnicas realizadas"/>
    <n v="0"/>
    <n v="0"/>
    <n v="58479675.251100302"/>
    <n v="0"/>
    <n v="0"/>
    <n v="0"/>
    <n v="0"/>
    <n v="0"/>
    <n v="0"/>
    <n v="0"/>
    <n v="0"/>
    <n v="0"/>
    <n v="0"/>
    <n v="0"/>
    <n v="0"/>
    <n v="0"/>
    <n v="58479675.251100302"/>
    <m/>
    <m/>
    <n v="12058169.703"/>
    <m/>
    <m/>
    <m/>
    <m/>
    <m/>
    <m/>
    <m/>
    <m/>
    <m/>
    <m/>
    <m/>
    <m/>
    <m/>
    <n v="12058169.703"/>
    <m/>
    <m/>
    <n v="13625731.764390001"/>
    <m/>
    <m/>
    <m/>
    <m/>
    <m/>
    <m/>
    <m/>
    <m/>
    <m/>
    <m/>
    <m/>
    <m/>
    <m/>
    <n v="13625731.764390001"/>
    <m/>
    <m/>
    <n v="15397076.8937607"/>
    <m/>
    <m/>
    <m/>
    <m/>
    <m/>
    <m/>
    <m/>
    <m/>
    <m/>
    <m/>
    <m/>
    <m/>
    <m/>
    <n v="15397076.8937607"/>
    <m/>
    <m/>
    <n v="17398696.889949601"/>
    <m/>
    <m/>
    <m/>
    <m/>
    <m/>
    <m/>
    <m/>
    <m/>
    <m/>
    <m/>
    <m/>
    <m/>
    <m/>
    <n v="17398696.889949601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6"/>
    <s v="02"/>
    <x v="39"/>
    <s v="04"/>
    <s v="Viviendas intervenidas con la Estrategia entorno saludable "/>
    <s v="02"/>
    <s v="1.3.02.04.02"/>
    <s v="Número"/>
    <n v="2023"/>
    <n v="400"/>
    <n v="800"/>
    <s v="Incrementar a 800 las viviendas intervenidas con la Estrategia entorno saludable "/>
    <x v="4"/>
    <s v="Secretaría de Salud"/>
    <s v="Incremento acumulado"/>
    <s v="No"/>
    <n v="500"/>
    <n v="600"/>
    <n v="700"/>
    <n v="800"/>
    <m/>
    <m/>
    <m/>
    <s v="X"/>
    <s v="X"/>
    <s v="X"/>
    <s v="X"/>
    <s v="X"/>
    <n v="19"/>
    <s v="SALUD Y PROTECCIÓN SOCIAL"/>
    <s v="1905"/>
    <s v="Salud Pública"/>
    <n v="1905024"/>
    <s v="Servicio de gestión del riesgo para abordar situaciones de salud relacionadas con condiciones ambientales"/>
    <n v="190502400"/>
    <s v="Campañas de gestión del riesgo para abordar situaciones de salud relacionadas con condiciones ambientales implementadas"/>
    <n v="0"/>
    <n v="0"/>
    <n v="331384826.42290169"/>
    <n v="0"/>
    <n v="0"/>
    <n v="0"/>
    <n v="0"/>
    <n v="0"/>
    <n v="0"/>
    <n v="0"/>
    <n v="0"/>
    <n v="0"/>
    <n v="0"/>
    <n v="0"/>
    <n v="0"/>
    <n v="0"/>
    <n v="331384826.42290169"/>
    <m/>
    <m/>
    <n v="68329628.317000002"/>
    <m/>
    <m/>
    <m/>
    <m/>
    <m/>
    <m/>
    <m/>
    <m/>
    <m/>
    <m/>
    <m/>
    <m/>
    <m/>
    <n v="68329628.317000002"/>
    <m/>
    <m/>
    <n v="77212479.998209998"/>
    <m/>
    <m/>
    <m/>
    <m/>
    <m/>
    <m/>
    <m/>
    <m/>
    <m/>
    <m/>
    <m/>
    <m/>
    <m/>
    <n v="77212479.998209998"/>
    <m/>
    <m/>
    <n v="87250102.397977307"/>
    <m/>
    <m/>
    <m/>
    <m/>
    <m/>
    <m/>
    <m/>
    <m/>
    <m/>
    <m/>
    <m/>
    <m/>
    <m/>
    <n v="87250102.397977307"/>
    <m/>
    <m/>
    <n v="98592615.709714398"/>
    <m/>
    <m/>
    <m/>
    <m/>
    <m/>
    <m/>
    <m/>
    <m/>
    <m/>
    <m/>
    <m/>
    <m/>
    <m/>
    <n v="98592615.709714398"/>
    <n v="3"/>
    <s v="Salud y bienestar"/>
    <x v="4"/>
    <s v="Garantizar una vida sana y promover el bienestar de todos a todas las edades"/>
    <s v="3.3"/>
    <s v="3.3. De aquí a 2030, poner fin a las epidemias del SIDA, la tuberculosis, la malaria y las enfermedades tropicales desatendidas y combatir la hepatitis, las enfermedades transmitidas por el agua y otras enfermedades transmisibles"/>
  </r>
  <r>
    <x v="0"/>
    <n v="1"/>
    <x v="2"/>
    <n v="3"/>
    <x v="6"/>
    <s v="02"/>
    <x v="39"/>
    <s v="04"/>
    <s v="Personas intervenidas con la estrategia de manejo integral de vectores"/>
    <s v="03"/>
    <s v="1.3.02.04.03"/>
    <s v="Número"/>
    <n v="2023"/>
    <n v="500000"/>
    <n v="500000"/>
    <s v="Mantener a 500000 Personas intervenidas con la estrategia de manejo integral de vectores"/>
    <x v="4"/>
    <s v="Secretaría de Salud"/>
    <s v="Mantemiento"/>
    <s v="No"/>
    <n v="500000"/>
    <n v="500000"/>
    <n v="500000"/>
    <n v="500000"/>
    <m/>
    <m/>
    <m/>
    <s v="X"/>
    <s v="X"/>
    <s v="X"/>
    <s v="X"/>
    <s v="X"/>
    <n v="19"/>
    <s v="SALUD Y PROTECCIÓN SOCIAL"/>
    <s v="1905"/>
    <s v="Salud Pública"/>
    <n v="1905024"/>
    <s v="Servicio de gestión del riesgo para abordar situaciones de salud relacionadas con condiciones ambientales"/>
    <n v="190502401"/>
    <s v="Personas atendidas con campañas de gestión del riesgo para abordar situaciones de salud relacionadas con condiciones ambientales"/>
    <n v="91372295.25"/>
    <n v="0"/>
    <n v="1115453310"/>
    <n v="0"/>
    <n v="0"/>
    <n v="0"/>
    <n v="0"/>
    <n v="0"/>
    <n v="0"/>
    <n v="0"/>
    <n v="0"/>
    <n v="0"/>
    <n v="0"/>
    <n v="2249834365.676743"/>
    <n v="0"/>
    <n v="0"/>
    <n v="3456659970.926743"/>
    <n v="91372295.25"/>
    <m/>
    <n v="230000000"/>
    <m/>
    <m/>
    <m/>
    <m/>
    <m/>
    <m/>
    <m/>
    <m/>
    <m/>
    <m/>
    <n v="484773618.98000002"/>
    <m/>
    <m/>
    <n v="806145914.23000002"/>
    <m/>
    <m/>
    <n v="259899999.99999997"/>
    <m/>
    <m/>
    <m/>
    <m/>
    <m/>
    <m/>
    <m/>
    <m/>
    <m/>
    <m/>
    <n v="533250980.87514901"/>
    <m/>
    <m/>
    <n v="793150980.87514901"/>
    <m/>
    <m/>
    <n v="293686999.99999994"/>
    <m/>
    <m/>
    <m/>
    <m/>
    <m/>
    <m/>
    <m/>
    <m/>
    <m/>
    <m/>
    <n v="586576078.96266401"/>
    <m/>
    <m/>
    <n v="880263078.96266389"/>
    <m/>
    <m/>
    <n v="331866309.99999988"/>
    <m/>
    <m/>
    <m/>
    <m/>
    <m/>
    <m/>
    <m/>
    <m/>
    <m/>
    <m/>
    <n v="645233686.85892999"/>
    <m/>
    <m/>
    <n v="977099996.85892987"/>
    <n v="3"/>
    <s v="Salud y bienestar"/>
    <x v="4"/>
    <s v="Garantizar una vida sana y promover el bienestar de todos a todas las edades"/>
    <s v="3.3"/>
    <s v="3.3. De aquí a 2030, poner fin a las epidemias del SIDA, la tuberculosis, la malaria y las enfermedades tropicales desatendidas y combatir la hepatitis, las enfermedades transmitidas por el agua y otras enfermedades transmisibles"/>
  </r>
  <r>
    <x v="0"/>
    <n v="1"/>
    <x v="2"/>
    <n v="3"/>
    <x v="6"/>
    <s v="02"/>
    <x v="39"/>
    <s v="04"/>
    <s v="Caninos y felinos vacunados contra la rabia en el distrito de Barranquilla"/>
    <s v="04"/>
    <s v="1.3.02.04.04"/>
    <s v="Número"/>
    <n v="2023"/>
    <n v="170000"/>
    <n v="176000"/>
    <s v="Mantener a 176000 Caninos y felinos vacunados contra la rabia en el distrito de Barranquilla"/>
    <x v="4"/>
    <s v="Secretaría de Salud"/>
    <s v="Incremento acumulado"/>
    <s v="No"/>
    <n v="176000"/>
    <n v="176000"/>
    <n v="176000"/>
    <n v="176000"/>
    <m/>
    <m/>
    <m/>
    <s v="X"/>
    <s v="X"/>
    <s v="X"/>
    <s v="X"/>
    <s v="X"/>
    <n v="19"/>
    <s v="SALUD Y PROTECCIÓN SOCIAL"/>
    <n v="1905"/>
    <s v="Salud Pública"/>
    <n v="1905024"/>
    <s v="Servicio de gestión del riesgo para abordar situaciones de salud relacionadas con condiciones ambientales"/>
    <n v="190502401"/>
    <s v="Personas atendidas con campañas de gestión del riesgo para abordar situaciones de salud relacionadas con condiciones ambientales"/>
    <n v="0"/>
    <n v="0"/>
    <n v="969959399.99999988"/>
    <n v="0"/>
    <n v="0"/>
    <n v="0"/>
    <n v="0"/>
    <n v="0"/>
    <n v="0"/>
    <n v="0"/>
    <n v="0"/>
    <n v="0"/>
    <n v="0"/>
    <n v="0"/>
    <n v="0"/>
    <n v="0"/>
    <n v="969959399.99999988"/>
    <m/>
    <m/>
    <n v="200000000"/>
    <m/>
    <m/>
    <m/>
    <m/>
    <m/>
    <m/>
    <m/>
    <m/>
    <m/>
    <m/>
    <m/>
    <m/>
    <m/>
    <n v="200000000"/>
    <m/>
    <m/>
    <n v="225999999.99999997"/>
    <m/>
    <m/>
    <m/>
    <m/>
    <m/>
    <m/>
    <m/>
    <m/>
    <m/>
    <m/>
    <m/>
    <m/>
    <m/>
    <n v="225999999.99999997"/>
    <m/>
    <m/>
    <n v="255379999.99999994"/>
    <m/>
    <m/>
    <m/>
    <m/>
    <m/>
    <m/>
    <m/>
    <m/>
    <m/>
    <m/>
    <m/>
    <m/>
    <m/>
    <n v="255379999.99999994"/>
    <m/>
    <m/>
    <n v="288579399.99999988"/>
    <m/>
    <m/>
    <m/>
    <m/>
    <m/>
    <m/>
    <m/>
    <m/>
    <m/>
    <m/>
    <m/>
    <m/>
    <m/>
    <n v="288579399.99999988"/>
    <n v="3"/>
    <s v="Salud y bienestar"/>
    <x v="4"/>
    <s v="Garantizar una vida sana y promover el bienestar de todos a todas las edades"/>
    <s v="3.3"/>
    <s v="3.3. De aquí a 2030, poner fin a las epidemias del SIDA, la tuberculosis, la malaria y las enfermedades tropicales desatendidas y combatir la hepatitis, las enfermedades transmitidas por el agua y otras enfermedades transmisibles"/>
  </r>
  <r>
    <x v="0"/>
    <n v="1"/>
    <x v="2"/>
    <n v="3"/>
    <x v="6"/>
    <s v="02"/>
    <x v="40"/>
    <s v="05"/>
    <s v="Plan Distrital de Prevención y tratamiento al alcoholismo y la drogadicción implementado "/>
    <s v="01"/>
    <s v="1.3.02.05.01"/>
    <s v="Número"/>
    <n v="2023"/>
    <n v="0"/>
    <n v="1"/>
    <s v="Implementar 1 Plan Distrital de Prevención y tratamiento al alcoholismo y la drogadicción "/>
    <x v="4"/>
    <s v="Secretaría de Salud"/>
    <s v="Incremento"/>
    <s v="No"/>
    <n v="0"/>
    <n v="0"/>
    <n v="1"/>
    <n v="0"/>
    <m/>
    <m/>
    <m/>
    <s v="X"/>
    <s v="X"/>
    <s v="X"/>
    <s v="X"/>
    <s v="X"/>
    <n v="19"/>
    <s v="SALUD Y PROTECCIÓN SOCIAL"/>
    <s v="1905"/>
    <s v="Salud Pública"/>
    <n v="1905020"/>
    <s v="Servicio de gestión del riesgo en temas de consumo de sustancias psicoactivas"/>
    <s v="190502000"/>
    <s v="Campañas de gestión del riesgo en temas de consumo de sustancias psicoactivas implementadas"/>
    <n v="0"/>
    <n v="0"/>
    <n v="194113211.94019696"/>
    <n v="0"/>
    <n v="0"/>
    <n v="0"/>
    <n v="0"/>
    <n v="0"/>
    <n v="0"/>
    <n v="0"/>
    <n v="0"/>
    <n v="0"/>
    <n v="0"/>
    <n v="0"/>
    <n v="0"/>
    <n v="0"/>
    <n v="194113211.94019696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n v="194113211.94019696"/>
    <m/>
    <m/>
    <m/>
    <m/>
    <m/>
    <m/>
    <m/>
    <m/>
    <m/>
    <m/>
    <m/>
    <m/>
    <m/>
    <n v="194113211.94019696"/>
    <m/>
    <m/>
    <m/>
    <m/>
    <m/>
    <m/>
    <m/>
    <m/>
    <m/>
    <m/>
    <m/>
    <m/>
    <m/>
    <m/>
    <m/>
    <m/>
    <n v="0"/>
    <n v="3"/>
    <s v="Salud y bienestar"/>
    <x v="4"/>
    <s v="Garantizar una vida sana y promover el bienestar de todos a todas las edades"/>
    <s v="3.5"/>
    <s v="3.5. Fortalecer la prevención y el tratamiento del abuso de sustancias adictivas, incluido el uso indebido de estupefacientes y el consumo nocivo de alcohol"/>
  </r>
  <r>
    <x v="0"/>
    <n v="1"/>
    <x v="2"/>
    <n v="3"/>
    <x v="6"/>
    <s v="02"/>
    <x v="40"/>
    <s v="05"/>
    <s v="Política pública de salud mental implementada"/>
    <s v="02"/>
    <s v="1.3.02.05.02"/>
    <s v="Número"/>
    <n v="2023"/>
    <n v="0"/>
    <n v="1"/>
    <s v="Implementar y mantener 1 Política pública de salud mental"/>
    <x v="4"/>
    <s v="Secretaría de Salud"/>
    <s v="Incremento acumulado"/>
    <s v="No"/>
    <n v="1"/>
    <n v="1"/>
    <n v="1"/>
    <n v="1"/>
    <m/>
    <m/>
    <m/>
    <s v="X"/>
    <s v="X"/>
    <s v="X"/>
    <s v="X"/>
    <s v="X"/>
    <n v="19"/>
    <s v="SALUD Y PROTECCIÓN SOCIAL"/>
    <s v="1905"/>
    <s v="Salud Pública"/>
    <n v="1905022"/>
    <s v="Servicio de gestión del riesgo en temas de trastornos mentales"/>
    <s v="190502200"/>
    <s v="Campañas de gestión del riesgo en temas de trastornos mentales implementadas"/>
    <n v="862025000"/>
    <n v="0"/>
    <n v="0"/>
    <n v="0"/>
    <n v="0"/>
    <n v="0"/>
    <n v="0"/>
    <n v="0"/>
    <n v="0"/>
    <n v="0"/>
    <n v="0"/>
    <n v="0"/>
    <n v="0"/>
    <n v="0"/>
    <n v="0"/>
    <n v="0"/>
    <n v="862025000"/>
    <n v="200000000"/>
    <m/>
    <m/>
    <m/>
    <m/>
    <m/>
    <m/>
    <m/>
    <m/>
    <m/>
    <m/>
    <m/>
    <m/>
    <m/>
    <m/>
    <m/>
    <n v="200000000"/>
    <n v="210000000"/>
    <m/>
    <m/>
    <m/>
    <m/>
    <m/>
    <m/>
    <m/>
    <m/>
    <m/>
    <m/>
    <m/>
    <m/>
    <m/>
    <m/>
    <m/>
    <n v="210000000"/>
    <n v="220500000"/>
    <m/>
    <m/>
    <m/>
    <m/>
    <m/>
    <m/>
    <m/>
    <m/>
    <m/>
    <m/>
    <m/>
    <m/>
    <m/>
    <m/>
    <m/>
    <n v="220500000"/>
    <n v="231525000"/>
    <m/>
    <m/>
    <m/>
    <m/>
    <m/>
    <m/>
    <m/>
    <m/>
    <m/>
    <m/>
    <m/>
    <m/>
    <m/>
    <m/>
    <m/>
    <n v="231525000"/>
    <n v="3"/>
    <s v="Salud y bienestar"/>
    <x v="4"/>
    <s v="Garantizar una vida sana y promover el bienestar de todos a todas las edades"/>
    <s v="3.d"/>
    <s v="3.d Reforzar la capacidad de todos los países, en particular los países en desarrollo, en materia de alerta temprana, reducción de riesgos y gestión de los riesgos para la salud nacional y mundial"/>
  </r>
  <r>
    <x v="0"/>
    <n v="1"/>
    <x v="2"/>
    <n v="3"/>
    <x v="6"/>
    <s v="02"/>
    <x v="40"/>
    <s v="05"/>
    <s v="Estrategias para la Prevención, Reacción y Fomento de la Salud Mental Implementadas"/>
    <s v="03"/>
    <s v="1.3.02.05.03"/>
    <s v="Número"/>
    <n v="2023"/>
    <n v="0"/>
    <n v="4"/>
    <s v="Implementar 4 Estrategias para la Prevención, Reacción y Fomento de la Salud Mental"/>
    <x v="4"/>
    <s v="Secretaría de Salud"/>
    <s v="Incremento acumulado"/>
    <s v="No"/>
    <n v="1"/>
    <n v="2"/>
    <n v="3"/>
    <n v="4"/>
    <m/>
    <m/>
    <m/>
    <s v="X"/>
    <s v="X"/>
    <s v="X"/>
    <s v="X"/>
    <s v="X"/>
    <n v="19"/>
    <s v="SALUD Y PROTECCIÓN SOCIAL"/>
    <s v="1905"/>
    <s v="Salud Pública"/>
    <n v="1905022"/>
    <s v="Servicio de gestión del riesgo en temas de trastornos mentales"/>
    <s v="190502200"/>
    <s v="Campañas de gestión del riesgo en temas de trastornos mentales implementadas"/>
    <n v="1907406848.8589602"/>
    <n v="0"/>
    <n v="1477226554.9225926"/>
    <n v="0"/>
    <n v="0"/>
    <n v="0"/>
    <n v="0"/>
    <n v="0"/>
    <n v="0"/>
    <n v="0"/>
    <n v="0"/>
    <n v="0"/>
    <n v="0"/>
    <n v="0"/>
    <n v="0"/>
    <n v="0"/>
    <n v="3384633403.7815528"/>
    <n v="450000000"/>
    <m/>
    <n v="304595543.88000011"/>
    <m/>
    <m/>
    <m/>
    <m/>
    <m/>
    <m/>
    <m/>
    <m/>
    <m/>
    <m/>
    <m/>
    <m/>
    <m/>
    <n v="754595543.88000011"/>
    <n v="997500000"/>
    <m/>
    <n v="344192964.58440012"/>
    <m/>
    <m/>
    <m/>
    <m/>
    <m/>
    <m/>
    <m/>
    <m/>
    <m/>
    <m/>
    <m/>
    <m/>
    <m/>
    <n v="1341692964.5844002"/>
    <n v="241987698.69350338"/>
    <m/>
    <n v="388938049.98037207"/>
    <m/>
    <m/>
    <m/>
    <m/>
    <m/>
    <m/>
    <m/>
    <m/>
    <m/>
    <m/>
    <m/>
    <m/>
    <m/>
    <n v="630925748.67387545"/>
    <n v="217919150.16545665"/>
    <m/>
    <n v="439499996.4778204"/>
    <m/>
    <m/>
    <m/>
    <m/>
    <m/>
    <m/>
    <m/>
    <m/>
    <m/>
    <m/>
    <m/>
    <m/>
    <m/>
    <n v="657419146.64327705"/>
    <n v="3"/>
    <s v="Salud y bienestar"/>
    <x v="4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</r>
  <r>
    <x v="0"/>
    <n v="1"/>
    <x v="2"/>
    <n v="3"/>
    <x v="6"/>
    <s v="02"/>
    <x v="40"/>
    <s v="05"/>
    <s v="Red distrital para la prevención del suicidio y atención de factores asociados a la conducta suicida creada y en operación"/>
    <s v="04"/>
    <s v="1.3.02.05.04"/>
    <s v="Número"/>
    <n v="2023"/>
    <n v="0"/>
    <n v="1"/>
    <s v="Crear y poner en operación 1 Red distrital para la prevención del suicidio y atención de factores asociados a la conducta suicida"/>
    <x v="4"/>
    <s v="Secretaría de Salud"/>
    <s v="Incremento"/>
    <s v="No"/>
    <n v="0"/>
    <n v="0"/>
    <n v="1"/>
    <n v="0"/>
    <m/>
    <m/>
    <m/>
    <s v="X"/>
    <s v="X"/>
    <s v="X"/>
    <s v="X"/>
    <s v="X"/>
    <n v="19"/>
    <s v="SALUD Y PROTECCIÓN SOCIAL"/>
    <s v="1905"/>
    <s v="Salud Pública"/>
    <n v="1905022"/>
    <s v="Servicio de gestión del riesgo en temas de trastornos mentales"/>
    <s v="190502200"/>
    <s v="Campañas de gestión del riesgo en temas de trastornos mentales implementadas"/>
    <n v="55125000"/>
    <n v="0"/>
    <n v="0"/>
    <n v="0"/>
    <n v="0"/>
    <n v="0"/>
    <n v="0"/>
    <n v="0"/>
    <n v="0"/>
    <n v="0"/>
    <n v="0"/>
    <n v="0"/>
    <n v="0"/>
    <n v="0"/>
    <n v="0"/>
    <n v="0"/>
    <n v="55125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55125000"/>
    <m/>
    <m/>
    <m/>
    <m/>
    <m/>
    <m/>
    <m/>
    <m/>
    <m/>
    <m/>
    <m/>
    <m/>
    <m/>
    <m/>
    <m/>
    <n v="55125000"/>
    <m/>
    <m/>
    <m/>
    <m/>
    <m/>
    <m/>
    <m/>
    <m/>
    <m/>
    <m/>
    <m/>
    <m/>
    <m/>
    <m/>
    <m/>
    <m/>
    <n v="0"/>
    <n v="3"/>
    <s v="Salud y bienestar"/>
    <x v="4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</r>
  <r>
    <x v="0"/>
    <n v="1"/>
    <x v="2"/>
    <n v="3"/>
    <x v="6"/>
    <s v="02"/>
    <x v="41"/>
    <s v="06"/>
    <s v="Jóvenes y adolescentes con enfoque diferencial impactados con la estrategia"/>
    <s v="01"/>
    <s v="1.3.02.06.01"/>
    <s v="Número"/>
    <n v="2023"/>
    <s v="No aplica"/>
    <n v="120000"/>
    <s v="Impactar a 120000 Jóvenes y adolescentes con enfoque diferencial con la estrategia para la promoción y fomento de la salud sexual y reproductiva"/>
    <x v="4"/>
    <s v="Secretaría de Salud"/>
    <s v="Incremento"/>
    <s v="No"/>
    <n v="30000"/>
    <n v="30000"/>
    <n v="30000"/>
    <n v="30000"/>
    <m/>
    <s v="Adolescentes y Jovenes"/>
    <m/>
    <s v="X"/>
    <s v="X"/>
    <s v="X"/>
    <s v="X"/>
    <s v="X"/>
    <n v="19"/>
    <s v="SALUD Y PROTECCIÓN SOCIAL"/>
    <s v="1905"/>
    <s v="Salud Pública"/>
    <n v="1905021"/>
    <s v="Servicio de gestión del riesgo en temas de salud sexual y reproductiva"/>
    <n v="190502101"/>
    <s v="Personas atendidas con campañas de gestión del riesgo en temas de salud sexual y reproductiva"/>
    <n v="0"/>
    <n v="0"/>
    <n v="723880700.22000003"/>
    <n v="0"/>
    <n v="0"/>
    <n v="0"/>
    <n v="0"/>
    <n v="0"/>
    <n v="0"/>
    <n v="0"/>
    <n v="0"/>
    <n v="0"/>
    <n v="0"/>
    <n v="0"/>
    <n v="0"/>
    <n v="0"/>
    <n v="723880700.22000003"/>
    <m/>
    <m/>
    <n v="149260000"/>
    <m/>
    <m/>
    <m/>
    <m/>
    <m/>
    <m/>
    <m/>
    <m/>
    <m/>
    <m/>
    <m/>
    <m/>
    <m/>
    <n v="149260000"/>
    <m/>
    <m/>
    <n v="168663800"/>
    <m/>
    <m/>
    <m/>
    <m/>
    <m/>
    <m/>
    <m/>
    <m/>
    <m/>
    <m/>
    <m/>
    <m/>
    <m/>
    <n v="168663800"/>
    <m/>
    <m/>
    <n v="190590094"/>
    <m/>
    <m/>
    <m/>
    <m/>
    <m/>
    <m/>
    <m/>
    <m/>
    <m/>
    <m/>
    <m/>
    <m/>
    <m/>
    <n v="190590094"/>
    <m/>
    <m/>
    <n v="215366806.22"/>
    <m/>
    <m/>
    <m/>
    <m/>
    <m/>
    <m/>
    <m/>
    <m/>
    <m/>
    <m/>
    <m/>
    <m/>
    <m/>
    <n v="215366806.22"/>
    <n v="3"/>
    <s v="Salud y bienestar"/>
    <x v="4"/>
    <s v="Garantizar una vida sana y promover el bienestar de todos a todas las edades"/>
    <s v="3.7"/>
    <s v="3.7. De aquí a 2030, garantizar el acceso universal a los servicios de salud sexual y reproductiva, incluidos los de planificación familiar, información y educación, y la integración de la salud reproductiva en las estrategias y los programas nacionales"/>
  </r>
  <r>
    <x v="0"/>
    <n v="1"/>
    <x v="2"/>
    <n v="3"/>
    <x v="6"/>
    <s v="02"/>
    <x v="41"/>
    <s v="06"/>
    <s v="Mujeres participando en campañas de gestión del riesgo en salud materno - perinatal"/>
    <s v="02"/>
    <s v="1.3.02.06.02"/>
    <s v="Número"/>
    <n v="2023"/>
    <s v="No aplica"/>
    <n v="150000"/>
    <s v="Beneficiar a 150000 mujeres con participación en campañas de gestión del riesgo en salud materno - perinatal"/>
    <x v="4"/>
    <s v="Secretaría de Salud"/>
    <s v="Incremento"/>
    <s v="No"/>
    <n v="37500"/>
    <n v="37500"/>
    <n v="37500"/>
    <n v="37500"/>
    <m/>
    <s v="Mujeres"/>
    <m/>
    <s v="X"/>
    <s v="X"/>
    <s v="X"/>
    <s v="X"/>
    <s v="X"/>
    <n v="19"/>
    <s v="SALUD Y PROTECCIÓN SOCIAL"/>
    <s v="1905"/>
    <s v="Salud Pública"/>
    <n v="1905021"/>
    <s v="Servicio de gestión del riesgo en temas de salud sexual y reproductiva"/>
    <n v="190502103"/>
    <s v="Mujeres atendidas con campañas de gestión del riesgo en temas de salud sexual y reproductiva"/>
    <n v="0"/>
    <n v="0"/>
    <n v="969959399.99999988"/>
    <n v="0"/>
    <n v="0"/>
    <n v="0"/>
    <n v="0"/>
    <n v="0"/>
    <n v="0"/>
    <n v="0"/>
    <n v="0"/>
    <n v="0"/>
    <n v="0"/>
    <n v="0"/>
    <n v="0"/>
    <n v="0"/>
    <n v="969959399.99999988"/>
    <m/>
    <m/>
    <n v="200000000"/>
    <m/>
    <m/>
    <m/>
    <m/>
    <m/>
    <m/>
    <m/>
    <m/>
    <m/>
    <m/>
    <m/>
    <m/>
    <m/>
    <n v="200000000"/>
    <m/>
    <m/>
    <n v="225999999.99999997"/>
    <m/>
    <m/>
    <m/>
    <m/>
    <m/>
    <m/>
    <m/>
    <m/>
    <m/>
    <m/>
    <m/>
    <m/>
    <m/>
    <n v="225999999.99999997"/>
    <m/>
    <m/>
    <n v="255379999.99999994"/>
    <m/>
    <m/>
    <m/>
    <m/>
    <m/>
    <m/>
    <m/>
    <m/>
    <m/>
    <m/>
    <m/>
    <m/>
    <m/>
    <n v="255379999.99999994"/>
    <m/>
    <m/>
    <n v="288579399.99999988"/>
    <m/>
    <m/>
    <m/>
    <m/>
    <m/>
    <m/>
    <m/>
    <m/>
    <m/>
    <m/>
    <m/>
    <m/>
    <m/>
    <n v="288579399.99999988"/>
    <n v="3"/>
    <s v="Salud y bienestar"/>
    <x v="4"/>
    <s v="Garantizar una vida sana y promover el bienestar de todos a todas las edades"/>
    <s v="3.7"/>
    <s v="3.7. De aquí a 2030, garantizar el acceso universal a los servicios de salud sexual y reproductiva, incluidos los de planificación familiar, información y educación, y la integración de la salud reproductiva en las estrategias y los programas nacionales"/>
  </r>
  <r>
    <x v="0"/>
    <n v="1"/>
    <x v="2"/>
    <n v="3"/>
    <x v="6"/>
    <s v="02"/>
    <x v="41"/>
    <s v="06"/>
    <s v="Niñas de 9 años vacunadas con VPH"/>
    <s v="03"/>
    <s v="1.3.02.06.03"/>
    <s v="Número"/>
    <n v="2023"/>
    <s v="No aplica"/>
    <n v="28000"/>
    <s v="Vacunar a 28000 niñas de 9 años contra el VPH"/>
    <x v="4"/>
    <s v="Secretaría de Salud"/>
    <s v="Incremento"/>
    <s v="No"/>
    <n v="5000"/>
    <n v="7000"/>
    <n v="8000"/>
    <n v="8000"/>
    <m/>
    <s v="Niñas"/>
    <m/>
    <s v="X"/>
    <s v="X"/>
    <s v="X"/>
    <s v="X"/>
    <s v="X"/>
    <n v="19"/>
    <s v="SALUD Y PROTECCIÓN SOCIAL"/>
    <s v="1905"/>
    <s v="Salud Pública"/>
    <n v="1905027"/>
    <s v="Servicio de gestión del riesgo para enfermedades inmunoprevenibles"/>
    <n v="190502701"/>
    <s v="Personas atendidas con campañas de gestión del riesgo para enfermedades inmunoprevenibles"/>
    <n v="0"/>
    <n v="0"/>
    <n v="42581217.659999996"/>
    <n v="0"/>
    <n v="0"/>
    <n v="0"/>
    <n v="0"/>
    <n v="0"/>
    <n v="0"/>
    <n v="0"/>
    <n v="0"/>
    <n v="0"/>
    <n v="0"/>
    <n v="0"/>
    <n v="0"/>
    <n v="0"/>
    <n v="42581217.659999996"/>
    <m/>
    <m/>
    <n v="8780000"/>
    <m/>
    <m/>
    <m/>
    <m/>
    <m/>
    <m/>
    <m/>
    <m/>
    <m/>
    <m/>
    <m/>
    <m/>
    <m/>
    <n v="8780000"/>
    <m/>
    <m/>
    <n v="9921400"/>
    <m/>
    <m/>
    <m/>
    <m/>
    <m/>
    <m/>
    <m/>
    <m/>
    <m/>
    <m/>
    <m/>
    <m/>
    <m/>
    <n v="9921400"/>
    <m/>
    <m/>
    <n v="11211182"/>
    <m/>
    <m/>
    <m/>
    <m/>
    <m/>
    <m/>
    <m/>
    <m/>
    <m/>
    <m/>
    <m/>
    <m/>
    <m/>
    <n v="11211182"/>
    <m/>
    <m/>
    <n v="12668635.66"/>
    <m/>
    <m/>
    <m/>
    <m/>
    <m/>
    <m/>
    <m/>
    <m/>
    <m/>
    <m/>
    <m/>
    <m/>
    <m/>
    <n v="12668635.66"/>
    <n v="3"/>
    <s v="Salud y bienestar"/>
    <x v="4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</r>
  <r>
    <x v="0"/>
    <n v="1"/>
    <x v="2"/>
    <n v="3"/>
    <x v="6"/>
    <s v="02"/>
    <x v="41"/>
    <s v="06"/>
    <s v="IPS con servicios de urgencias capacitadas en la ruta de atención integral de las víctimas de violencia de género y violencia sexual."/>
    <s v="04"/>
    <s v="1.3.02.06.04"/>
    <s v="Número"/>
    <n v="2023"/>
    <n v="44"/>
    <n v="44"/>
    <s v="Mantener a 44 IPS con servicios de urgencias capacitadas en la ruta de atención integral de las víctimas de violencia de género y violencia sexual."/>
    <x v="4"/>
    <s v="Secretaría de Salud"/>
    <s v="Mantemiento"/>
    <s v="No"/>
    <n v="44"/>
    <n v="44"/>
    <n v="44"/>
    <n v="44"/>
    <m/>
    <m/>
    <m/>
    <s v="X"/>
    <s v="X"/>
    <s v="X"/>
    <s v="X"/>
    <s v="X"/>
    <n v="19"/>
    <s v="SALUD Y PROTECCIÓN SOCIAL"/>
    <s v="1905"/>
    <s v="Salud Pública"/>
    <n v="1905050"/>
    <s v="Servicio de asistencia técnica"/>
    <n v="190505000"/>
    <s v="Asistencias técnicas realizadas"/>
    <n v="0"/>
    <n v="0"/>
    <n v="42581217.659999996"/>
    <n v="0"/>
    <n v="0"/>
    <n v="0"/>
    <n v="0"/>
    <n v="0"/>
    <n v="0"/>
    <n v="0"/>
    <n v="0"/>
    <n v="0"/>
    <n v="0"/>
    <n v="0"/>
    <n v="0"/>
    <n v="0"/>
    <n v="42581217.659999996"/>
    <m/>
    <m/>
    <n v="8780000"/>
    <m/>
    <m/>
    <m/>
    <m/>
    <m/>
    <m/>
    <m/>
    <m/>
    <m/>
    <m/>
    <m/>
    <m/>
    <m/>
    <n v="8780000"/>
    <m/>
    <m/>
    <n v="9921400"/>
    <m/>
    <m/>
    <m/>
    <m/>
    <m/>
    <m/>
    <m/>
    <m/>
    <m/>
    <m/>
    <m/>
    <m/>
    <m/>
    <n v="9921400"/>
    <m/>
    <m/>
    <n v="11211182"/>
    <m/>
    <m/>
    <m/>
    <m/>
    <m/>
    <m/>
    <m/>
    <m/>
    <m/>
    <m/>
    <m/>
    <m/>
    <m/>
    <n v="11211182"/>
    <m/>
    <m/>
    <n v="12668635.66"/>
    <m/>
    <m/>
    <m/>
    <m/>
    <m/>
    <m/>
    <m/>
    <m/>
    <m/>
    <m/>
    <m/>
    <m/>
    <m/>
    <n v="12668635.6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6"/>
    <s v="02"/>
    <x v="41"/>
    <s v="06"/>
    <s v="Instituciones Prestadoras de Servicios de Salud capacitadas en diversidad sexual e identidad de genero"/>
    <s v="05"/>
    <s v="1.3.02.06.05"/>
    <s v="Número"/>
    <n v="2023"/>
    <s v="No aplica"/>
    <n v="50"/>
    <s v="Realizar capacitación en diversidad sexual e identidad de genero a 50 Instituciones Prestadoras de Servicios de Salud "/>
    <x v="4"/>
    <s v="Secretaría de Salud"/>
    <s v="Incremento"/>
    <s v="No"/>
    <n v="0"/>
    <n v="16"/>
    <n v="17"/>
    <n v="17"/>
    <m/>
    <m/>
    <m/>
    <s v="X"/>
    <s v="X"/>
    <s v="X"/>
    <s v="X"/>
    <s v="X"/>
    <n v="19"/>
    <s v="SALUD Y PROTECCIÓN SOCIAL"/>
    <s v="1905"/>
    <s v="Salud Pública"/>
    <n v="1905050"/>
    <s v="Servicio de asistencia técnica"/>
    <n v="190505000"/>
    <s v="Asistencias técnicas realizadas"/>
    <n v="0"/>
    <n v="0"/>
    <n v="33801217.659999996"/>
    <n v="0"/>
    <n v="0"/>
    <n v="0"/>
    <n v="0"/>
    <n v="0"/>
    <n v="0"/>
    <n v="0"/>
    <n v="0"/>
    <n v="0"/>
    <n v="0"/>
    <n v="0"/>
    <n v="0"/>
    <n v="0"/>
    <n v="33801217.659999996"/>
    <m/>
    <m/>
    <m/>
    <m/>
    <m/>
    <m/>
    <m/>
    <m/>
    <m/>
    <m/>
    <m/>
    <m/>
    <m/>
    <m/>
    <m/>
    <m/>
    <n v="0"/>
    <m/>
    <m/>
    <n v="9921400"/>
    <m/>
    <m/>
    <m/>
    <m/>
    <m/>
    <m/>
    <m/>
    <m/>
    <m/>
    <m/>
    <m/>
    <m/>
    <m/>
    <n v="9921400"/>
    <m/>
    <m/>
    <n v="11211182"/>
    <m/>
    <m/>
    <m/>
    <m/>
    <m/>
    <m/>
    <m/>
    <m/>
    <m/>
    <m/>
    <m/>
    <m/>
    <m/>
    <n v="11211182"/>
    <m/>
    <m/>
    <n v="12668635.66"/>
    <m/>
    <m/>
    <m/>
    <m/>
    <m/>
    <m/>
    <m/>
    <m/>
    <m/>
    <m/>
    <m/>
    <m/>
    <m/>
    <n v="12668635.6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6"/>
    <s v="02"/>
    <x v="42"/>
    <s v="07"/>
    <s v="Estrategia Salud a mi casa implementada"/>
    <s v="01"/>
    <s v="1.3.02.07.01"/>
    <s v="Número"/>
    <n v="2023"/>
    <n v="1"/>
    <n v="1"/>
    <s v="Mantener 1 Estrategia Salud a mi casa implementada"/>
    <x v="4"/>
    <s v="Secretaría de Salud"/>
    <s v="Mantemiento"/>
    <s v="No"/>
    <n v="1"/>
    <n v="1"/>
    <n v="1"/>
    <n v="1"/>
    <m/>
    <m/>
    <m/>
    <s v="X"/>
    <s v="X"/>
    <s v="X"/>
    <s v="X"/>
    <s v="X"/>
    <n v="19"/>
    <s v="SALUD Y PROTECCIÓN SOCIAL"/>
    <s v="1905"/>
    <s v="Salud Pública"/>
    <n v="1905024"/>
    <s v="Servicio de gestión del riesgo para abordar situaciones de salud relacionadas con condiciones ambientales"/>
    <n v="190502402"/>
    <s v="Estrategias de gestión del riesgo para abordar situaciones de salud relacionadas con condiciones ambientales implementadas"/>
    <n v="0"/>
    <n v="0"/>
    <n v="17889291439.593613"/>
    <n v="0"/>
    <n v="0"/>
    <n v="0"/>
    <n v="0"/>
    <n v="0"/>
    <n v="0"/>
    <n v="0"/>
    <n v="0"/>
    <n v="0"/>
    <n v="0"/>
    <n v="40017530446.661674"/>
    <n v="0"/>
    <n v="0"/>
    <n v="57906821886.255287"/>
    <m/>
    <m/>
    <n v="3688668090.5599999"/>
    <m/>
    <m/>
    <m/>
    <m/>
    <m/>
    <m/>
    <m/>
    <m/>
    <m/>
    <m/>
    <n v="9166666666.666666"/>
    <m/>
    <m/>
    <n v="12855334757.226665"/>
    <m/>
    <m/>
    <n v="4168194942.3327994"/>
    <m/>
    <m/>
    <m/>
    <m/>
    <m/>
    <m/>
    <m/>
    <m/>
    <m/>
    <m/>
    <n v="9786218750.0000019"/>
    <m/>
    <m/>
    <n v="13954413692.332802"/>
    <m/>
    <m/>
    <n v="4710060284.8360634"/>
    <m/>
    <m/>
    <m/>
    <m/>
    <m/>
    <m/>
    <m/>
    <m/>
    <m/>
    <m/>
    <n v="10275529687.500002"/>
    <m/>
    <m/>
    <n v="14985589972.336065"/>
    <m/>
    <m/>
    <n v="5322368121.8647509"/>
    <m/>
    <m/>
    <m/>
    <m/>
    <m/>
    <m/>
    <m/>
    <m/>
    <m/>
    <m/>
    <n v="10789115342.495001"/>
    <m/>
    <m/>
    <n v="16111483464.359753"/>
    <n v="3"/>
    <s v="Salud y bienestar"/>
    <x v="4"/>
    <s v="Garantizar una vida sana y promover el bienestar de todos a todas las edades"/>
    <s v="3.3"/>
    <s v="3.3. De aquí a 2030, poner fin a las epidemias del SIDA, la tuberculosis, la malaria y las enfermedades tropicales desatendidas y combatir la hepatitis, las enfermedades transmitidas por el agua y otras enfermedades transmisibles"/>
  </r>
  <r>
    <x v="0"/>
    <n v="1"/>
    <x v="2"/>
    <n v="3"/>
    <x v="6"/>
    <s v="02"/>
    <x v="43"/>
    <s v="08"/>
    <s v="Estudiantes impactados con estrategia Salud al Colegio"/>
    <s v="01"/>
    <s v="1.3.02.08.01"/>
    <s v="Número"/>
    <n v="2023"/>
    <n v="210000"/>
    <n v="210000"/>
    <s v="Mantener a 210000 estudiantes impactados con estrategia Salud al Colegio"/>
    <x v="4"/>
    <s v="Secretaría de Salud"/>
    <s v="Mantemiento"/>
    <s v="No"/>
    <n v="210000"/>
    <n v="210000"/>
    <n v="210000"/>
    <n v="210000"/>
    <m/>
    <m/>
    <m/>
    <s v="X"/>
    <s v="X"/>
    <s v="X"/>
    <s v="X"/>
    <s v="X"/>
    <n v="19"/>
    <s v="SALUD Y PROTECCIÓN SOCIAL"/>
    <s v="1905"/>
    <s v="Salud Pública"/>
    <n v="1905023"/>
    <s v="Servicio de gestión del riesgo para abordar condiciones crónicas prevalentes"/>
    <n v="190502301"/>
    <s v="Personas atendidas con campañas de promoción sobre condiciones crónicas prevalentes"/>
    <n v="0"/>
    <n v="0"/>
    <n v="3879837599.9999995"/>
    <n v="0"/>
    <n v="0"/>
    <n v="0"/>
    <n v="0"/>
    <n v="0"/>
    <n v="0"/>
    <n v="0"/>
    <n v="0"/>
    <n v="0"/>
    <n v="0"/>
    <n v="0"/>
    <n v="0"/>
    <n v="0"/>
    <n v="3879837599.9999995"/>
    <m/>
    <m/>
    <n v="800000000"/>
    <m/>
    <m/>
    <m/>
    <m/>
    <m/>
    <m/>
    <m/>
    <m/>
    <m/>
    <m/>
    <m/>
    <m/>
    <m/>
    <n v="800000000"/>
    <m/>
    <m/>
    <n v="903999999.99999988"/>
    <m/>
    <m/>
    <m/>
    <m/>
    <m/>
    <m/>
    <m/>
    <m/>
    <m/>
    <m/>
    <m/>
    <m/>
    <m/>
    <n v="903999999.99999988"/>
    <m/>
    <m/>
    <n v="1021519999.9999998"/>
    <m/>
    <m/>
    <m/>
    <m/>
    <m/>
    <m/>
    <m/>
    <m/>
    <m/>
    <m/>
    <m/>
    <m/>
    <m/>
    <n v="1021519999.9999998"/>
    <m/>
    <m/>
    <n v="1154317599.9999995"/>
    <m/>
    <m/>
    <m/>
    <m/>
    <m/>
    <m/>
    <m/>
    <m/>
    <m/>
    <m/>
    <m/>
    <m/>
    <m/>
    <n v="1154317599.9999995"/>
    <n v="3"/>
    <s v="Salud y bienestar"/>
    <x v="4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</r>
  <r>
    <x v="0"/>
    <n v="1"/>
    <x v="2"/>
    <n v="3"/>
    <x v="6"/>
    <s v="02"/>
    <x v="44"/>
    <s v="09"/>
    <s v="Informes de evento generados en la vigencia"/>
    <s v="01"/>
    <s v="1.3.02.09.01"/>
    <s v="Número"/>
    <n v="2023"/>
    <n v="12"/>
    <n v="12"/>
    <s v="Generar 12 Informes de evento por vigencia"/>
    <x v="4"/>
    <s v="Secretaría de Salud"/>
    <s v="Mantemiento"/>
    <s v="No"/>
    <n v="12"/>
    <n v="12"/>
    <n v="12"/>
    <n v="12"/>
    <m/>
    <m/>
    <m/>
    <s v="X"/>
    <s v="X"/>
    <s v="X"/>
    <s v="X"/>
    <s v="X"/>
    <n v="19"/>
    <s v="SALUD Y PROTECCIÓN SOCIAL"/>
    <s v="1903"/>
    <s v="Inspección, vigilancia y control"/>
    <n v="1903031"/>
    <s v="Servicio de información de vigilancia epidemiológica"/>
    <n v="190303100"/>
    <s v="Informes de evento generados en la vigencia"/>
    <n v="0"/>
    <n v="0"/>
    <n v="4484175644.6553898"/>
    <n v="0"/>
    <n v="0"/>
    <n v="0"/>
    <n v="0"/>
    <n v="0"/>
    <n v="0"/>
    <n v="0"/>
    <n v="0"/>
    <n v="0"/>
    <n v="0"/>
    <n v="0"/>
    <n v="0"/>
    <n v="0"/>
    <n v="4484175644.6553898"/>
    <m/>
    <m/>
    <n v="924610998.08000004"/>
    <m/>
    <m/>
    <m/>
    <m/>
    <m/>
    <m/>
    <m/>
    <m/>
    <m/>
    <m/>
    <m/>
    <m/>
    <m/>
    <n v="924610998.08000004"/>
    <m/>
    <m/>
    <n v="1044810427.8304"/>
    <m/>
    <m/>
    <m/>
    <m/>
    <m/>
    <m/>
    <m/>
    <m/>
    <m/>
    <m/>
    <m/>
    <m/>
    <m/>
    <n v="1044810427.8304"/>
    <m/>
    <m/>
    <n v="1180635783.4483519"/>
    <m/>
    <m/>
    <m/>
    <m/>
    <m/>
    <m/>
    <m/>
    <m/>
    <m/>
    <m/>
    <m/>
    <m/>
    <m/>
    <n v="1180635783.4483519"/>
    <m/>
    <m/>
    <n v="1334118435.2966375"/>
    <m/>
    <m/>
    <m/>
    <m/>
    <m/>
    <m/>
    <m/>
    <m/>
    <m/>
    <m/>
    <m/>
    <m/>
    <m/>
    <n v="1334118435.2966375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2"/>
    <n v="3"/>
    <x v="7"/>
    <s v="03"/>
    <x v="45"/>
    <s v="01"/>
    <s v="Infraestructura hospitalaria adecuada para la Implementación de la modalidad hospital día en salud mental"/>
    <s v="01"/>
    <s v="1.3.03.01.01"/>
    <s v="Número"/>
    <n v="2023"/>
    <n v="0"/>
    <n v="1"/>
    <s v="Adecuar 1 Infraestructura hospitalaria para la Implementación de la modalidad hospital día en salud mental"/>
    <x v="4"/>
    <s v="Secretaría de Salud"/>
    <s v="Incremento"/>
    <s v="No"/>
    <n v="0"/>
    <n v="0"/>
    <n v="1"/>
    <n v="0"/>
    <m/>
    <m/>
    <s v="X"/>
    <s v="X"/>
    <s v="X"/>
    <s v="X"/>
    <s v="X"/>
    <s v="X"/>
    <n v="19"/>
    <s v="SALUD Y PROTECCIÓN SOCIAL"/>
    <n v="1906"/>
    <s v="Aseguramiento y prestación integral de servicios de salud"/>
    <n v="1906001"/>
    <s v="Hospitales de primer nivel de atención adecuados"/>
    <n v="190600100"/>
    <s v="Hospitales de primer nivel de atención adecuados"/>
    <n v="26000000000"/>
    <n v="0"/>
    <n v="0"/>
    <n v="0"/>
    <n v="0"/>
    <n v="0"/>
    <n v="0"/>
    <n v="0"/>
    <n v="0"/>
    <n v="0"/>
    <n v="0"/>
    <n v="0"/>
    <n v="0"/>
    <n v="0"/>
    <n v="0"/>
    <n v="0"/>
    <n v="2600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6000000000"/>
    <m/>
    <m/>
    <m/>
    <m/>
    <m/>
    <m/>
    <m/>
    <m/>
    <m/>
    <m/>
    <m/>
    <m/>
    <m/>
    <m/>
    <m/>
    <n v="26000000000"/>
    <m/>
    <m/>
    <m/>
    <m/>
    <m/>
    <m/>
    <m/>
    <m/>
    <m/>
    <m/>
    <m/>
    <m/>
    <m/>
    <m/>
    <m/>
    <m/>
    <n v="0"/>
    <n v="3"/>
    <s v="Salud y bienestar"/>
    <x v="4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</r>
  <r>
    <x v="0"/>
    <n v="1"/>
    <x v="2"/>
    <n v="3"/>
    <x v="7"/>
    <s v="03"/>
    <x v="46"/>
    <s v="02"/>
    <s v="Infraestructura adecuada con énfasis en atención materno infantil."/>
    <s v="01"/>
    <s v="1.3.03.02.01"/>
    <s v="Número"/>
    <n v="2023"/>
    <n v="0"/>
    <n v="1"/>
    <s v="Adecuar 1 Infraestructura de salud con énfasis en atención materno infantil."/>
    <x v="4"/>
    <s v="Secretaría de Salud"/>
    <s v="Incremento"/>
    <s v="No"/>
    <n v="0"/>
    <n v="0"/>
    <n v="1"/>
    <n v="0"/>
    <s v="X"/>
    <m/>
    <s v="X"/>
    <m/>
    <s v="X"/>
    <m/>
    <m/>
    <m/>
    <n v="19"/>
    <s v="SALUD Y PROTECCIÓN SOCIAL"/>
    <n v="1906"/>
    <s v="Aseguramiento y prestación integral de servicios de salud"/>
    <n v="1906008"/>
    <s v="Hospitales de segundo nivel de atención adecuados"/>
    <n v="190600800"/>
    <s v="Hospitales de segundo nivel de atención adecuados"/>
    <n v="0"/>
    <n v="0"/>
    <n v="0"/>
    <n v="0"/>
    <n v="0"/>
    <n v="0"/>
    <n v="0"/>
    <n v="0"/>
    <n v="0"/>
    <n v="0"/>
    <n v="0"/>
    <n v="0"/>
    <n v="0"/>
    <n v="0"/>
    <n v="29745500000"/>
    <n v="0"/>
    <n v="29745500000"/>
    <m/>
    <m/>
    <m/>
    <m/>
    <m/>
    <m/>
    <m/>
    <m/>
    <m/>
    <m/>
    <m/>
    <m/>
    <m/>
    <m/>
    <n v="0"/>
    <m/>
    <n v="0"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n v="29745500000"/>
    <m/>
    <n v="29745500000"/>
    <m/>
    <m/>
    <m/>
    <m/>
    <m/>
    <m/>
    <m/>
    <m/>
    <m/>
    <m/>
    <m/>
    <m/>
    <m/>
    <m/>
    <m/>
    <m/>
    <n v="0"/>
    <n v="3"/>
    <s v="Salud y bienestar"/>
    <x v="4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</r>
  <r>
    <x v="0"/>
    <n v="1"/>
    <x v="2"/>
    <n v="3"/>
    <x v="7"/>
    <s v="03"/>
    <x v="46"/>
    <s v="02"/>
    <s v="PASOS y/o CAMINOS adecuados según el estudio de demanda de servicios de salud en sus sectores."/>
    <s v="02"/>
    <s v="1.3.03.02.02"/>
    <s v="Número"/>
    <n v="2023"/>
    <n v="0"/>
    <n v="6"/>
    <s v="Realizar adecuación a 6 PASOS y/o CAMINOS según el estudio de demanda de servicios de salud en sus sectores."/>
    <x v="4"/>
    <s v="Secretaría de Salud"/>
    <s v="Incremento"/>
    <s v="No"/>
    <n v="0"/>
    <n v="2"/>
    <n v="2"/>
    <n v="2"/>
    <s v="X"/>
    <m/>
    <s v="X"/>
    <s v="X"/>
    <s v="X"/>
    <s v="X"/>
    <s v="X"/>
    <s v="X"/>
    <n v="19"/>
    <s v="SALUD Y PROTECCIÓN SOCIAL"/>
    <n v="1906"/>
    <s v="Aseguramiento y prestación integral de servicios de salud"/>
    <n v="1906001"/>
    <s v="Hospitales de primer nivel de atención adecuados"/>
    <n v="190600100"/>
    <s v="Hospitales de primer nivel de atención adecuados"/>
    <n v="0"/>
    <n v="0"/>
    <n v="0"/>
    <n v="0"/>
    <n v="0"/>
    <n v="0"/>
    <n v="0"/>
    <n v="0"/>
    <n v="0"/>
    <n v="0"/>
    <n v="0"/>
    <n v="0"/>
    <n v="0"/>
    <n v="0"/>
    <n v="148727500000"/>
    <n v="0"/>
    <n v="148727500000"/>
    <m/>
    <m/>
    <m/>
    <m/>
    <m/>
    <m/>
    <m/>
    <m/>
    <m/>
    <m/>
    <m/>
    <m/>
    <m/>
    <m/>
    <n v="0"/>
    <m/>
    <n v="0"/>
    <n v="0"/>
    <m/>
    <m/>
    <m/>
    <m/>
    <m/>
    <m/>
    <m/>
    <m/>
    <m/>
    <m/>
    <m/>
    <m/>
    <m/>
    <n v="59491000000"/>
    <m/>
    <n v="59491000000"/>
    <n v="0"/>
    <m/>
    <m/>
    <m/>
    <m/>
    <m/>
    <m/>
    <m/>
    <m/>
    <m/>
    <m/>
    <m/>
    <m/>
    <m/>
    <n v="29745500000"/>
    <m/>
    <n v="29745500000"/>
    <n v="0"/>
    <m/>
    <m/>
    <m/>
    <m/>
    <m/>
    <m/>
    <m/>
    <m/>
    <m/>
    <m/>
    <m/>
    <m/>
    <m/>
    <n v="59491000000"/>
    <m/>
    <n v="59491000000"/>
    <n v="3"/>
    <s v="Salud y bienestar"/>
    <x v="4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</r>
  <r>
    <x v="0"/>
    <n v="1"/>
    <x v="2"/>
    <n v="3"/>
    <x v="7"/>
    <s v="03"/>
    <x v="47"/>
    <s v="03"/>
    <s v="Informes de seguimiento a la implementación de las Rutas de Atención en Salud con enfoque diferencial."/>
    <s v="01"/>
    <s v="1.3.03.03.01"/>
    <s v="Número"/>
    <n v="2023"/>
    <n v="4"/>
    <n v="4"/>
    <s v="Realizar anulamente 4 Informes de seguimiento a la implementación de las Rutas de Atención en Salud con enfoque diferencial."/>
    <x v="4"/>
    <s v="Secretaría de Salud"/>
    <s v="Mantemiento"/>
    <s v="No"/>
    <n v="4"/>
    <n v="4"/>
    <n v="4"/>
    <n v="4"/>
    <m/>
    <m/>
    <m/>
    <s v="X"/>
    <s v="X"/>
    <s v="X"/>
    <s v="X"/>
    <s v="X"/>
    <n v="19"/>
    <s v="SALUD Y PROTECCIÓN SOCIAL"/>
    <s v="1905"/>
    <s v="Salud Pública"/>
    <n v="1905053"/>
    <s v="Documentos de evaluación"/>
    <n v="190505300"/>
    <s v="Documentos de evaluación realizados"/>
    <n v="20228046750.830002"/>
    <n v="0"/>
    <n v="0"/>
    <n v="0"/>
    <n v="0"/>
    <n v="0"/>
    <n v="0"/>
    <n v="0"/>
    <n v="0"/>
    <n v="0"/>
    <n v="0"/>
    <n v="0"/>
    <n v="0"/>
    <n v="0"/>
    <n v="0"/>
    <n v="0"/>
    <n v="20228046750.830002"/>
    <n v="18467812492.540001"/>
    <m/>
    <m/>
    <m/>
    <m/>
    <m/>
    <m/>
    <m/>
    <m/>
    <m/>
    <m/>
    <m/>
    <m/>
    <m/>
    <m/>
    <m/>
    <n v="18467812492.540001"/>
    <n v="200000000"/>
    <m/>
    <m/>
    <m/>
    <m/>
    <m/>
    <m/>
    <m/>
    <m/>
    <m/>
    <m/>
    <m/>
    <m/>
    <m/>
    <m/>
    <m/>
    <n v="200000000"/>
    <n v="1360234258.29"/>
    <m/>
    <m/>
    <m/>
    <m/>
    <m/>
    <m/>
    <m/>
    <m/>
    <m/>
    <m/>
    <m/>
    <m/>
    <m/>
    <m/>
    <m/>
    <n v="1360234258.29"/>
    <n v="200000000"/>
    <m/>
    <m/>
    <m/>
    <m/>
    <m/>
    <m/>
    <m/>
    <m/>
    <m/>
    <m/>
    <m/>
    <m/>
    <m/>
    <m/>
    <m/>
    <n v="2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7"/>
    <s v="03"/>
    <x v="47"/>
    <s v="03"/>
    <s v="Personas en condición de discapacidad certificadas"/>
    <s v="02"/>
    <s v="1.3.03.03.02"/>
    <s v="Número"/>
    <n v="2023"/>
    <n v="6630"/>
    <n v="20000"/>
    <s v="Incrementar a 20000 las personas en condición de discapacidad certificadas"/>
    <x v="4"/>
    <s v="Secretaría de Salud"/>
    <s v="Incremento acumulado"/>
    <s v="No"/>
    <n v="9973"/>
    <n v="13316"/>
    <n v="16658"/>
    <n v="20000"/>
    <m/>
    <s v="Personas con discapacidad"/>
    <m/>
    <s v="X"/>
    <s v="X"/>
    <s v="X"/>
    <s v="X"/>
    <s v="X"/>
    <n v="19"/>
    <s v="SALUD Y PROTECCIÓN SOCIAL"/>
    <s v="1905"/>
    <s v="Salud Pública"/>
    <n v="1905040"/>
    <s v="Servicio de certificación de discapacidad para las personas con discapacidad"/>
    <n v="190504000"/>
    <s v="Personas con servicio de certificación de discapacidad"/>
    <n v="0"/>
    <n v="0"/>
    <n v="0"/>
    <n v="0"/>
    <n v="0"/>
    <n v="0"/>
    <n v="0"/>
    <n v="0"/>
    <n v="0"/>
    <n v="0"/>
    <n v="0"/>
    <n v="0"/>
    <n v="0"/>
    <n v="52710928847.905785"/>
    <n v="0"/>
    <n v="0"/>
    <n v="52710928847.905785"/>
    <m/>
    <m/>
    <m/>
    <m/>
    <m/>
    <m/>
    <m/>
    <m/>
    <m/>
    <m/>
    <m/>
    <m/>
    <m/>
    <n v="52016410812.928596"/>
    <m/>
    <m/>
    <n v="52016410812.928596"/>
    <m/>
    <m/>
    <m/>
    <m/>
    <m/>
    <m/>
    <m/>
    <m/>
    <m/>
    <m/>
    <m/>
    <m/>
    <m/>
    <n v="203856301.90999997"/>
    <m/>
    <m/>
    <n v="203856301.90999997"/>
    <m/>
    <m/>
    <m/>
    <m/>
    <m/>
    <m/>
    <m/>
    <m/>
    <m/>
    <m/>
    <m/>
    <m/>
    <m/>
    <n v="230357621.15829995"/>
    <m/>
    <m/>
    <n v="230357621.15829995"/>
    <m/>
    <m/>
    <m/>
    <m/>
    <m/>
    <m/>
    <m/>
    <m/>
    <m/>
    <m/>
    <m/>
    <m/>
    <m/>
    <n v="260304111.90887892"/>
    <m/>
    <m/>
    <n v="260304111.90887892"/>
    <n v="10"/>
    <s v="Reducción de las desigualdades"/>
    <x v="1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</r>
  <r>
    <x v="0"/>
    <n v="1"/>
    <x v="2"/>
    <n v="3"/>
    <x v="7"/>
    <s v="03"/>
    <x v="47"/>
    <s v="03"/>
    <s v="Personas víctimas del conflicto armado atendidas con atención psicosocial"/>
    <s v="03"/>
    <s v="1.3.03.03.03"/>
    <s v="Número"/>
    <n v="2023"/>
    <n v="50"/>
    <n v="2080"/>
    <s v="Incrementar a 2080 las personas víctimas del conflicto armado atendidas con atención psicosocial"/>
    <x v="4"/>
    <s v="Secretaría de Salud"/>
    <s v="Incremento acumulado"/>
    <s v="No"/>
    <n v="358"/>
    <n v="966"/>
    <n v="1573"/>
    <n v="2080"/>
    <m/>
    <s v="Víctimas del conflicto"/>
    <m/>
    <s v="X"/>
    <s v="X"/>
    <s v="X"/>
    <s v="X"/>
    <s v="X"/>
    <n v="19"/>
    <s v="SALUD Y PROTECCIÓN SOCIAL"/>
    <s v="1905"/>
    <s v="Salud Pública"/>
    <n v="1905041"/>
    <s v="Servicio de atención psicosocial a víctimas del conflicto armado"/>
    <n v="190504100"/>
    <s v="Personas víctimas del conflicto armado atendidas con atención psicosocial"/>
    <n v="0"/>
    <n v="0"/>
    <n v="0"/>
    <n v="0"/>
    <n v="0"/>
    <n v="0"/>
    <n v="0"/>
    <n v="0"/>
    <n v="0"/>
    <n v="0"/>
    <n v="0"/>
    <n v="0"/>
    <n v="0"/>
    <n v="4527596673.8744402"/>
    <n v="0"/>
    <n v="0"/>
    <n v="4527596673.8744402"/>
    <m/>
    <m/>
    <m/>
    <m/>
    <m/>
    <m/>
    <m/>
    <m/>
    <m/>
    <m/>
    <m/>
    <m/>
    <m/>
    <n v="4801260"/>
    <m/>
    <m/>
    <n v="4801260"/>
    <m/>
    <m/>
    <m/>
    <m/>
    <m/>
    <m/>
    <m/>
    <m/>
    <m/>
    <m/>
    <m/>
    <m/>
    <m/>
    <n v="1327539820.3276999"/>
    <m/>
    <m/>
    <n v="1327539820.3276999"/>
    <m/>
    <m/>
    <m/>
    <m/>
    <m/>
    <m/>
    <m/>
    <m/>
    <m/>
    <m/>
    <m/>
    <m/>
    <m/>
    <n v="1500119996.9703007"/>
    <m/>
    <m/>
    <n v="1500119996.9703007"/>
    <m/>
    <m/>
    <m/>
    <m/>
    <m/>
    <m/>
    <m/>
    <m/>
    <m/>
    <m/>
    <m/>
    <m/>
    <m/>
    <n v="1695135596.5764396"/>
    <m/>
    <m/>
    <n v="1695135596.576439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0"/>
    <n v="1"/>
    <x v="2"/>
    <n v="3"/>
    <x v="7"/>
    <s v="03"/>
    <x v="47"/>
    <s v="03"/>
    <s v="Ayudas técnicas entregadas con el proyecto Fortalecimiento de la Atención integral en salud a población con enfoque diferencial"/>
    <s v="04"/>
    <s v="1.3.03.03.04"/>
    <s v="Número"/>
    <n v="2023"/>
    <n v="100"/>
    <n v="200"/>
    <s v="Incrementar a  200 las ayudas técnicas entregadas con el proyecto Fortalecimiento de la Atención integral en salud a población con enfoque diferencial"/>
    <x v="4"/>
    <s v="Secretaría de Salud"/>
    <s v="Incremento acumulado"/>
    <s v="No"/>
    <n v="125"/>
    <n v="150"/>
    <n v="175"/>
    <n v="200"/>
    <m/>
    <m/>
    <m/>
    <s v="X"/>
    <s v="X"/>
    <s v="X"/>
    <s v="X"/>
    <s v="X"/>
    <n v="19"/>
    <s v="SALUD Y PROTECCIÓN SOCIAL"/>
    <s v="1905"/>
    <s v="Salud Pública"/>
    <n v="1905050"/>
    <s v="Servicio de asistencia técnica"/>
    <n v="190505003"/>
    <s v="Personas apoyadas"/>
    <n v="22858926849.5"/>
    <n v="0"/>
    <n v="0"/>
    <n v="0"/>
    <n v="0"/>
    <n v="0"/>
    <n v="0"/>
    <n v="0"/>
    <n v="0"/>
    <n v="0"/>
    <n v="0"/>
    <n v="0"/>
    <n v="0"/>
    <n v="0"/>
    <n v="0"/>
    <n v="0"/>
    <n v="22858926849.5"/>
    <n v="20070740234.25"/>
    <m/>
    <m/>
    <m/>
    <m/>
    <m/>
    <m/>
    <m/>
    <m/>
    <m/>
    <m/>
    <m/>
    <m/>
    <m/>
    <m/>
    <m/>
    <n v="20070740234.25"/>
    <n v="811320100"/>
    <m/>
    <m/>
    <m/>
    <m/>
    <m/>
    <m/>
    <m/>
    <m/>
    <m/>
    <m/>
    <m/>
    <m/>
    <m/>
    <m/>
    <m/>
    <n v="811320100"/>
    <n v="1061886105"/>
    <m/>
    <m/>
    <m/>
    <m/>
    <m/>
    <m/>
    <m/>
    <m/>
    <m/>
    <m/>
    <m/>
    <m/>
    <m/>
    <m/>
    <m/>
    <n v="1061886105"/>
    <n v="914980410.25"/>
    <m/>
    <m/>
    <m/>
    <m/>
    <m/>
    <m/>
    <m/>
    <m/>
    <m/>
    <m/>
    <m/>
    <m/>
    <m/>
    <m/>
    <m/>
    <n v="914980410.25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7"/>
    <s v="03"/>
    <x v="48"/>
    <s v="04"/>
    <s v="Informes de seguimiento al reporte de indicadores de calidad"/>
    <s v="01"/>
    <s v="1.3.03.04.01"/>
    <s v="Número"/>
    <n v="2023"/>
    <n v="4"/>
    <n v="4"/>
    <s v="Realizar anualmente 4 Informes de seguimiento al reporte de indicadores de calidad"/>
    <x v="4"/>
    <s v="Secretaría de Salud"/>
    <s v="Mantemiento"/>
    <s v="No"/>
    <n v="4"/>
    <n v="4"/>
    <n v="4"/>
    <n v="4"/>
    <m/>
    <m/>
    <m/>
    <s v="X"/>
    <s v="X"/>
    <s v="X"/>
    <s v="X"/>
    <s v="X"/>
    <n v="19"/>
    <s v="SALUD Y PROTECCIÓN SOCIAL"/>
    <s v="1903"/>
    <s v="Inspección, vigilancia y control"/>
    <n v="1903011"/>
    <s v="Servicio de inspección, vigilancia y control"/>
    <n v="190301101"/>
    <s v="Informes de los resultados obtenidos en la vigilancia sanitaria "/>
    <n v="18256734010.538124"/>
    <n v="0"/>
    <n v="0"/>
    <n v="0"/>
    <n v="0"/>
    <n v="0"/>
    <n v="0"/>
    <n v="0"/>
    <n v="0"/>
    <n v="0"/>
    <n v="0"/>
    <n v="0"/>
    <n v="0"/>
    <n v="0"/>
    <n v="0"/>
    <n v="0"/>
    <n v="18256734010.538124"/>
    <n v="18142184139.25"/>
    <m/>
    <m/>
    <m/>
    <m/>
    <m/>
    <m/>
    <m/>
    <m/>
    <m/>
    <m/>
    <m/>
    <m/>
    <m/>
    <m/>
    <m/>
    <n v="18142184139.25"/>
    <n v="36336200.25"/>
    <m/>
    <m/>
    <m/>
    <m/>
    <m/>
    <m/>
    <m/>
    <m/>
    <m/>
    <m/>
    <m/>
    <m/>
    <m/>
    <m/>
    <m/>
    <n v="36336200.25"/>
    <n v="38153010.262500003"/>
    <m/>
    <m/>
    <m/>
    <m/>
    <m/>
    <m/>
    <m/>
    <m/>
    <m/>
    <m/>
    <m/>
    <m/>
    <m/>
    <m/>
    <m/>
    <n v="38153010.262500003"/>
    <n v="40060660.775625005"/>
    <m/>
    <m/>
    <m/>
    <m/>
    <m/>
    <m/>
    <m/>
    <m/>
    <m/>
    <m/>
    <m/>
    <m/>
    <m/>
    <m/>
    <m/>
    <n v="40060660.775625005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7"/>
    <s v="03"/>
    <x v="48"/>
    <s v="04"/>
    <s v="Visitas de habilitación realizadas"/>
    <s v="02"/>
    <s v="1.3.03.04.02"/>
    <s v="Número"/>
    <n v="2023"/>
    <n v="303"/>
    <n v="1000"/>
    <s v="Aumentar a 1000 las visitas de habilitación realizadas"/>
    <x v="4"/>
    <s v="Secretaría de Salud"/>
    <s v="Incremento acumulado"/>
    <s v="No"/>
    <n v="692"/>
    <n v="800"/>
    <n v="900"/>
    <n v="1000"/>
    <m/>
    <m/>
    <m/>
    <s v="X"/>
    <s v="X"/>
    <s v="X"/>
    <s v="X"/>
    <s v="X"/>
    <n v="19"/>
    <s v="SALUD Y PROTECCIÓN SOCIAL"/>
    <s v="1903"/>
    <s v="Inspección, vigilancia y control"/>
    <n v="1903011"/>
    <s v="Servicio de inspección, vigilancia y control"/>
    <n v="190301100"/>
    <s v="visitas realizadas"/>
    <n v="0"/>
    <n v="0"/>
    <n v="0"/>
    <n v="0"/>
    <n v="0"/>
    <n v="0"/>
    <n v="0"/>
    <n v="0"/>
    <n v="0"/>
    <n v="0"/>
    <n v="0"/>
    <n v="0"/>
    <n v="0"/>
    <n v="2911822424.0939922"/>
    <n v="0"/>
    <n v="0"/>
    <n v="2911822424.0939922"/>
    <n v="0"/>
    <m/>
    <m/>
    <m/>
    <m/>
    <m/>
    <m/>
    <m/>
    <m/>
    <m/>
    <m/>
    <m/>
    <m/>
    <n v="663645937.5"/>
    <m/>
    <m/>
    <n v="663645937.5"/>
    <n v="0"/>
    <m/>
    <m/>
    <m/>
    <m/>
    <m/>
    <m/>
    <m/>
    <m/>
    <m/>
    <m/>
    <m/>
    <m/>
    <n v="704791985.62499988"/>
    <m/>
    <m/>
    <n v="704791985.62499988"/>
    <m/>
    <m/>
    <m/>
    <m/>
    <m/>
    <m/>
    <m/>
    <m/>
    <m/>
    <m/>
    <m/>
    <m/>
    <m/>
    <n v="748489088.73374999"/>
    <m/>
    <m/>
    <n v="748489088.73374999"/>
    <m/>
    <m/>
    <m/>
    <m/>
    <m/>
    <m/>
    <m/>
    <m/>
    <m/>
    <m/>
    <m/>
    <m/>
    <m/>
    <n v="794895412.23524261"/>
    <m/>
    <m/>
    <n v="794895412.23524261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7"/>
    <s v="03"/>
    <x v="48"/>
    <s v="04"/>
    <s v="Informes de verificación a la conformación de redes integrales e integradas de salud en el Distrito de Barranquilla."/>
    <s v="03"/>
    <s v="1.3.03.04.03"/>
    <s v="Número"/>
    <n v="2023"/>
    <n v="0"/>
    <n v="2"/>
    <s v="Realizar 2 Informes de verificación a la conformación de redes integrales e integradas de salud en el Distrito de Barranquilla."/>
    <x v="4"/>
    <s v="Secretaría de Salud"/>
    <s v="Incremento"/>
    <s v="No"/>
    <n v="0"/>
    <n v="1"/>
    <n v="1"/>
    <n v="0"/>
    <m/>
    <m/>
    <m/>
    <s v="X"/>
    <s v="X"/>
    <s v="X"/>
    <s v="X"/>
    <s v="X"/>
    <n v="19"/>
    <s v="SALUD Y PROTECCIÓN SOCIAL"/>
    <s v="1903"/>
    <s v="Inspección, vigilancia y control"/>
    <n v="1903011"/>
    <s v="Servicio de inspección, vigilancia y control"/>
    <n v="190301101"/>
    <s v="Informes de los resultados obtenidos en la vigilancia sanitaria "/>
    <n v="74489210.512500003"/>
    <n v="0"/>
    <n v="0"/>
    <n v="0"/>
    <n v="0"/>
    <n v="0"/>
    <n v="0"/>
    <n v="0"/>
    <n v="0"/>
    <n v="0"/>
    <n v="0"/>
    <n v="0"/>
    <n v="0"/>
    <n v="0"/>
    <n v="0"/>
    <n v="0"/>
    <n v="74489210.512500003"/>
    <m/>
    <m/>
    <m/>
    <m/>
    <m/>
    <m/>
    <m/>
    <m/>
    <m/>
    <m/>
    <m/>
    <m/>
    <m/>
    <m/>
    <m/>
    <m/>
    <n v="0"/>
    <n v="36336200.25"/>
    <m/>
    <m/>
    <m/>
    <m/>
    <m/>
    <m/>
    <m/>
    <m/>
    <m/>
    <m/>
    <m/>
    <m/>
    <m/>
    <m/>
    <m/>
    <n v="36336200.25"/>
    <n v="38153010.262500003"/>
    <m/>
    <m/>
    <m/>
    <m/>
    <m/>
    <m/>
    <m/>
    <m/>
    <m/>
    <m/>
    <m/>
    <m/>
    <m/>
    <m/>
    <m/>
    <n v="38153010.262500003"/>
    <m/>
    <m/>
    <m/>
    <m/>
    <m/>
    <m/>
    <m/>
    <m/>
    <m/>
    <m/>
    <m/>
    <m/>
    <m/>
    <m/>
    <m/>
    <m/>
    <n v="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2"/>
    <n v="3"/>
    <x v="7"/>
    <s v="03"/>
    <x v="49"/>
    <s v="05"/>
    <s v="Morgue construida y adecuada"/>
    <s v="01"/>
    <s v="1.3.03.05.01"/>
    <s v="Número"/>
    <n v="2023"/>
    <s v="No aplica"/>
    <n v="1"/>
    <s v="Construir y adecuar 1 Morgue"/>
    <x v="4"/>
    <s v="Secretaría de Salud"/>
    <s v="Incremento acumulado"/>
    <s v="No"/>
    <n v="0"/>
    <n v="0.5"/>
    <n v="1"/>
    <n v="1"/>
    <m/>
    <m/>
    <s v="X"/>
    <m/>
    <m/>
    <m/>
    <s v="X"/>
    <m/>
    <n v="19"/>
    <s v="SALUD Y PROTECCIÓN SOCIAL"/>
    <s v="1905"/>
    <s v="Salud Pública"/>
    <n v="1905017"/>
    <s v="Morgues construidas y dotadas"/>
    <n v="190501700"/>
    <s v="Morgues construidas y dotadas"/>
    <n v="145044601609.53021"/>
    <n v="0"/>
    <n v="0"/>
    <n v="0"/>
    <n v="0"/>
    <n v="0"/>
    <n v="0"/>
    <n v="0"/>
    <n v="0"/>
    <n v="0"/>
    <n v="0"/>
    <n v="0"/>
    <n v="0"/>
    <n v="0"/>
    <n v="0"/>
    <n v="0"/>
    <n v="145044601609.53021"/>
    <m/>
    <m/>
    <m/>
    <m/>
    <m/>
    <m/>
    <m/>
    <m/>
    <m/>
    <m/>
    <m/>
    <m/>
    <m/>
    <m/>
    <m/>
    <m/>
    <n v="0"/>
    <n v="51600639348.045601"/>
    <m/>
    <m/>
    <m/>
    <m/>
    <m/>
    <m/>
    <m/>
    <m/>
    <m/>
    <m/>
    <m/>
    <m/>
    <m/>
    <m/>
    <m/>
    <n v="51600639348.045601"/>
    <n v="29497917920.3866"/>
    <m/>
    <m/>
    <m/>
    <m/>
    <m/>
    <m/>
    <m/>
    <m/>
    <m/>
    <m/>
    <m/>
    <m/>
    <m/>
    <m/>
    <m/>
    <n v="29497917920.3866"/>
    <n v="63946044341.098"/>
    <m/>
    <m/>
    <m/>
    <m/>
    <m/>
    <m/>
    <m/>
    <m/>
    <m/>
    <m/>
    <m/>
    <m/>
    <m/>
    <m/>
    <m/>
    <n v="63946044341.098"/>
    <n v="3"/>
    <s v="Salud y bienestar"/>
    <x v="4"/>
    <s v="Garantizar una vida sana y promover el bienestar de todos a todas las edades"/>
    <s v="3.c"/>
    <s v="3.c. Aumentar considerablemente la financiación de la salud y la contratación, el perfeccionamiento, la capacitación y la retención del personal sanitario en los países en desarrollo, especialmente en los países menos adelantados y los pequeños Estados insulares en desarrollo"/>
  </r>
  <r>
    <x v="0"/>
    <n v="1"/>
    <x v="3"/>
    <n v="4"/>
    <x v="8"/>
    <s v="01"/>
    <x v="50"/>
    <s v="01"/>
    <s v="Viviendas mejoradas"/>
    <s v="01"/>
    <s v="1.4.01.01.01"/>
    <s v="Número"/>
    <n v="2023"/>
    <n v="660"/>
    <n v="20000"/>
    <s v="Realizar 20000 mejoramientos de vivienda"/>
    <x v="2"/>
    <s v="Secretaría de Obras Públicas"/>
    <s v="Incremento"/>
    <s v="No"/>
    <n v="4000"/>
    <n v="7000"/>
    <n v="6000"/>
    <n v="3000"/>
    <s v="X"/>
    <m/>
    <m/>
    <s v=" X"/>
    <s v="X"/>
    <s v="X"/>
    <s v="X"/>
    <s v="X"/>
    <s v="40"/>
    <s v="VIVIENDA, CIUDAD Y TERRITORIO"/>
    <s v="4001"/>
    <s v="Acceso a soluciones de vivienda"/>
    <n v="4001044"/>
    <s v="Vivienda de Interés Social mejoradas"/>
    <n v="400104400"/>
    <s v="Vivienda de Interés Social mejoradas"/>
    <n v="0"/>
    <n v="0"/>
    <n v="0"/>
    <n v="0"/>
    <n v="0"/>
    <n v="0"/>
    <n v="0"/>
    <n v="0"/>
    <n v="0"/>
    <n v="0"/>
    <n v="0"/>
    <n v="0"/>
    <n v="0"/>
    <n v="0"/>
    <n v="515613000000"/>
    <n v="0"/>
    <n v="515613000000"/>
    <n v="0"/>
    <m/>
    <m/>
    <m/>
    <m/>
    <m/>
    <m/>
    <m/>
    <m/>
    <m/>
    <m/>
    <m/>
    <m/>
    <m/>
    <n v="128903000000"/>
    <m/>
    <n v="128903000000"/>
    <n v="0"/>
    <m/>
    <m/>
    <m/>
    <m/>
    <m/>
    <m/>
    <m/>
    <m/>
    <m/>
    <m/>
    <m/>
    <m/>
    <m/>
    <n v="128903000000"/>
    <m/>
    <n v="128903000000"/>
    <n v="0"/>
    <m/>
    <m/>
    <m/>
    <m/>
    <m/>
    <m/>
    <m/>
    <m/>
    <m/>
    <m/>
    <m/>
    <m/>
    <m/>
    <n v="128903000000"/>
    <m/>
    <n v="128903000000"/>
    <n v="0"/>
    <m/>
    <m/>
    <m/>
    <m/>
    <m/>
    <m/>
    <m/>
    <m/>
    <m/>
    <m/>
    <m/>
    <m/>
    <m/>
    <n v="128904000000"/>
    <m/>
    <n v="128904000000"/>
    <n v="11"/>
    <s v="Ciudades y comunidades sostenibles"/>
    <x v="5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</r>
  <r>
    <x v="0"/>
    <n v="1"/>
    <x v="3"/>
    <n v="4"/>
    <x v="8"/>
    <s v="01"/>
    <x v="50"/>
    <s v="01"/>
    <s v="Hogares beneficiados con subsidio distrital y nacional para mejoramiento de una vivienda"/>
    <s v="02"/>
    <s v="1.4.01.01.02"/>
    <s v="Número"/>
    <n v="2023"/>
    <n v="574"/>
    <n v="3000"/>
    <s v="Beneficiar a 3000 Hogares con subsidio distrital y nacional para mejoramiento de una vivienda"/>
    <x v="5"/>
    <s v="Secretaría de Planeación"/>
    <s v="Incremento"/>
    <s v="No"/>
    <n v="500"/>
    <n v="1000"/>
    <n v="1000"/>
    <n v="500"/>
    <s v="X"/>
    <m/>
    <m/>
    <s v="X"/>
    <s v="X"/>
    <s v="X"/>
    <m/>
    <m/>
    <s v="40"/>
    <s v="VIVIENDA, CIUDAD Y TERRITORIO"/>
    <s v="4001"/>
    <s v="Acceso a soluciones de vivienda"/>
    <n v="4001032"/>
    <s v="Servicio de apoyo financiero para mejoramiento de vivienda"/>
    <n v="400103200"/>
    <s v="Hogares beneficiados con mejoramiento de una vivienda  "/>
    <n v="0"/>
    <n v="0"/>
    <n v="0"/>
    <n v="0"/>
    <n v="0"/>
    <n v="0"/>
    <n v="0"/>
    <n v="0"/>
    <n v="0"/>
    <n v="0"/>
    <n v="0"/>
    <n v="0"/>
    <n v="0"/>
    <n v="4000000000"/>
    <n v="0"/>
    <n v="0"/>
    <n v="4000000000"/>
    <m/>
    <m/>
    <m/>
    <m/>
    <m/>
    <m/>
    <m/>
    <m/>
    <m/>
    <m/>
    <m/>
    <m/>
    <m/>
    <n v="1000000000"/>
    <m/>
    <m/>
    <n v="1000000000"/>
    <m/>
    <m/>
    <m/>
    <m/>
    <m/>
    <m/>
    <m/>
    <m/>
    <m/>
    <m/>
    <m/>
    <m/>
    <m/>
    <n v="1000000000"/>
    <m/>
    <m/>
    <n v="1000000000"/>
    <m/>
    <m/>
    <m/>
    <m/>
    <m/>
    <m/>
    <m/>
    <m/>
    <m/>
    <m/>
    <m/>
    <m/>
    <m/>
    <n v="1000000000"/>
    <m/>
    <m/>
    <n v="1000000000"/>
    <m/>
    <m/>
    <m/>
    <m/>
    <m/>
    <m/>
    <m/>
    <m/>
    <m/>
    <m/>
    <m/>
    <m/>
    <m/>
    <n v="1000000000"/>
    <m/>
    <m/>
    <n v="1000000000"/>
    <n v="11"/>
    <s v="Ciudades y comunidades sostenibles"/>
    <x v="5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</r>
  <r>
    <x v="0"/>
    <n v="1"/>
    <x v="3"/>
    <n v="4"/>
    <x v="8"/>
    <s v="01"/>
    <x v="51"/>
    <s v="02"/>
    <s v="Predios titulados"/>
    <s v="01"/>
    <s v="1.4.01.02.01"/>
    <s v="Número"/>
    <n v="2023"/>
    <n v="14797"/>
    <n v="60000"/>
    <s v="Realizar titulación a 60000 predios"/>
    <x v="5"/>
    <s v="Secretaría de Planeación"/>
    <s v="Incremento"/>
    <s v="No"/>
    <n v="15000"/>
    <n v="15000"/>
    <n v="15000"/>
    <n v="15000"/>
    <s v="X"/>
    <m/>
    <m/>
    <s v="X"/>
    <s v="X"/>
    <s v="X"/>
    <s v="X"/>
    <s v="X"/>
    <s v="40"/>
    <s v="VIVIENDA, CIUDAD Y TERRITORIO"/>
    <s v="4001"/>
    <s v="Acceso a soluciones de vivienda"/>
    <n v="4001007"/>
    <s v="Servicio de saneamiento y titulación de bienes fiscales"/>
    <n v="400100700"/>
    <s v="Bienes fiscales saneados y titulados"/>
    <n v="0"/>
    <n v="0"/>
    <n v="0"/>
    <n v="0"/>
    <n v="0"/>
    <n v="0"/>
    <n v="0"/>
    <n v="0"/>
    <n v="0"/>
    <n v="0"/>
    <n v="0"/>
    <n v="0"/>
    <n v="0"/>
    <n v="0"/>
    <n v="60000000000"/>
    <n v="0"/>
    <n v="60000000000"/>
    <n v="0"/>
    <m/>
    <m/>
    <m/>
    <m/>
    <m/>
    <m/>
    <m/>
    <m/>
    <m/>
    <m/>
    <m/>
    <m/>
    <m/>
    <n v="15000000000"/>
    <m/>
    <n v="15000000000"/>
    <n v="0"/>
    <m/>
    <m/>
    <m/>
    <m/>
    <m/>
    <m/>
    <m/>
    <m/>
    <m/>
    <m/>
    <m/>
    <m/>
    <m/>
    <n v="15000000000"/>
    <m/>
    <n v="15000000000"/>
    <n v="0"/>
    <m/>
    <m/>
    <m/>
    <m/>
    <m/>
    <m/>
    <m/>
    <m/>
    <m/>
    <m/>
    <m/>
    <m/>
    <m/>
    <n v="15000000000"/>
    <m/>
    <n v="15000000000"/>
    <n v="0"/>
    <m/>
    <m/>
    <m/>
    <m/>
    <m/>
    <m/>
    <m/>
    <m/>
    <m/>
    <m/>
    <m/>
    <m/>
    <m/>
    <n v="15000000000"/>
    <m/>
    <n v="150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3"/>
    <n v="4"/>
    <x v="8"/>
    <s v="01"/>
    <x v="52"/>
    <s v="03"/>
    <s v="Hogares beneficiados con adquisición de vivienda "/>
    <s v="01"/>
    <s v="1.4.01.03.01"/>
    <s v="Número"/>
    <n v="2023"/>
    <n v="720"/>
    <n v="10000"/>
    <s v="Beneficiar a 10000 hogares con adquisición de vivienda "/>
    <x v="5"/>
    <s v="Secretaría de Planeación"/>
    <s v="Incremento"/>
    <s v="No"/>
    <n v="2500"/>
    <n v="2500"/>
    <n v="2500"/>
    <n v="2500"/>
    <s v="X"/>
    <m/>
    <m/>
    <s v="X"/>
    <s v="X"/>
    <s v="X"/>
    <s v="X"/>
    <s v="X"/>
    <s v="40"/>
    <s v="VIVIENDA, CIUDAD Y TERRITORIO"/>
    <s v="4001"/>
    <s v="Acceso a soluciones de vivienda"/>
    <n v="4001031"/>
    <s v="Servicio de apoyo financiero para adquisición de vivienda"/>
    <n v="400103100"/>
    <s v="Hogares beneficiados con adquisición de vivienda "/>
    <n v="84436731666.666672"/>
    <n v="0"/>
    <n v="0"/>
    <n v="0"/>
    <n v="0"/>
    <n v="0"/>
    <n v="0"/>
    <n v="0"/>
    <n v="0"/>
    <n v="0"/>
    <n v="0"/>
    <n v="0"/>
    <n v="0"/>
    <n v="0"/>
    <n v="0"/>
    <n v="0"/>
    <n v="84436731666.666672"/>
    <n v="30870000000"/>
    <m/>
    <m/>
    <m/>
    <m/>
    <m/>
    <m/>
    <m/>
    <m/>
    <m/>
    <m/>
    <m/>
    <m/>
    <m/>
    <m/>
    <m/>
    <n v="30870000000"/>
    <n v="25000000000"/>
    <m/>
    <m/>
    <m/>
    <m/>
    <m/>
    <m/>
    <m/>
    <m/>
    <m/>
    <m/>
    <m/>
    <m/>
    <m/>
    <m/>
    <m/>
    <n v="25000000000"/>
    <n v="17392856666.666668"/>
    <m/>
    <m/>
    <m/>
    <m/>
    <m/>
    <m/>
    <m/>
    <m/>
    <m/>
    <m/>
    <m/>
    <m/>
    <m/>
    <m/>
    <m/>
    <n v="17392856666.666668"/>
    <n v="11173875000"/>
    <m/>
    <m/>
    <m/>
    <m/>
    <m/>
    <m/>
    <m/>
    <m/>
    <m/>
    <m/>
    <m/>
    <m/>
    <m/>
    <m/>
    <m/>
    <n v="11173875000"/>
    <n v="11"/>
    <s v="Ciudades y comunidades sostenibles"/>
    <x v="5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</r>
  <r>
    <x v="0"/>
    <n v="1"/>
    <x v="3"/>
    <n v="4"/>
    <x v="8"/>
    <s v="01"/>
    <x v="52"/>
    <s v="03"/>
    <s v="Viviendas VIS y VIP construidas"/>
    <s v="02"/>
    <s v="1.4.01.03.02"/>
    <s v="Número"/>
    <n v="2023"/>
    <s v="No aplica"/>
    <n v="1531"/>
    <s v="Garantizar la construcción de 1531 Viviendas VIS y VIP"/>
    <x v="5"/>
    <s v="Secretaría de Planeación"/>
    <s v="Incremento"/>
    <s v="No"/>
    <n v="0"/>
    <n v="510"/>
    <n v="510"/>
    <n v="511"/>
    <s v="X"/>
    <m/>
    <s v="X"/>
    <m/>
    <m/>
    <s v="X"/>
    <s v="X"/>
    <m/>
    <s v="40"/>
    <s v="VIVIENDA, CIUDAD Y TERRITORIO"/>
    <s v="4001"/>
    <s v="Acceso a soluciones de vivienda"/>
    <n v="4001042"/>
    <s v="Vivienda de Interés Social construidas"/>
    <n v="400104200"/>
    <s v="Vivienda de Interés Social construidas"/>
    <n v="33053759676.071369"/>
    <n v="0"/>
    <n v="0"/>
    <n v="0"/>
    <n v="0"/>
    <n v="0"/>
    <n v="0"/>
    <n v="0"/>
    <n v="0"/>
    <n v="0"/>
    <n v="0"/>
    <n v="0"/>
    <n v="0"/>
    <n v="0"/>
    <n v="0"/>
    <n v="0"/>
    <n v="33053759676.071369"/>
    <m/>
    <m/>
    <m/>
    <m/>
    <m/>
    <m/>
    <m/>
    <m/>
    <m/>
    <m/>
    <m/>
    <m/>
    <m/>
    <m/>
    <m/>
    <m/>
    <n v="0"/>
    <n v="8909063000"/>
    <m/>
    <m/>
    <m/>
    <m/>
    <m/>
    <m/>
    <m/>
    <m/>
    <m/>
    <m/>
    <m/>
    <m/>
    <m/>
    <m/>
    <m/>
    <n v="8909063000"/>
    <n v="7456257747.2666674"/>
    <m/>
    <m/>
    <m/>
    <m/>
    <m/>
    <m/>
    <m/>
    <m/>
    <m/>
    <m/>
    <m/>
    <m/>
    <m/>
    <m/>
    <m/>
    <n v="7456257747.2666674"/>
    <n v="16688438928.804703"/>
    <m/>
    <m/>
    <m/>
    <m/>
    <m/>
    <m/>
    <m/>
    <m/>
    <m/>
    <m/>
    <m/>
    <m/>
    <m/>
    <m/>
    <m/>
    <n v="16688438928.804703"/>
    <n v="11"/>
    <s v="Ciudades y comunidades sostenibles"/>
    <x v="5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</r>
  <r>
    <x v="0"/>
    <n v="1"/>
    <x v="3"/>
    <n v="4"/>
    <x v="8"/>
    <s v="01"/>
    <x v="53"/>
    <s v="04"/>
    <s v="Mesas territoriales de acompañamiento social realizadas"/>
    <s v="01"/>
    <s v="1.4.01.04.01"/>
    <s v="Número"/>
    <n v="2023"/>
    <n v="4"/>
    <n v="4"/>
    <s v="Mantener implementadas 4 Mesas territoriales de acompañamiento social"/>
    <x v="5"/>
    <s v="Secretaría de Planeación"/>
    <s v="Mantemiento"/>
    <s v="No"/>
    <n v="4"/>
    <n v="4"/>
    <n v="4"/>
    <n v="4"/>
    <m/>
    <m/>
    <m/>
    <m/>
    <m/>
    <m/>
    <m/>
    <m/>
    <s v="45"/>
    <s v="GOBIERNO TERRITORIAL"/>
    <s v="4502"/>
    <s v="Fortalecimiento del buen gobierno para el respeto y garantía de los derechos humanos"/>
    <n v="4502033"/>
    <s v="Servicio de integración de la oferta pública"/>
    <n v="450203300"/>
    <s v="Espacios de integración de oferta pública generados"/>
    <n v="800000000"/>
    <n v="0"/>
    <n v="0"/>
    <n v="0"/>
    <n v="0"/>
    <n v="0"/>
    <n v="0"/>
    <n v="0"/>
    <n v="0"/>
    <n v="0"/>
    <n v="0"/>
    <n v="0"/>
    <n v="0"/>
    <n v="0"/>
    <n v="0"/>
    <n v="0"/>
    <n v="8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3"/>
    <n v="4"/>
    <x v="8"/>
    <s v="01"/>
    <x v="54"/>
    <s v="05"/>
    <s v="Hogares beneficiados con apoyo financiero para reubicación definitiva"/>
    <s v="01"/>
    <s v="1.4.01.05.01"/>
    <s v="Número"/>
    <n v="2023"/>
    <s v="No aplica"/>
    <n v="1000"/>
    <s v="Beneficiar 1000 hogares con apoyo financiero para reubicación definitiva"/>
    <x v="5"/>
    <s v="Secretaría de Planeación"/>
    <s v="Incremento"/>
    <s v="No"/>
    <n v="0"/>
    <n v="0"/>
    <n v="500"/>
    <n v="500"/>
    <m/>
    <m/>
    <m/>
    <s v="X"/>
    <m/>
    <s v="X"/>
    <m/>
    <m/>
    <s v="40"/>
    <s v="VIVIENDA, CIUDAD Y TERRITORIO"/>
    <s v="4002"/>
    <s v="Ordenamiento territorial y desarrollo urbano"/>
    <n v="4002039"/>
    <s v="Servicio de apoyo financiero para reubicación definitiva de hogares"/>
    <n v="400203900"/>
    <s v="Hogares beneficiados con apoyo financiero para reubicación definitiva"/>
    <n v="27024198000.204666"/>
    <n v="0"/>
    <n v="0"/>
    <n v="0"/>
    <n v="0"/>
    <n v="0"/>
    <n v="0"/>
    <n v="0"/>
    <n v="0"/>
    <n v="0"/>
    <n v="0"/>
    <n v="0"/>
    <n v="0"/>
    <n v="0"/>
    <n v="0"/>
    <n v="0"/>
    <n v="27024198000.204666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2392856666.666668"/>
    <m/>
    <m/>
    <m/>
    <m/>
    <m/>
    <m/>
    <m/>
    <m/>
    <m/>
    <m/>
    <m/>
    <m/>
    <m/>
    <m/>
    <m/>
    <n v="12392856666.666668"/>
    <n v="14631341333.537998"/>
    <m/>
    <m/>
    <m/>
    <m/>
    <m/>
    <m/>
    <m/>
    <m/>
    <m/>
    <m/>
    <m/>
    <m/>
    <m/>
    <m/>
    <m/>
    <n v="14631341333.537998"/>
    <n v="11"/>
    <s v="Ciudades y comunidades sostenibles"/>
    <x v="5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</r>
  <r>
    <x v="0"/>
    <n v="1"/>
    <x v="3"/>
    <n v="4"/>
    <x v="9"/>
    <s v="02"/>
    <x v="55"/>
    <s v="01"/>
    <s v="Estudio para la nueva estratificación elaborado"/>
    <s v="01"/>
    <s v="1.4.02.01.01"/>
    <s v="Número"/>
    <n v="2023"/>
    <n v="0.65"/>
    <n v="1"/>
    <s v="Elaborar 1 estudio para la nueva estratificación"/>
    <x v="5"/>
    <s v="Secretaría de Planeación"/>
    <s v="Incremento acumulado"/>
    <s v="No"/>
    <n v="0.8"/>
    <n v="1"/>
    <n v="1"/>
    <n v="1"/>
    <m/>
    <m/>
    <m/>
    <m/>
    <m/>
    <m/>
    <m/>
    <m/>
    <s v="40"/>
    <s v="VIVIENDA, CIUDAD Y TERRITORIO"/>
    <s v="4002"/>
    <s v="Ordenamiento territorial y desarrollo urbano"/>
    <n v="4002016"/>
    <s v="Documentos de planeación"/>
    <n v="400201600"/>
    <s v="Documentos de planeación elaborados"/>
    <n v="1912633145.1965537"/>
    <n v="0"/>
    <n v="0"/>
    <n v="0"/>
    <n v="0"/>
    <n v="0"/>
    <n v="0"/>
    <n v="0"/>
    <n v="0"/>
    <n v="0"/>
    <n v="0"/>
    <n v="0"/>
    <n v="0"/>
    <n v="0"/>
    <n v="0"/>
    <n v="0"/>
    <n v="1912633145.1965537"/>
    <n v="439280168.37039995"/>
    <m/>
    <m/>
    <m/>
    <m/>
    <m/>
    <m/>
    <m/>
    <m/>
    <m/>
    <m/>
    <m/>
    <m/>
    <m/>
    <m/>
    <m/>
    <n v="439280168.37039995"/>
    <n v="495835985.2074399"/>
    <m/>
    <m/>
    <m/>
    <m/>
    <m/>
    <m/>
    <m/>
    <m/>
    <m/>
    <m/>
    <m/>
    <m/>
    <m/>
    <m/>
    <m/>
    <n v="495835985.2074399"/>
    <n v="556000000"/>
    <m/>
    <m/>
    <m/>
    <m/>
    <m/>
    <m/>
    <m/>
    <m/>
    <m/>
    <m/>
    <m/>
    <m/>
    <m/>
    <m/>
    <m/>
    <n v="556000000"/>
    <n v="421516991.61871397"/>
    <m/>
    <m/>
    <m/>
    <m/>
    <m/>
    <m/>
    <m/>
    <m/>
    <m/>
    <m/>
    <m/>
    <m/>
    <m/>
    <m/>
    <m/>
    <n v="421516991.61871397"/>
    <n v="11"/>
    <s v="Ciudades y comunidades sostenibles"/>
    <x v="5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</r>
  <r>
    <x v="0"/>
    <n v="1"/>
    <x v="3"/>
    <n v="4"/>
    <x v="9"/>
    <s v="02"/>
    <x v="56"/>
    <s v="02"/>
    <s v="Instrumentos de planificación adoptados"/>
    <s v="01"/>
    <s v="1.4.02.02.01"/>
    <s v="Número"/>
    <n v="2023"/>
    <n v="4"/>
    <n v="3"/>
    <s v="Adoptar 3 instrumentos de planificación"/>
    <x v="5"/>
    <s v="Secretaría de Planeación"/>
    <s v="Incremento"/>
    <s v="No"/>
    <n v="1"/>
    <n v="1"/>
    <n v="1"/>
    <n v="0"/>
    <m/>
    <m/>
    <m/>
    <m/>
    <m/>
    <m/>
    <m/>
    <m/>
    <s v="40"/>
    <s v="VIVIENDA, CIUDAD Y TERRITORIO"/>
    <s v="4002"/>
    <s v="Ordenamiento territorial y desarrollo urbano"/>
    <n v="4002016"/>
    <s v="Documentos de planeación"/>
    <n v="400201600"/>
    <s v="Documentos de planeación elaborados"/>
    <n v="2060175.4881839801"/>
    <n v="0"/>
    <n v="0"/>
    <n v="0"/>
    <n v="0"/>
    <n v="0"/>
    <n v="0"/>
    <n v="0"/>
    <n v="0"/>
    <n v="0"/>
    <n v="0"/>
    <n v="0"/>
    <n v="0"/>
    <n v="0"/>
    <n v="0"/>
    <n v="0"/>
    <n v="2060175.4881839801"/>
    <n v="330000"/>
    <m/>
    <m/>
    <m/>
    <m/>
    <m/>
    <m/>
    <m/>
    <m/>
    <m/>
    <m/>
    <m/>
    <m/>
    <m/>
    <m/>
    <m/>
    <n v="330000"/>
    <n v="330000"/>
    <m/>
    <m/>
    <m/>
    <m/>
    <m/>
    <m/>
    <m/>
    <m/>
    <m/>
    <m/>
    <m/>
    <m/>
    <m/>
    <m/>
    <m/>
    <n v="330000"/>
    <n v="1400175.4881839801"/>
    <m/>
    <m/>
    <m/>
    <m/>
    <m/>
    <m/>
    <m/>
    <m/>
    <m/>
    <m/>
    <m/>
    <m/>
    <m/>
    <m/>
    <m/>
    <n v="1400175.4881839801"/>
    <n v="0"/>
    <m/>
    <m/>
    <m/>
    <m/>
    <m/>
    <m/>
    <m/>
    <m/>
    <m/>
    <m/>
    <m/>
    <m/>
    <m/>
    <m/>
    <m/>
    <n v="0"/>
    <n v="11"/>
    <s v="Ciudades y comunidades sostenibles"/>
    <x v="5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</r>
  <r>
    <x v="0"/>
    <n v="1"/>
    <x v="3"/>
    <n v="4"/>
    <x v="9"/>
    <s v="02"/>
    <x v="57"/>
    <s v="03"/>
    <s v="Barrios legalizados"/>
    <s v="01"/>
    <s v="1.4.02.03.01"/>
    <s v="Número"/>
    <n v="2023"/>
    <n v="4"/>
    <n v="10"/>
    <s v="Realizar el proceso de legalización urbanistica a 10 barrios"/>
    <x v="5"/>
    <s v="Secretaría de Planeación"/>
    <s v="Incremento"/>
    <s v="No"/>
    <n v="0"/>
    <n v="3"/>
    <n v="3"/>
    <n v="4"/>
    <m/>
    <m/>
    <m/>
    <m/>
    <m/>
    <m/>
    <m/>
    <m/>
    <s v="40"/>
    <s v="VIVIENDA, CIUDAD Y TERRITORIO"/>
    <s v="4002"/>
    <s v="Ordenamiento territorial y desarrollo urbano"/>
    <n v="4002016"/>
    <s v="Documentos de planeación"/>
    <n v="400201600"/>
    <s v="Documentos de planeación elaborados"/>
    <n v="5000000"/>
    <n v="0"/>
    <n v="0"/>
    <n v="0"/>
    <n v="0"/>
    <n v="0"/>
    <n v="0"/>
    <n v="0"/>
    <n v="0"/>
    <n v="0"/>
    <n v="0"/>
    <n v="0"/>
    <n v="0"/>
    <n v="0"/>
    <n v="0"/>
    <n v="0"/>
    <n v="5000000"/>
    <n v="0"/>
    <m/>
    <m/>
    <m/>
    <m/>
    <m/>
    <m/>
    <m/>
    <m/>
    <m/>
    <m/>
    <m/>
    <m/>
    <m/>
    <m/>
    <m/>
    <n v="0"/>
    <n v="2500000"/>
    <m/>
    <m/>
    <m/>
    <m/>
    <m/>
    <m/>
    <m/>
    <m/>
    <m/>
    <m/>
    <m/>
    <m/>
    <m/>
    <m/>
    <m/>
    <n v="2500000"/>
    <n v="1000000"/>
    <m/>
    <m/>
    <m/>
    <m/>
    <m/>
    <m/>
    <m/>
    <m/>
    <m/>
    <m/>
    <m/>
    <m/>
    <m/>
    <m/>
    <m/>
    <n v="1000000"/>
    <n v="1500000"/>
    <m/>
    <m/>
    <m/>
    <m/>
    <m/>
    <m/>
    <m/>
    <m/>
    <m/>
    <m/>
    <m/>
    <m/>
    <m/>
    <m/>
    <m/>
    <n v="1500000"/>
    <n v="11"/>
    <s v="Ciudades y comunidades sostenibles"/>
    <x v="5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</r>
  <r>
    <x v="0"/>
    <n v="1"/>
    <x v="3"/>
    <n v="4"/>
    <x v="9"/>
    <s v="02"/>
    <x v="58"/>
    <s v="04"/>
    <s v="Plan de Ordenamiento Territorial actualizado"/>
    <s v="01"/>
    <s v="1.4.02.04.01"/>
    <s v="Número"/>
    <n v="2023"/>
    <n v="1"/>
    <n v="1"/>
    <s v="Actualizar 1 Plan de Ordenamiento Territorial"/>
    <x v="5"/>
    <s v="Secretaría de Planeación"/>
    <s v="Incremento acumulado"/>
    <s v="No"/>
    <n v="0.3"/>
    <n v="0.7"/>
    <n v="1"/>
    <n v="1"/>
    <m/>
    <m/>
    <m/>
    <m/>
    <m/>
    <m/>
    <m/>
    <m/>
    <s v="40"/>
    <s v="VIVIENDA, CIUDAD Y TERRITORIO"/>
    <s v="4002"/>
    <s v="Ordenamiento territorial y desarrollo urbano"/>
    <n v="4002016"/>
    <s v="Documentos de planeación"/>
    <n v="400201600"/>
    <s v="Documentos de planeación elaborados"/>
    <n v="1800000000"/>
    <n v="0"/>
    <n v="0"/>
    <n v="0"/>
    <n v="0"/>
    <n v="0"/>
    <n v="0"/>
    <n v="0"/>
    <n v="0"/>
    <n v="0"/>
    <n v="0"/>
    <n v="0"/>
    <n v="0"/>
    <n v="1000000000"/>
    <n v="0"/>
    <n v="0"/>
    <n v="2800000000"/>
    <n v="400000000"/>
    <m/>
    <m/>
    <m/>
    <m/>
    <m/>
    <m/>
    <m/>
    <m/>
    <m/>
    <m/>
    <m/>
    <n v="0"/>
    <n v="1000000000"/>
    <m/>
    <m/>
    <n v="1400000000"/>
    <n v="400000000"/>
    <m/>
    <m/>
    <m/>
    <m/>
    <m/>
    <m/>
    <m/>
    <m/>
    <m/>
    <m/>
    <m/>
    <n v="0"/>
    <m/>
    <m/>
    <m/>
    <n v="400000000"/>
    <n v="400000000"/>
    <m/>
    <m/>
    <m/>
    <m/>
    <m/>
    <m/>
    <m/>
    <m/>
    <m/>
    <m/>
    <m/>
    <n v="0"/>
    <m/>
    <m/>
    <m/>
    <n v="400000000"/>
    <n v="600000000"/>
    <m/>
    <m/>
    <m/>
    <m/>
    <m/>
    <m/>
    <m/>
    <m/>
    <m/>
    <m/>
    <m/>
    <n v="0"/>
    <m/>
    <m/>
    <m/>
    <n v="600000000"/>
    <n v="11"/>
    <s v="Ciudades y comunidades sostenibles"/>
    <x v="5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</r>
  <r>
    <x v="0"/>
    <n v="1"/>
    <x v="3"/>
    <n v="4"/>
    <x v="10"/>
    <s v="03"/>
    <x v="59"/>
    <s v="01"/>
    <s v="Plan de Gestión Integral de Residuos Solidos implementado"/>
    <s v="01"/>
    <s v="1.4.03.01.01"/>
    <s v="Número"/>
    <n v="2023"/>
    <n v="1"/>
    <n v="1"/>
    <s v="Mantener 1 Plan de Gestión Integral de Residuos Solidos implementado"/>
    <x v="6"/>
    <s v="Gerencia de Ciudad- Oficina de Servicios Públicos "/>
    <s v="Mantemiento"/>
    <s v="No"/>
    <n v="1"/>
    <n v="1"/>
    <n v="1"/>
    <n v="1"/>
    <m/>
    <m/>
    <m/>
    <s v="X"/>
    <s v="X"/>
    <s v="X"/>
    <s v="X"/>
    <s v="X"/>
    <s v="40"/>
    <s v="VIVIENDA, CIUDAD Y TERRITORIO"/>
    <s v="4003"/>
    <s v="Acceso de la población a los servicios de agua potable y saneamiento básico"/>
    <n v="4003022"/>
    <s v="Servicios de implementación del Plan de Gestión Integral de Residuos Solidos PGIRS"/>
    <n v="400302200"/>
    <s v="Plan de Gestión Integral de Residuos Solidos implementado"/>
    <n v="20648836280.222244"/>
    <n v="0"/>
    <n v="0"/>
    <n v="15342547.613964029"/>
    <n v="0"/>
    <n v="0"/>
    <n v="0"/>
    <n v="0"/>
    <n v="0"/>
    <n v="0"/>
    <n v="0"/>
    <n v="0"/>
    <n v="0"/>
    <n v="0"/>
    <n v="0"/>
    <n v="0"/>
    <n v="20664178827.836208"/>
    <n v="4448859936.1384993"/>
    <m/>
    <m/>
    <n v="3667283.8218999999"/>
    <m/>
    <m/>
    <m/>
    <m/>
    <m/>
    <m/>
    <m/>
    <m/>
    <m/>
    <m/>
    <m/>
    <m/>
    <n v="4452527219.9603996"/>
    <n v="4894002639.6198826"/>
    <m/>
    <m/>
    <n v="3777302.3365569999"/>
    <m/>
    <m/>
    <m/>
    <m/>
    <m/>
    <m/>
    <m/>
    <m/>
    <m/>
    <m/>
    <m/>
    <m/>
    <n v="4897779941.95644"/>
    <n v="5383667314.7454262"/>
    <m/>
    <m/>
    <n v="3890621.4066537102"/>
    <m/>
    <m/>
    <m/>
    <m/>
    <m/>
    <m/>
    <m/>
    <m/>
    <m/>
    <m/>
    <m/>
    <m/>
    <n v="5387557936.1520796"/>
    <n v="5922306389.7184372"/>
    <m/>
    <m/>
    <n v="4007340.0488533201"/>
    <m/>
    <m/>
    <m/>
    <m/>
    <m/>
    <m/>
    <m/>
    <m/>
    <m/>
    <m/>
    <m/>
    <m/>
    <n v="5926313729.7672901"/>
    <n v="11"/>
    <s v="Ciudades y comunidades sostenibles"/>
    <x v="5"/>
    <s v="Lograr que las ciudades y los asentamientos humanos sean inclusivos, seguros, resilientes y sostenibles"/>
    <s v="11.6"/>
    <s v="11.6. De aquí a 2030, reducir el impacto ambiental negativo per cápita de las ciudades, incluso prestando especial atención a la calidad del aire y la gestión de los desechos municipales y de otro tipo"/>
  </r>
  <r>
    <x v="0"/>
    <n v="1"/>
    <x v="3"/>
    <n v="4"/>
    <x v="10"/>
    <s v="03"/>
    <x v="60"/>
    <s v="02"/>
    <s v="Documentos de planeación elaborados (Plan Maestro de Acueducto y Alcantarillado)"/>
    <s v="01"/>
    <s v="1.4.03.02.01"/>
    <s v="Número"/>
    <n v="2023"/>
    <s v="No aplica"/>
    <n v="1"/>
    <s v="Elaborar 1 Plan Maestro de Acueducto y Alcantarillado"/>
    <x v="6"/>
    <s v="Gerencia de Ciudad- Oficina de Servicios Públicos "/>
    <s v="Incremento"/>
    <s v="No"/>
    <n v="0"/>
    <n v="0"/>
    <n v="0"/>
    <n v="1"/>
    <s v="X"/>
    <m/>
    <m/>
    <s v="X"/>
    <s v="X"/>
    <s v="X"/>
    <s v="X"/>
    <s v="X"/>
    <s v="40"/>
    <s v="VIVIENDA, CIUDAD Y TERRITORIO"/>
    <s v="4003"/>
    <s v=" Acceso de la población a los servicios de agua potable y saneamiento básico"/>
    <n v="4003006"/>
    <s v="Documentos de planeación"/>
    <n v="400300600"/>
    <s v="Documentos de planeación elaborados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00000000"/>
    <m/>
    <m/>
    <m/>
    <m/>
    <m/>
    <m/>
    <m/>
    <m/>
    <m/>
    <m/>
    <m/>
    <m/>
    <m/>
    <m/>
    <m/>
    <n v="100000000"/>
    <n v="6"/>
    <s v="Agua limpia y saneamiento"/>
    <x v="6"/>
    <s v="Garantizar la disponibilidad y la gestión sostenible del agua y el saneamiento para todos "/>
    <s v="6.4"/>
    <s v="6.4. De aquí a 2030,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"/>
  </r>
  <r>
    <x v="0"/>
    <n v="1"/>
    <x v="3"/>
    <n v="4"/>
    <x v="10"/>
    <s v="03"/>
    <x v="61"/>
    <s v="03"/>
    <s v="Luminarias con mantenimiento realizado"/>
    <s v="01"/>
    <s v="1.4.03.03.01"/>
    <s v="Número"/>
    <n v="2023"/>
    <n v="60000"/>
    <n v="68000"/>
    <s v="Mantener 68000 luminarias con mantenimiento realizado"/>
    <x v="6"/>
    <s v="Gerencia de Ciudad- Oficina de Servicios Públicos "/>
    <s v="Mantemiento"/>
    <s v="No"/>
    <n v="68000"/>
    <n v="68000"/>
    <n v="68000"/>
    <n v="68000"/>
    <s v="X"/>
    <m/>
    <m/>
    <s v="X"/>
    <s v="X"/>
    <s v="X"/>
    <s v="X"/>
    <s v="X"/>
    <s v="21"/>
    <s v="MINAS Y ENERGÍA"/>
    <s v="2102"/>
    <s v="Consolidación productiva del sector de energía eléctrica"/>
    <n v="2102069"/>
    <s v="Servicio de alumbrado público"/>
    <n v="210206900"/>
    <s v="Lámparas de alumbrado público en funcionamiento"/>
    <n v="138271667564.99973"/>
    <n v="0"/>
    <n v="0"/>
    <n v="0"/>
    <n v="0"/>
    <n v="0"/>
    <n v="0"/>
    <n v="0"/>
    <n v="0"/>
    <n v="0"/>
    <n v="0"/>
    <n v="0"/>
    <n v="0"/>
    <n v="0"/>
    <n v="0"/>
    <n v="0"/>
    <n v="138271667564.99973"/>
    <n v="35389903840"/>
    <m/>
    <m/>
    <m/>
    <m/>
    <m/>
    <m/>
    <m/>
    <m/>
    <m/>
    <m/>
    <m/>
    <m/>
    <m/>
    <m/>
    <m/>
    <n v="35389903840"/>
    <n v="20501404522"/>
    <m/>
    <m/>
    <m/>
    <m/>
    <m/>
    <m/>
    <m/>
    <m/>
    <m/>
    <m/>
    <m/>
    <m/>
    <m/>
    <m/>
    <m/>
    <n v="20501404522"/>
    <n v="30252922478.99963"/>
    <m/>
    <m/>
    <m/>
    <m/>
    <m/>
    <m/>
    <m/>
    <m/>
    <m/>
    <m/>
    <m/>
    <m/>
    <m/>
    <m/>
    <m/>
    <n v="30252922478.99963"/>
    <n v="52127436724.000099"/>
    <m/>
    <m/>
    <m/>
    <m/>
    <m/>
    <m/>
    <m/>
    <m/>
    <m/>
    <m/>
    <m/>
    <m/>
    <m/>
    <m/>
    <m/>
    <n v="52127436724.000099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0"/>
    <n v="1"/>
    <x v="3"/>
    <n v="4"/>
    <x v="10"/>
    <s v="03"/>
    <x v="62"/>
    <s v="04"/>
    <s v="Alcantarillados optimizados con el proyecto Construcción del colector de alcantarillado de la zona occidental del Distrito de Barranquilla"/>
    <s v="01"/>
    <s v="1.4.03.04.01"/>
    <s v="Número"/>
    <n v="2023"/>
    <n v="1"/>
    <n v="1"/>
    <s v="Optimizar 1 alcantarillado con el proyecto Construcción del colector de alcantarillado de la zona occidental del Distrito de Barranquilla"/>
    <x v="2"/>
    <s v="Gerencia de Ciudad- Oficina de Servicios Públicos "/>
    <s v="Incremento"/>
    <s v="No"/>
    <n v="0"/>
    <n v="0"/>
    <n v="0"/>
    <n v="1"/>
    <s v="X"/>
    <m/>
    <m/>
    <m/>
    <m/>
    <m/>
    <m/>
    <m/>
    <n v="40"/>
    <s v="VIVIENDA, CIUDAD Y TERRITORIO"/>
    <s v="4003"/>
    <s v="Acceso de la población a los servicios de agua potable y saneamiento básico"/>
    <n v="4003020"/>
    <s v="Alcantarillados optimizados"/>
    <n v="400302000"/>
    <s v="Alcantarillados optimizado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n v="6"/>
    <s v="Agua limpia y saneamiento"/>
    <x v="6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</r>
  <r>
    <x v="0"/>
    <n v="1"/>
    <x v="3"/>
    <n v="4"/>
    <x v="10"/>
    <s v="03"/>
    <x v="62"/>
    <s v="04"/>
    <s v="Estaciones de bombeo optimizadas con el proyecto Construcción del colector de alcantarillado de la zona occidental del Distrito de Barranquilla"/>
    <s v="02"/>
    <s v="1.4.03.04.02"/>
    <s v="Número"/>
    <n v="2023"/>
    <n v="1"/>
    <n v="1"/>
    <s v="Optimizar 1 Estación de bombeo con el proyecto Construcción del colector de alcantarillado de la zona occidental del Distrito de Barranquilla"/>
    <x v="2"/>
    <s v="Gerencia de Ciudad- Oficina de Servicios Públicos "/>
    <s v="Incremento"/>
    <s v="No"/>
    <n v="0"/>
    <n v="0"/>
    <n v="0"/>
    <n v="1"/>
    <s v="X"/>
    <m/>
    <m/>
    <m/>
    <m/>
    <m/>
    <m/>
    <m/>
    <n v="40"/>
    <s v="VIVIENDA, CIUDAD Y TERRITORIO"/>
    <s v="4003"/>
    <s v="Acceso de la población a los servicios de agua potable y saneamiento básico"/>
    <n v="4003020"/>
    <s v="Alcantarillados optimizados"/>
    <n v="400302005"/>
    <s v="Estaciones de bombeo optimizada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n v="6"/>
    <s v="Agua limpia y saneamiento"/>
    <x v="6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</r>
  <r>
    <x v="0"/>
    <n v="1"/>
    <x v="3"/>
    <n v="4"/>
    <x v="10"/>
    <s v="03"/>
    <x v="62"/>
    <s v="04"/>
    <s v="Colectores construidos con el proyecto Construcción del colector de alcantarillado de la zona occidental del Distrito de Barranquilla"/>
    <s v="03"/>
    <s v="1.4.03.04.03"/>
    <s v="Número"/>
    <n v="2023"/>
    <n v="0"/>
    <n v="1"/>
    <s v="Construir 1 colector con el proyecto Construcción del colector de alcantarillado de la zona occidental del Distrito de Barranquilla"/>
    <x v="2"/>
    <s v="Gerencia de Ciudad- Oficina de Servicios Públicos "/>
    <s v="Incremento"/>
    <s v="No"/>
    <n v="0"/>
    <n v="0"/>
    <n v="0"/>
    <n v="1"/>
    <s v="X"/>
    <m/>
    <s v="X"/>
    <m/>
    <m/>
    <s v="X"/>
    <s v="X"/>
    <m/>
    <s v="40"/>
    <s v="VIVIENDA, CIUDAD Y TERRITORIO"/>
    <s v="4003"/>
    <s v="Acceso de la población a los servicios de agua potable y saneamiento básico"/>
    <n v="4003020"/>
    <s v="Alcantarillados optimizados"/>
    <n v="400302004"/>
    <s v="Colectores optimizados"/>
    <n v="25000000"/>
    <n v="0"/>
    <n v="0"/>
    <n v="14621474121.156271"/>
    <n v="0"/>
    <n v="0"/>
    <n v="0"/>
    <n v="0"/>
    <n v="0"/>
    <n v="0"/>
    <n v="0"/>
    <n v="0"/>
    <n v="0"/>
    <n v="0"/>
    <n v="0"/>
    <n v="0"/>
    <n v="14646474121.156271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n v="14621474121.156271"/>
    <m/>
    <m/>
    <m/>
    <m/>
    <m/>
    <m/>
    <m/>
    <m/>
    <m/>
    <m/>
    <m/>
    <m/>
    <n v="14646474121.156271"/>
    <n v="6"/>
    <s v="Agua limpia y saneamiento"/>
    <x v="6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</r>
  <r>
    <x v="0"/>
    <n v="1"/>
    <x v="3"/>
    <n v="4"/>
    <x v="10"/>
    <s v="03"/>
    <x v="62"/>
    <s v="04"/>
    <s v="Plantas de tratamiento de aguas residuales optimizadas con el proyecto Construcción del colector de alcantarillado de la zona occidental del Distrito de Barranquilla"/>
    <s v="04"/>
    <s v="1.4.03.04.04"/>
    <s v="Número"/>
    <n v="2023"/>
    <n v="0"/>
    <n v="1"/>
    <s v="Optimizar 1 planta de tratamiento de aguas residuales con el proyecto Construcción del colector de alcantarillado de la zona occidental del Distrito de Barranquilla"/>
    <x v="2"/>
    <s v="Gerencia de Ciudad- Oficina de Servicios Públicos "/>
    <s v="Incremento"/>
    <s v="No"/>
    <n v="0"/>
    <n v="0"/>
    <n v="0"/>
    <n v="1"/>
    <s v="X"/>
    <m/>
    <m/>
    <m/>
    <m/>
    <m/>
    <m/>
    <m/>
    <s v="40"/>
    <s v="VIVIENDA, CIUDAD Y TERRITORIO"/>
    <s v="4003"/>
    <s v="Acceso de la población a los servicios de agua potable y saneamiento básico"/>
    <n v="4003020"/>
    <s v="Alcantarillados optimizados"/>
    <n v="400302002"/>
    <s v="Plantas de tratamiento de aguas residuales optimizada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n v="6"/>
    <s v="Agua limpia y saneamiento"/>
    <x v="6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</r>
  <r>
    <x v="0"/>
    <n v="1"/>
    <x v="3"/>
    <n v="4"/>
    <x v="10"/>
    <s v="03"/>
    <x v="63"/>
    <s v="05"/>
    <s v="Acueducto construidas con el proyecto Construcción del Sistema de Acueducto Regional del Norte en el Distrito de Barranquilla"/>
    <s v="01"/>
    <s v="1.4.03.05.01"/>
    <s v="Número"/>
    <n v="2023"/>
    <n v="0"/>
    <n v="1"/>
    <s v="Construir 1 acueducto con el proyecto Construcción del Sistema de Acueducto Regional del Norte en el Distrito de Barranquilla"/>
    <x v="2"/>
    <s v="Gerencia de Ciudad"/>
    <s v="Incremento"/>
    <s v="No"/>
    <n v="0"/>
    <n v="1"/>
    <n v="0"/>
    <n v="0"/>
    <s v="X"/>
    <m/>
    <s v="X"/>
    <m/>
    <m/>
    <m/>
    <m/>
    <m/>
    <n v="40"/>
    <s v="VIVIENDA, CIUDAD Y TERRITORIO"/>
    <s v="4003"/>
    <s v="Acceso de la población a los servicios de agua potable y saneamiento básico"/>
    <n v="4003015"/>
    <s v="Acueductos construidos"/>
    <n v="400301500"/>
    <s v="Acueductos construidos"/>
    <n v="25000000"/>
    <n v="0"/>
    <n v="0"/>
    <n v="0"/>
    <n v="0"/>
    <n v="0"/>
    <n v="0"/>
    <n v="0"/>
    <n v="0"/>
    <n v="0"/>
    <n v="0"/>
    <n v="0"/>
    <n v="0"/>
    <n v="0"/>
    <n v="0"/>
    <n v="24787500000"/>
    <n v="25000000"/>
    <m/>
    <m/>
    <m/>
    <n v="0"/>
    <m/>
    <m/>
    <m/>
    <m/>
    <m/>
    <m/>
    <m/>
    <m/>
    <m/>
    <m/>
    <m/>
    <m/>
    <n v="0"/>
    <n v="25000000"/>
    <m/>
    <m/>
    <n v="0"/>
    <m/>
    <m/>
    <m/>
    <m/>
    <m/>
    <m/>
    <m/>
    <m/>
    <m/>
    <m/>
    <m/>
    <n v="24787500000"/>
    <n v="25000000"/>
    <m/>
    <m/>
    <m/>
    <n v="0"/>
    <m/>
    <m/>
    <m/>
    <m/>
    <m/>
    <m/>
    <m/>
    <m/>
    <m/>
    <m/>
    <m/>
    <m/>
    <n v="0"/>
    <m/>
    <m/>
    <m/>
    <n v="0"/>
    <m/>
    <m/>
    <m/>
    <m/>
    <m/>
    <m/>
    <m/>
    <m/>
    <m/>
    <m/>
    <m/>
    <m/>
    <n v="0"/>
    <n v="6"/>
    <s v="Agua limpia y saneamiento"/>
    <x v="6"/>
    <s v="Garantizar la disponibilidad y la gestión sostenible del agua y el saneamiento para todos "/>
    <s v="6.1"/>
    <s v="6.1. De aquí a 2030, lograr el acceso universal y equitativo al agua potable a un precio asequible para todos"/>
  </r>
  <r>
    <x v="0"/>
    <n v="1"/>
    <x v="3"/>
    <n v="4"/>
    <x v="10"/>
    <s v="03"/>
    <x v="63"/>
    <s v="05"/>
    <s v="Bocatomas construidas con el proyecto Construcción del Sistema de Acueducto Regional del Norte en el Distrito de Barranquilla"/>
    <s v="02"/>
    <s v="1.4.03.05.02"/>
    <s v="Número"/>
    <n v="2023"/>
    <n v="0"/>
    <n v="1"/>
    <s v="Construir 1 bocatoma con el proyecto Construcción del Sistema de Acueducto Regional del Norte en el Distrito de Barranquilla"/>
    <x v="2"/>
    <s v="Gerencia de Ciudad"/>
    <s v="Incremento"/>
    <s v="No"/>
    <n v="0"/>
    <n v="1"/>
    <n v="0"/>
    <n v="0"/>
    <s v="X"/>
    <m/>
    <s v="X"/>
    <m/>
    <m/>
    <m/>
    <m/>
    <m/>
    <n v="40"/>
    <s v="VIVIENDA, CIUDAD Y TERRITORIO"/>
    <s v="4003"/>
    <s v="Acceso de la población a los servicios de agua potable y saneamiento básico"/>
    <n v="4003015"/>
    <s v="Acueductos construidos"/>
    <n v="400301505"/>
    <s v="Bocatomas construidas"/>
    <n v="25000000"/>
    <n v="0"/>
    <n v="0"/>
    <n v="0"/>
    <n v="0"/>
    <n v="0"/>
    <n v="0"/>
    <n v="0"/>
    <n v="0"/>
    <n v="0"/>
    <n v="0"/>
    <n v="0"/>
    <n v="0"/>
    <n v="0"/>
    <n v="0"/>
    <n v="24787500000"/>
    <n v="2500000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n v="2478750000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6"/>
    <s v="Agua limpia y saneamiento"/>
    <x v="6"/>
    <s v="Garantizar la disponibilidad y la gestión sostenible del agua y el saneamiento para todos "/>
    <s v="6.1"/>
    <s v="6.1. De aquí a 2030, lograr el acceso universal y equitativo al agua potable a un precio asequible para todos"/>
  </r>
  <r>
    <x v="0"/>
    <n v="1"/>
    <x v="3"/>
    <n v="4"/>
    <x v="10"/>
    <s v="03"/>
    <x v="63"/>
    <s v="05"/>
    <s v="Plantas de tratamiento de agua potable construidas con el proyecto Construcción del Sistema de Acueducto Regional del Norte en el Distrito de Barranquilla"/>
    <s v="03"/>
    <s v="1.4.03.05.03"/>
    <s v="Número"/>
    <n v="2023"/>
    <n v="0"/>
    <n v="1"/>
    <s v="Construir 1 planta de tratamiento de agua potable con el proyecto Construcción del Sistema de Acueducto Regional del Norte en el Distrito de Barranquilla"/>
    <x v="2"/>
    <s v="Gerencia de Ciudad"/>
    <s v="Incremento"/>
    <s v="No"/>
    <n v="0"/>
    <n v="1"/>
    <n v="0"/>
    <n v="0"/>
    <s v="X"/>
    <m/>
    <s v="X"/>
    <m/>
    <m/>
    <m/>
    <m/>
    <m/>
    <n v="40"/>
    <s v="VIVIENDA, CIUDAD Y TERRITORIO"/>
    <s v="4003"/>
    <s v="Acceso de la población a los servicios de agua potable y saneamiento básico"/>
    <n v="4003015"/>
    <s v="Acueductos construidos"/>
    <n v="400301503"/>
    <s v="Plantas de tratamiento de agua potable construidas"/>
    <n v="25000000"/>
    <n v="0"/>
    <n v="0"/>
    <n v="0"/>
    <n v="0"/>
    <n v="0"/>
    <n v="0"/>
    <n v="0"/>
    <n v="0"/>
    <n v="0"/>
    <n v="0"/>
    <n v="0"/>
    <n v="0"/>
    <n v="0"/>
    <n v="0"/>
    <n v="24787500000"/>
    <n v="2500000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n v="2478750000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6"/>
    <s v="Agua limpia y saneamiento"/>
    <x v="6"/>
    <s v="Garantizar la disponibilidad y la gestión sostenible del agua y el saneamiento para todos "/>
    <s v="6.1"/>
    <s v="6.1. De aquí a 2030, lograr el acceso universal y equitativo al agua potable a un precio asequible para todos"/>
  </r>
  <r>
    <x v="0"/>
    <n v="1"/>
    <x v="3"/>
    <n v="4"/>
    <x v="10"/>
    <s v="03"/>
    <x v="63"/>
    <s v="05"/>
    <s v="Red de distribución construida con el proyecto Construcción del Sistema de Acueducto Regional del Norte en el Distrito de Barranquilla"/>
    <s v="04"/>
    <s v="1.4.03.05.04"/>
    <s v="Metros "/>
    <n v="2023"/>
    <n v="0"/>
    <n v="6500"/>
    <s v="Construir 6500 metros de Red de distribución con el proyecto Construcción del Sistema de Acueducto Regional del Norte en el Distrito de Barranquilla"/>
    <x v="2"/>
    <s v="Gerencia de Ciudad"/>
    <s v="Incremento"/>
    <s v="No"/>
    <n v="3900"/>
    <n v="2600"/>
    <n v="0"/>
    <n v="0"/>
    <s v="X"/>
    <m/>
    <s v="X"/>
    <m/>
    <m/>
    <m/>
    <m/>
    <m/>
    <n v="40"/>
    <s v="VIVIENDA, CIUDAD Y TERRITORIO"/>
    <s v="4003"/>
    <s v="Acceso de la población a los servicios de agua potable y saneamiento básico"/>
    <n v="4003015"/>
    <s v="Acueductos construidos"/>
    <n v="400301504"/>
    <s v="Red de distribución construida"/>
    <n v="125000000"/>
    <n v="0"/>
    <n v="0"/>
    <n v="17823768183.717632"/>
    <n v="0"/>
    <n v="0"/>
    <n v="0"/>
    <n v="0"/>
    <n v="0"/>
    <n v="0"/>
    <n v="0"/>
    <n v="0"/>
    <n v="0"/>
    <n v="0"/>
    <n v="0"/>
    <n v="123937500000"/>
    <n v="17948768183.717632"/>
    <n v="100000000"/>
    <m/>
    <m/>
    <n v="7922461801.7703018"/>
    <m/>
    <m/>
    <m/>
    <m/>
    <m/>
    <m/>
    <m/>
    <m/>
    <m/>
    <m/>
    <m/>
    <n v="99150000000"/>
    <n v="8022461801.7703018"/>
    <n v="25000000"/>
    <m/>
    <m/>
    <n v="9901306381.9473305"/>
    <m/>
    <m/>
    <m/>
    <m/>
    <m/>
    <m/>
    <m/>
    <m/>
    <m/>
    <m/>
    <m/>
    <n v="24787500000"/>
    <n v="9926306381.9473305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6"/>
    <s v="Agua limpia y saneamiento"/>
    <x v="6"/>
    <s v="Garantizar la disponibilidad y la gestión sostenible del agua y el saneamiento para todos "/>
    <s v="6.1"/>
    <s v="6.1. De aquí a 2030, lograr el acceso universal y equitativo al agua potable a un precio asequible para todos"/>
  </r>
  <r>
    <x v="0"/>
    <n v="1"/>
    <x v="3"/>
    <n v="4"/>
    <x v="10"/>
    <s v="03"/>
    <x v="64"/>
    <s v="06"/>
    <s v="Alcantarillados ampliados con el proyecto Saneamiento de la zona nororiental de Barranquilla (Ciudad del Río)"/>
    <s v="01"/>
    <s v="1.4.03.06.01"/>
    <s v="Número"/>
    <n v="2023"/>
    <n v="0"/>
    <n v="1"/>
    <s v="Ampliar 1 alcantarillado con el proyecto Saneamiento de la zona nororiental de Barranquilla (Ciudad del Río)"/>
    <x v="2"/>
    <s v="Gerencia de Ciudad"/>
    <s v="Incremento"/>
    <s v="No"/>
    <n v="0"/>
    <n v="0"/>
    <n v="1"/>
    <n v="0"/>
    <s v="X"/>
    <m/>
    <s v="X"/>
    <m/>
    <m/>
    <m/>
    <m/>
    <m/>
    <s v="40"/>
    <s v="VIVIENDA, CIUDAD Y TERRITORIO"/>
    <s v="4003"/>
    <s v="Acceso de la población a los servicios de agua potable y saneamiento básico"/>
    <n v="4003019"/>
    <s v="Alcantarillados ampliados"/>
    <n v="400301900"/>
    <s v="Alcantarillados ampliados"/>
    <n v="25000000"/>
    <n v="0"/>
    <n v="0"/>
    <n v="12125499356.142069"/>
    <n v="0"/>
    <n v="0"/>
    <n v="0"/>
    <n v="0"/>
    <n v="0"/>
    <n v="0"/>
    <n v="0"/>
    <n v="0"/>
    <n v="0"/>
    <n v="0"/>
    <n v="0"/>
    <n v="0"/>
    <n v="12150499356.142069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n v="12125499356.142069"/>
    <m/>
    <m/>
    <m/>
    <m/>
    <m/>
    <m/>
    <m/>
    <m/>
    <m/>
    <m/>
    <m/>
    <m/>
    <n v="12150499356.142069"/>
    <m/>
    <m/>
    <m/>
    <m/>
    <m/>
    <m/>
    <m/>
    <m/>
    <m/>
    <m/>
    <m/>
    <m/>
    <m/>
    <m/>
    <m/>
    <m/>
    <n v="0"/>
    <n v="6"/>
    <s v="Agua limpia y saneamiento"/>
    <x v="6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</r>
  <r>
    <x v="0"/>
    <n v="1"/>
    <x v="3"/>
    <n v="4"/>
    <x v="10"/>
    <s v="03"/>
    <x v="64"/>
    <s v="06"/>
    <s v="Colectores instalados con el proyecto Saneamiento de la zona nororiental de Barranquilla (Ciudad del Río)"/>
    <s v="02"/>
    <s v="1.4.03.06.02"/>
    <s v="Número"/>
    <n v="2023"/>
    <n v="0"/>
    <n v="1"/>
    <s v="Instalar 1 colector con el proyecto Saneamiento de la zona nororiental de Barranquilla (Ciudad del Río)"/>
    <x v="2"/>
    <s v="Gerencia de Ciudad"/>
    <s v="Incremento"/>
    <s v="No"/>
    <n v="0"/>
    <n v="0"/>
    <n v="1"/>
    <n v="0"/>
    <s v="X"/>
    <m/>
    <m/>
    <m/>
    <m/>
    <m/>
    <m/>
    <m/>
    <s v="40"/>
    <s v="VIVIENDA, CIUDAD Y TERRITORIO"/>
    <s v="4003"/>
    <s v="Acceso de la población a los servicios de agua potable y saneamiento básico"/>
    <n v="4003018"/>
    <s v="Alcantarillados construidos"/>
    <n v="400301904"/>
    <s v="Colectores instalado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m/>
    <m/>
    <m/>
    <m/>
    <m/>
    <m/>
    <m/>
    <m/>
    <m/>
    <m/>
    <m/>
    <m/>
    <m/>
    <m/>
    <m/>
    <m/>
    <n v="0"/>
    <n v="6"/>
    <s v="Agua limpia y saneamiento"/>
    <x v="6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</r>
  <r>
    <x v="0"/>
    <n v="1"/>
    <x v="3"/>
    <n v="4"/>
    <x v="10"/>
    <s v="03"/>
    <x v="64"/>
    <s v="06"/>
    <s v="Estaciones de bombeo instaladas con el proyecto Saneamiento de la zona nororiental de Barranquilla (Ciudad del Río)"/>
    <s v="03"/>
    <s v="1.4.03.06.03"/>
    <s v="Número"/>
    <n v="2023"/>
    <n v="0"/>
    <n v="1"/>
    <s v="Instalar 1 estación de bombeo con el proyecto Saneamiento de la zona nororiental de Barranquilla (Ciudad del Río)"/>
    <x v="2"/>
    <s v="Gerencia de Ciudad"/>
    <s v="Incremento"/>
    <s v="No"/>
    <n v="0"/>
    <n v="0"/>
    <n v="1"/>
    <n v="0"/>
    <s v="X"/>
    <m/>
    <m/>
    <m/>
    <m/>
    <m/>
    <m/>
    <m/>
    <s v="40"/>
    <s v="VIVIENDA, CIUDAD Y TERRITORIO"/>
    <s v="4003"/>
    <s v="Acceso de la población a los servicios de agua potable y saneamiento básico"/>
    <n v="4003019"/>
    <s v="Alcantarillados ampliados"/>
    <n v="400301905"/>
    <s v="Estaciones de bombeo instalada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m/>
    <m/>
    <m/>
    <m/>
    <m/>
    <m/>
    <m/>
    <m/>
    <m/>
    <m/>
    <m/>
    <m/>
    <m/>
    <m/>
    <m/>
    <m/>
    <n v="0"/>
    <n v="6"/>
    <s v="Agua limpia y saneamiento"/>
    <x v="6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</r>
  <r>
    <x v="0"/>
    <n v="1"/>
    <x v="3"/>
    <n v="4"/>
    <x v="10"/>
    <s v="03"/>
    <x v="64"/>
    <s v="06"/>
    <s v="Sitios de vertido o descarga ampliados con el proyecto Saneamiento de la zona nororiental de Barranquilla (Ciudad del Río)"/>
    <s v="04"/>
    <s v="1.4.03.06.04"/>
    <s v="Número"/>
    <n v="2023"/>
    <n v="0"/>
    <n v="1"/>
    <s v="Realizar ampliación a 1 sitio de vertido o descarga con el proyecto Saneamiento de la zona nororiental de Barranquilla (Ciudad del Río)"/>
    <x v="2"/>
    <s v="Gerencia de Ciudad"/>
    <s v="Incremento"/>
    <s v="No"/>
    <n v="0"/>
    <n v="0"/>
    <n v="1"/>
    <n v="0"/>
    <s v="X"/>
    <m/>
    <s v="X"/>
    <m/>
    <m/>
    <m/>
    <m/>
    <m/>
    <s v="40"/>
    <s v="VIVIENDA, CIUDAD Y TERRITORIO"/>
    <s v="4003"/>
    <s v="Acceso de la población a los servicios de agua potable y saneamiento básico"/>
    <n v="4003019"/>
    <s v="Alcantarillados ampliados"/>
    <n v="400301907"/>
    <s v="Sitios de vertido o descarga ampliado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m/>
    <m/>
    <m/>
    <m/>
    <m/>
    <m/>
    <m/>
    <m/>
    <m/>
    <m/>
    <m/>
    <m/>
    <m/>
    <m/>
    <m/>
    <m/>
    <n v="0"/>
    <n v="6"/>
    <s v="Agua limpia y saneamiento"/>
    <x v="6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</r>
  <r>
    <x v="0"/>
    <n v="1"/>
    <x v="3"/>
    <n v="4"/>
    <x v="10"/>
    <s v="03"/>
    <x v="65"/>
    <s v="07"/>
    <s v="Conjunto de usuarios beneficiados con el sistema de eficiencia energética"/>
    <s v="01"/>
    <s v="1.4.03.07.01"/>
    <s v="Número"/>
    <n v="2023"/>
    <n v="60"/>
    <n v="1800"/>
    <s v="Beneficiar 1800 usuarios con el sistema de eficiencia energética"/>
    <x v="6"/>
    <s v="Gerencia de Ciudad"/>
    <s v="Incremento"/>
    <s v="No"/>
    <n v="500"/>
    <n v="450"/>
    <n v="430"/>
    <n v="420"/>
    <s v="X"/>
    <m/>
    <m/>
    <m/>
    <m/>
    <m/>
    <m/>
    <m/>
    <n v="21"/>
    <s v="MINAS Y ENERGÍA"/>
    <n v="2102"/>
    <s v="Consolidación productiva del sector de energía eléctrica"/>
    <n v="2102063"/>
    <s v="Servicios de apoyo a la implementación de medidas de eficiencia energética"/>
    <n v="210206300"/>
    <s v="Usuarios beneficiados"/>
    <n v="10941639714.854431"/>
    <n v="0"/>
    <n v="0"/>
    <n v="0"/>
    <n v="0"/>
    <n v="0"/>
    <n v="0"/>
    <n v="0"/>
    <n v="0"/>
    <n v="0"/>
    <n v="0"/>
    <n v="0"/>
    <n v="0"/>
    <n v="0"/>
    <n v="0"/>
    <n v="0"/>
    <n v="10941639714.854431"/>
    <n v="2935793587.8544302"/>
    <m/>
    <m/>
    <m/>
    <m/>
    <m/>
    <m/>
    <m/>
    <m/>
    <m/>
    <m/>
    <m/>
    <m/>
    <m/>
    <m/>
    <m/>
    <n v="2935793587.8544302"/>
    <n v="3000000000"/>
    <m/>
    <m/>
    <m/>
    <m/>
    <m/>
    <m/>
    <m/>
    <m/>
    <m/>
    <m/>
    <m/>
    <m/>
    <m/>
    <m/>
    <m/>
    <n v="3000000000"/>
    <n v="3000000000"/>
    <m/>
    <m/>
    <m/>
    <m/>
    <m/>
    <m/>
    <m/>
    <m/>
    <m/>
    <m/>
    <m/>
    <m/>
    <m/>
    <m/>
    <m/>
    <n v="3000000000"/>
    <n v="2005846127"/>
    <m/>
    <m/>
    <m/>
    <m/>
    <m/>
    <m/>
    <m/>
    <m/>
    <m/>
    <m/>
    <m/>
    <m/>
    <m/>
    <m/>
    <m/>
    <n v="2005846127"/>
    <n v="7"/>
    <s v="Energía asequible y no contaminante"/>
    <x v="7"/>
    <s v="Garantizar el acceso a una energía asequible, fiable, sostenible y moderna para todos"/>
    <s v="7.3"/>
    <s v="7.3. De aquí a 2030, duplicar la tasa mundial de mejora de la eficiencia energética"/>
  </r>
  <r>
    <x v="0"/>
    <n v="1"/>
    <x v="3"/>
    <n v="4"/>
    <x v="10"/>
    <s v="03"/>
    <x v="66"/>
    <s v="08"/>
    <s v="Viviendas con paneles solares instalados"/>
    <s v="01"/>
    <s v="1.4.03.08.01"/>
    <s v="Número"/>
    <n v="2023"/>
    <n v="0"/>
    <n v="10000"/>
    <s v="Beneficiar a 10000 viviendas con paneles solares instalados"/>
    <x v="6"/>
    <s v="Gerencia de Ciudad"/>
    <s v="Incremento"/>
    <s v="No"/>
    <n v="0"/>
    <n v="2500"/>
    <n v="7500"/>
    <n v="0"/>
    <s v="X"/>
    <m/>
    <m/>
    <m/>
    <m/>
    <m/>
    <m/>
    <m/>
    <n v="21"/>
    <s v="MINAS Y ENERGÍA"/>
    <n v="2102"/>
    <s v="Consolidación productiva del sector de energía eléctrica"/>
    <n v="2102062"/>
    <s v="Servicios de apoyo a la implementación de fuentes no convencionales de energía "/>
    <n v="210206200"/>
    <s v="Usuarios beneficiados"/>
    <n v="0"/>
    <n v="0"/>
    <n v="0"/>
    <n v="0"/>
    <n v="0"/>
    <n v="0"/>
    <n v="0"/>
    <n v="0"/>
    <n v="0"/>
    <n v="0"/>
    <n v="0"/>
    <n v="0"/>
    <n v="0"/>
    <n v="0"/>
    <n v="52500000000"/>
    <n v="0"/>
    <n v="5250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n v="26250000000"/>
    <m/>
    <n v="26250000000"/>
    <m/>
    <m/>
    <m/>
    <m/>
    <m/>
    <m/>
    <m/>
    <m/>
    <m/>
    <m/>
    <m/>
    <m/>
    <m/>
    <m/>
    <n v="26250000000"/>
    <m/>
    <n v="26250000000"/>
    <m/>
    <m/>
    <m/>
    <m/>
    <m/>
    <m/>
    <m/>
    <m/>
    <m/>
    <m/>
    <m/>
    <m/>
    <m/>
    <m/>
    <m/>
    <m/>
    <n v="0"/>
    <n v="7"/>
    <s v="Energía asequible y no contaminante"/>
    <x v="7"/>
    <s v="Garantizar el acceso a una energía asequible, fiable, sostenible y moderna para todos"/>
    <s v="7.1"/>
    <s v="7.1. De aquí a 2030, garantizar el acceso universal a servicios energéticos asequibles, fiables y modernos"/>
  </r>
  <r>
    <x v="0"/>
    <n v="1"/>
    <x v="3"/>
    <n v="4"/>
    <x v="10"/>
    <s v="03"/>
    <x v="66"/>
    <s v="08"/>
    <s v="Viviendas con nevera energéticamente eficientes "/>
    <s v="02"/>
    <s v="1.4.03.08.02"/>
    <s v="Número"/>
    <n v="2023"/>
    <n v="0"/>
    <n v="28290"/>
    <s v="Beneficiar a 28290 viviendas con nevera energéticamente eficientes "/>
    <x v="6"/>
    <s v="Gerencia de Ciudad"/>
    <s v="Incremento"/>
    <s v="No"/>
    <n v="5500"/>
    <n v="7596"/>
    <n v="7596"/>
    <n v="7598"/>
    <s v="X"/>
    <m/>
    <m/>
    <m/>
    <m/>
    <m/>
    <m/>
    <m/>
    <n v="21"/>
    <s v="MINAS Y ENERGÍA"/>
    <n v="2102"/>
    <s v="Consolidación productiva del sector de energía eléctrica"/>
    <n v="2102063"/>
    <s v="Servicios de apoyo a la implementación de medidas de eficiencia energética"/>
    <n v="210206300"/>
    <s v="Usuarios beneficiados"/>
    <n v="0"/>
    <n v="0"/>
    <n v="0"/>
    <n v="0"/>
    <n v="0"/>
    <n v="0"/>
    <n v="0"/>
    <n v="0"/>
    <n v="0"/>
    <n v="0"/>
    <n v="0"/>
    <n v="0"/>
    <n v="0"/>
    <n v="0"/>
    <n v="97500000000"/>
    <n v="0"/>
    <n v="97500000000"/>
    <m/>
    <m/>
    <m/>
    <m/>
    <m/>
    <m/>
    <m/>
    <m/>
    <m/>
    <m/>
    <m/>
    <m/>
    <m/>
    <m/>
    <n v="37500000000"/>
    <m/>
    <n v="37500000000"/>
    <m/>
    <m/>
    <m/>
    <m/>
    <m/>
    <m/>
    <m/>
    <m/>
    <m/>
    <m/>
    <m/>
    <m/>
    <m/>
    <m/>
    <n v="11250000000"/>
    <m/>
    <n v="11250000000"/>
    <m/>
    <m/>
    <m/>
    <m/>
    <m/>
    <m/>
    <m/>
    <m/>
    <m/>
    <m/>
    <m/>
    <m/>
    <m/>
    <m/>
    <n v="11250000000"/>
    <m/>
    <n v="11250000000"/>
    <m/>
    <m/>
    <m/>
    <m/>
    <m/>
    <m/>
    <m/>
    <m/>
    <m/>
    <m/>
    <m/>
    <m/>
    <m/>
    <m/>
    <n v="37500000000"/>
    <m/>
    <n v="37500000000"/>
    <n v="7"/>
    <s v="Energía asequible y no contaminante"/>
    <x v="7"/>
    <s v="Garantizar el acceso a una energía asequible, fiable, sostenible y moderna para todos"/>
    <s v="7.3"/>
    <s v="7.3. De aquí a 2030, duplicar la tasa mundial de mejora de la eficiencia energética"/>
  </r>
  <r>
    <x v="0"/>
    <n v="1"/>
    <x v="3"/>
    <n v="4"/>
    <x v="10"/>
    <s v="03"/>
    <x v="67"/>
    <s v="09"/>
    <s v="Usuarios capacitados con el proyecto Asistencia, capacitación y fomento del uso racional de la energía - Ilumina tu ahorro"/>
    <s v="01"/>
    <s v="1.4.03.09.01"/>
    <s v="Número"/>
    <n v="2023"/>
    <n v="0"/>
    <n v="10000"/>
    <s v="Realizar capacitación a 10000 usuarios con el proyecto Asistencia, capacitación y fomento del uso racional de la energía - Ilumina tu ahorro"/>
    <x v="6"/>
    <s v="Gerencia de Ciudad"/>
    <s v="Incremento"/>
    <s v="No"/>
    <n v="750"/>
    <n v="4000"/>
    <n v="3500"/>
    <n v="1750"/>
    <m/>
    <m/>
    <m/>
    <s v="X"/>
    <s v="X"/>
    <s v="X"/>
    <m/>
    <s v="X"/>
    <n v="21"/>
    <s v="MINAS Y ENERGÍA"/>
    <n v="2102"/>
    <s v="Consolidación productiva del sector de energía eléctrica"/>
    <n v="2102036"/>
    <s v="Servicio de educación informal a las comunidades en temas de eficiencia energética y el uso racional de la energía"/>
    <n v="210203600"/>
    <s v="Personas capacitadas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7"/>
    <s v="Energía asequible y no contaminante"/>
    <x v="7"/>
    <s v="Garantizar el acceso a una energía asequible, fiable, sostenible y moderna para todos"/>
    <s v="7.3"/>
    <s v="7.3. De aquí a 2030, duplicar la tasa mundial de mejora de la eficiencia energética"/>
  </r>
  <r>
    <x v="0"/>
    <n v="1"/>
    <x v="3"/>
    <n v="4"/>
    <x v="10"/>
    <s v="03"/>
    <x v="68"/>
    <n v="10"/>
    <s v="Edificaciones públicas con unidades de sistemas solares fotovoltaicos instalados"/>
    <s v="01"/>
    <s v="1.4.03.10.01"/>
    <s v="Número"/>
    <n v="2023"/>
    <n v="6"/>
    <n v="100"/>
    <s v="Realizar la instalación de 100 sistemas solares fotovoltaicos a Edificaciones públicas"/>
    <x v="6"/>
    <s v="Gerencia de Ciudad"/>
    <s v="Incremento"/>
    <s v="No"/>
    <n v="20"/>
    <n v="20"/>
    <n v="30"/>
    <n v="30"/>
    <s v="X"/>
    <m/>
    <m/>
    <m/>
    <m/>
    <m/>
    <m/>
    <m/>
    <n v="21"/>
    <s v="MINAS Y ENERGÍA"/>
    <n v="2102"/>
    <s v="Consolidación productiva del sector de energía eléctrica"/>
    <n v="2102058"/>
    <s v="Unidades de generación fotovoltaica de energía eléctrica instaladas"/>
    <n v="210205800"/>
    <s v="Unidades de generación fotovoltaica de energía eléctrica instaladas"/>
    <n v="31612148197"/>
    <n v="0"/>
    <n v="0"/>
    <n v="0"/>
    <n v="0"/>
    <n v="0"/>
    <n v="0"/>
    <n v="0"/>
    <n v="0"/>
    <n v="0"/>
    <n v="0"/>
    <n v="0"/>
    <n v="0"/>
    <n v="0"/>
    <n v="0"/>
    <n v="0"/>
    <n v="31612148197"/>
    <n v="4709723579"/>
    <m/>
    <m/>
    <m/>
    <m/>
    <m/>
    <m/>
    <m/>
    <m/>
    <m/>
    <m/>
    <m/>
    <m/>
    <m/>
    <m/>
    <m/>
    <n v="4709723579"/>
    <n v="16776526500"/>
    <m/>
    <m/>
    <m/>
    <m/>
    <m/>
    <m/>
    <m/>
    <m/>
    <m/>
    <m/>
    <m/>
    <m/>
    <m/>
    <m/>
    <m/>
    <n v="16776526500"/>
    <n v="4989829347"/>
    <m/>
    <m/>
    <m/>
    <m/>
    <m/>
    <m/>
    <m/>
    <m/>
    <m/>
    <m/>
    <m/>
    <m/>
    <m/>
    <m/>
    <m/>
    <n v="4989829347"/>
    <n v="5136068771"/>
    <m/>
    <m/>
    <m/>
    <m/>
    <m/>
    <m/>
    <m/>
    <m/>
    <m/>
    <m/>
    <m/>
    <m/>
    <m/>
    <m/>
    <m/>
    <n v="5136068771"/>
    <n v="7"/>
    <s v="Energía asequible y no contaminante"/>
    <x v="7"/>
    <s v="Garantizar el acceso a una energía asequible, fiable, sostenible y moderna para todos"/>
    <s v="7.b"/>
    <s v="7.b. De aquí a 2030, ampliar la infraestructura y mejorar la tecnología para prestar servicios energéticos modernos y sostenibles para todos en los países en desarrollo, en particular los países menos adelantados, los pequeños Estados insulares en desarrollo y los países en desarrollo sin litoral, en consonancia con sus respectivos programas de apoyo"/>
  </r>
  <r>
    <x v="0"/>
    <n v="1"/>
    <x v="3"/>
    <n v="4"/>
    <x v="10"/>
    <s v="03"/>
    <x v="69"/>
    <n v="11"/>
    <s v="Usuarios beneficiados con la normalización del servicio de energía eléctrica"/>
    <s v="01"/>
    <s v="1.4.03.11.01"/>
    <s v="Número"/>
    <n v="2023"/>
    <n v="397"/>
    <n v="13389"/>
    <s v="Beneficiar 13389 usuarios con la normalización del servicio de energía eléctrica"/>
    <x v="6"/>
    <s v="Gerencia de Ciudad"/>
    <s v="Incremento"/>
    <s v="No"/>
    <n v="3614"/>
    <n v="5849"/>
    <n v="2487"/>
    <n v="1439"/>
    <s v="X"/>
    <m/>
    <m/>
    <s v="X"/>
    <s v="X"/>
    <s v="X"/>
    <s v="X"/>
    <s v="X"/>
    <n v="21"/>
    <s v="MINAS Y ENERGÍA"/>
    <n v="2102"/>
    <s v="Consolidación productiva del sector de energía eléctrica"/>
    <n v="2102059"/>
    <s v="Servicio de apoyo financiero para la normalización de redes de energía eléctrica"/>
    <n v="210205900"/>
    <s v="Usuarios beneficiados con la normalización del servicio de energía eléctrica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7"/>
    <s v="Energía asequible y no contaminante"/>
    <x v="7"/>
    <s v="Garantizar el acceso a una energía asequible, fiable, sostenible y moderna para todos"/>
    <s v="7.1"/>
    <s v="7.1. De aquí a 2030, garantizar el acceso universal a servicios energéticos asequibles, fiables y modernos"/>
  </r>
  <r>
    <x v="0"/>
    <n v="1"/>
    <x v="3"/>
    <n v="4"/>
    <x v="10"/>
    <s v="03"/>
    <x v="70"/>
    <n v="12"/>
    <s v="Parque solar fotovoltaico instalado"/>
    <s v="01"/>
    <s v="1.4.03.12.01"/>
    <s v="Número"/>
    <n v="2023"/>
    <s v="No aplica"/>
    <n v="3"/>
    <s v="Realizar la instalación de 3 Parques solar fotovoltaico"/>
    <x v="6"/>
    <s v="Gerencia de Ciudad"/>
    <s v="Incremento"/>
    <s v="No"/>
    <n v="0"/>
    <n v="1"/>
    <n v="1"/>
    <n v="1"/>
    <s v="X"/>
    <m/>
    <m/>
    <m/>
    <m/>
    <m/>
    <m/>
    <m/>
    <n v="21"/>
    <s v="MINAS Y ENERGÍA"/>
    <n v="2102"/>
    <s v="Consolidación productiva del sector de energía eléctrica"/>
    <n v="2102038"/>
    <s v="Central de generación fotovoltaica construida"/>
    <n v="210203800"/>
    <s v="Central de generación fotovoltaica construida"/>
    <n v="39741003143.841705"/>
    <n v="0"/>
    <n v="0"/>
    <n v="0"/>
    <n v="0"/>
    <n v="0"/>
    <n v="0"/>
    <n v="0"/>
    <n v="0"/>
    <n v="0"/>
    <n v="0"/>
    <n v="0"/>
    <n v="0"/>
    <n v="0"/>
    <n v="0"/>
    <n v="0"/>
    <n v="39741003143.841705"/>
    <m/>
    <m/>
    <m/>
    <m/>
    <m/>
    <m/>
    <m/>
    <m/>
    <m/>
    <m/>
    <m/>
    <m/>
    <m/>
    <m/>
    <m/>
    <m/>
    <n v="0"/>
    <n v="10019785208.248301"/>
    <m/>
    <m/>
    <m/>
    <m/>
    <m/>
    <m/>
    <m/>
    <m/>
    <m/>
    <m/>
    <m/>
    <m/>
    <m/>
    <m/>
    <m/>
    <n v="10019785208.248301"/>
    <n v="14020035208.248301"/>
    <m/>
    <m/>
    <m/>
    <m/>
    <m/>
    <m/>
    <m/>
    <m/>
    <m/>
    <m/>
    <m/>
    <m/>
    <m/>
    <m/>
    <m/>
    <n v="14020035208.248301"/>
    <n v="15701182727.3451"/>
    <m/>
    <m/>
    <m/>
    <m/>
    <m/>
    <m/>
    <m/>
    <m/>
    <m/>
    <m/>
    <m/>
    <m/>
    <m/>
    <m/>
    <m/>
    <n v="15701182727.3451"/>
    <n v="7"/>
    <s v="Energía asequible y no contaminante"/>
    <x v="7"/>
    <s v="Garantizar el acceso a una energía asequible, fiable, sostenible y moderna para todos"/>
    <s v="7.b"/>
    <s v="7.b. De aquí a 2030, ampliar la infraestructura y mejorar la tecnología para prestar servicios energéticos modernos y sostenibles para todos en los países en desarrollo, en particular los países menos adelantados, los pequeños Estados insulares en desarrollo y los países en desarrollo sin litoral, en consonancia con sus respectivos programas de apoyo"/>
  </r>
  <r>
    <x v="0"/>
    <n v="1"/>
    <x v="3"/>
    <n v="4"/>
    <x v="10"/>
    <s v="03"/>
    <x v="71"/>
    <n v="13"/>
    <s v="Viviendas con mejoramiento de las redes eléctricas internas de los estratos I y II"/>
    <s v="01"/>
    <s v="1.4.03.13.01"/>
    <s v="Número"/>
    <n v="2023"/>
    <s v="No aplica"/>
    <n v="1200"/>
    <s v="Beneficiar 1200 Viviendas de los estratos I y II con mejoramiento de las redes eléctricas internas "/>
    <x v="2"/>
    <s v="Gerencia de Ciudad"/>
    <s v="Incremento"/>
    <s v="No"/>
    <n v="300"/>
    <n v="300"/>
    <n v="300"/>
    <n v="300"/>
    <s v="X"/>
    <m/>
    <m/>
    <m/>
    <m/>
    <m/>
    <m/>
    <m/>
    <n v="21"/>
    <s v="MINAS Y ENERGÍA"/>
    <s v="2102"/>
    <s v="Consolidación productiva del sector de energía eléctrica"/>
    <n v="2102044"/>
    <s v="Redes internas de energía eléctrica instaladas"/>
    <n v="210204400"/>
    <s v="Viviendas con red interna de energía eléctrica instalada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7"/>
    <s v="Energía asequible y no contaminante"/>
    <x v="7"/>
    <s v="Garantizar el acceso a una energía asequible, fiable, sostenible y moderna para todos"/>
    <s v="7.1"/>
    <s v="7.1. De aquí a 2030, garantizar el acceso universal a servicios energéticos asequibles, fiables y modernos"/>
  </r>
  <r>
    <x v="0"/>
    <n v="1"/>
    <x v="3"/>
    <n v="4"/>
    <x v="10"/>
    <s v="03"/>
    <x v="72"/>
    <n v="14"/>
    <s v="Hogares con subsidio efectivamente entregado"/>
    <s v="01"/>
    <s v="1.4.03.14.01"/>
    <s v="Número"/>
    <n v="2023"/>
    <n v="261979"/>
    <n v="261979"/>
    <s v="Mantener a 261979 Hogares con subsidio de servicios públicos domiciliarios efectivamente entregado"/>
    <x v="7"/>
    <s v="Secretaría de Hacienda"/>
    <s v="Mantemiento"/>
    <s v="No"/>
    <n v="261979"/>
    <n v="261979"/>
    <n v="261979"/>
    <n v="261979"/>
    <m/>
    <m/>
    <m/>
    <s v="X"/>
    <s v="X"/>
    <s v="X"/>
    <s v="X"/>
    <s v="X"/>
    <s v="40"/>
    <s v="VIVIENDA, CIUDAD Y TERRITORIO"/>
    <s v="4003"/>
    <s v="Acceso de la población a los servicios de agua potable y saneamiento básico"/>
    <n v="4003047"/>
    <s v="Servicio de apoyo financiero para subsidios al consumo en los servicios públicos domiciliarios"/>
    <n v="400304700"/>
    <s v="Usuarios beneficiados con subsidios al consumo"/>
    <n v="959347627589.35596"/>
    <n v="0"/>
    <n v="0"/>
    <n v="22685564375.652176"/>
    <n v="0"/>
    <n v="0"/>
    <n v="0"/>
    <n v="0"/>
    <n v="0"/>
    <n v="0"/>
    <n v="0"/>
    <n v="0"/>
    <n v="0"/>
    <n v="0"/>
    <n v="0"/>
    <n v="0"/>
    <n v="982033191965.00818"/>
    <n v="214198502577.6087"/>
    <m/>
    <m/>
    <n v="4888076788.5500002"/>
    <m/>
    <m/>
    <m/>
    <m/>
    <m/>
    <m/>
    <m/>
    <m/>
    <m/>
    <m/>
    <m/>
    <m/>
    <n v="219086579366.15869"/>
    <n v="229831754435.36966"/>
    <m/>
    <m/>
    <n v="5376884467.4024696"/>
    <m/>
    <m/>
    <m/>
    <m/>
    <m/>
    <m/>
    <m/>
    <m/>
    <m/>
    <m/>
    <m/>
    <m/>
    <n v="235208638902.77213"/>
    <n v="255761841108.5799"/>
    <m/>
    <m/>
    <n v="5914572914.1427202"/>
    <m/>
    <m/>
    <m/>
    <m/>
    <m/>
    <m/>
    <m/>
    <m/>
    <m/>
    <m/>
    <m/>
    <m/>
    <n v="261676414022.72263"/>
    <n v="259555529467.79767"/>
    <m/>
    <m/>
    <n v="6506030205.5569897"/>
    <m/>
    <m/>
    <m/>
    <m/>
    <m/>
    <m/>
    <m/>
    <m/>
    <m/>
    <m/>
    <m/>
    <m/>
    <n v="266061559673.35464"/>
    <n v="6"/>
    <s v="Agua limpia y saneamiento"/>
    <x v="6"/>
    <s v="Garantizar la disponibilidad y la gestión sostenible del agua y el saneamiento para todos "/>
    <s v="6.4"/>
    <s v="6.4. De aquí a 2030,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"/>
  </r>
  <r>
    <x v="0"/>
    <n v="1"/>
    <x v="4"/>
    <n v="5"/>
    <x v="11"/>
    <s v="01"/>
    <x v="73"/>
    <s v="01"/>
    <s v="Niños, niñas y mujeres gestantes, atendidos en los servicios educación inicial en el marco de la atención integral y gestión intersectorial"/>
    <s v="01"/>
    <s v="1.5.01.01.01"/>
    <s v="Número"/>
    <n v="2023"/>
    <n v="53500"/>
    <n v="35300"/>
    <s v="Mantener 35300 niños, niñas y mujeres gestantes, atendidos en los servicios educación inicial en el marco de la atención integral y gestión intersectorial"/>
    <x v="8"/>
    <s v="Secretaría de Gestión Social"/>
    <s v="Mantemiento"/>
    <s v="No"/>
    <n v="35300"/>
    <n v="35300"/>
    <n v="35300"/>
    <n v="35300"/>
    <m/>
    <s v="Primera infancia y mujeres gestantes"/>
    <m/>
    <s v="X"/>
    <s v="X"/>
    <s v="X"/>
    <s v="X"/>
    <s v="X"/>
    <s v="41"/>
    <s v="INCLUSIÓN SOCIAL Y RECONCILIACIÓN"/>
    <s v="4102"/>
    <s v="Desarrollo integral de la primera infancia a la juventud, y fortalecimiento de las capacidades de las familias de niñas, niños y adolescentes"/>
    <n v="4102001"/>
    <s v="Servicio de atención integral a la primera infancia"/>
    <n v="410200100"/>
    <s v="Niños y niñas atendidos en Servicio integrales"/>
    <n v="189968005699.07724"/>
    <n v="0"/>
    <n v="0"/>
    <n v="0"/>
    <n v="0"/>
    <n v="0"/>
    <n v="0"/>
    <n v="0"/>
    <n v="0"/>
    <n v="0"/>
    <n v="0"/>
    <n v="0"/>
    <n v="0"/>
    <n v="361998000000"/>
    <n v="0"/>
    <n v="0"/>
    <n v="551966005699.07727"/>
    <n v="28851234502.209"/>
    <m/>
    <m/>
    <m/>
    <m/>
    <m/>
    <m/>
    <m/>
    <m/>
    <m/>
    <m/>
    <m/>
    <m/>
    <n v="78000000000"/>
    <m/>
    <m/>
    <n v="106851234502.209"/>
    <n v="42646716757.27459"/>
    <m/>
    <m/>
    <m/>
    <m/>
    <m/>
    <m/>
    <m/>
    <m/>
    <m/>
    <m/>
    <m/>
    <m/>
    <n v="85800000000"/>
    <m/>
    <m/>
    <n v="128446716757.2746"/>
    <n v="56438278251.15757"/>
    <m/>
    <m/>
    <m/>
    <m/>
    <m/>
    <m/>
    <m/>
    <m/>
    <m/>
    <m/>
    <m/>
    <m/>
    <n v="94380000000.000015"/>
    <m/>
    <m/>
    <n v="150818278251.15759"/>
    <n v="62031776188.436096"/>
    <m/>
    <m/>
    <m/>
    <m/>
    <m/>
    <m/>
    <m/>
    <m/>
    <m/>
    <m/>
    <m/>
    <m/>
    <n v="103818000000"/>
    <m/>
    <m/>
    <n v="165849776188.4361"/>
    <n v="4"/>
    <s v="Educación de calidad"/>
    <x v="3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</r>
  <r>
    <x v="0"/>
    <n v="1"/>
    <x v="4"/>
    <n v="5"/>
    <x v="12"/>
    <s v="02"/>
    <x v="74"/>
    <s v="01"/>
    <s v="Niños, niñas y adolescentes beneficiados con el proyecto Apoyo en el Hogar de Paso"/>
    <s v="01"/>
    <s v="1.5.02.01.01"/>
    <s v="Número"/>
    <n v="2023"/>
    <n v="350"/>
    <n v="500"/>
    <s v="Beneficiar 500 niños, niñas y adolescentes con el proyecto Apoyo en el Hogar de Paso"/>
    <x v="8"/>
    <s v="Secretaría de Gestión Social"/>
    <s v="Incremento"/>
    <s v="No"/>
    <n v="125"/>
    <n v="125"/>
    <n v="125"/>
    <n v="125"/>
    <m/>
    <s v="Niños, Niñas y Adolescentes"/>
    <m/>
    <m/>
    <m/>
    <m/>
    <s v="X"/>
    <m/>
    <s v="41"/>
    <s v="INCLUSIÓN SOCIAL Y RECONCILIACIÓN"/>
    <s v="4102"/>
    <s v="Desarrollo integral de la primera infancia a la juventud, y fortalecimiento de las capacidades de las familias de niñas, niños y adolescentes"/>
    <n v="4102027"/>
    <s v="Centros de Atención Especializada - CAE para el restablecimiento de derechos adecuados"/>
    <n v="410202700"/>
    <s v="Centros de Atención Especializada - CAE para el restablecimiento de derechos adecuados"/>
    <n v="2928222043.654768"/>
    <n v="0"/>
    <n v="0"/>
    <n v="0"/>
    <n v="0"/>
    <n v="0"/>
    <n v="0"/>
    <n v="0"/>
    <n v="0"/>
    <n v="0"/>
    <n v="0"/>
    <n v="0"/>
    <n v="0"/>
    <n v="0"/>
    <n v="0"/>
    <n v="0"/>
    <n v="2928222043.654768"/>
    <n v="627780000"/>
    <m/>
    <m/>
    <m/>
    <m/>
    <m/>
    <m/>
    <m/>
    <m/>
    <m/>
    <m/>
    <m/>
    <m/>
    <m/>
    <m/>
    <m/>
    <n v="627780000"/>
    <n v="658780000"/>
    <m/>
    <m/>
    <m/>
    <m/>
    <m/>
    <m/>
    <m/>
    <m/>
    <m/>
    <m/>
    <m/>
    <m/>
    <m/>
    <m/>
    <m/>
    <n v="658780000"/>
    <n v="676676160.16500497"/>
    <m/>
    <m/>
    <m/>
    <m/>
    <m/>
    <m/>
    <m/>
    <m/>
    <m/>
    <m/>
    <m/>
    <m/>
    <m/>
    <m/>
    <m/>
    <n v="676676160.16500497"/>
    <n v="964985883.48976302"/>
    <m/>
    <m/>
    <m/>
    <m/>
    <m/>
    <m/>
    <m/>
    <m/>
    <m/>
    <m/>
    <m/>
    <m/>
    <m/>
    <m/>
    <m/>
    <n v="964985883.4897630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12"/>
    <s v="02"/>
    <x v="75"/>
    <s v="02"/>
    <s v="Niños, niñas y adolescentes beneficiados con el proyecto Prevención y Erradicación del Trabajo Infantil y sus Peores Formas en Barranquilla"/>
    <s v="01"/>
    <s v="1.5.02.02.01"/>
    <s v="Número"/>
    <n v="2023"/>
    <s v="No aplica"/>
    <n v="1200"/>
    <s v="Beneficiar 1200 niños, niñas y adolescentes con el proyecto Prevención y Erradicación del Trabajo Infantil y sus Peores Formas en Barranquilla"/>
    <x v="8"/>
    <s v="Secretaría de Gestión Social"/>
    <s v="Incremento"/>
    <s v="No"/>
    <n v="300"/>
    <n v="300"/>
    <n v="300"/>
    <n v="300"/>
    <m/>
    <s v="Niños, Niñas y Adolescentes"/>
    <m/>
    <s v="X"/>
    <s v="X"/>
    <s v="X"/>
    <s v="X"/>
    <s v="X"/>
    <s v="41"/>
    <s v="INCLUSIÓN SOCIAL Y RECONCILIACIÓN"/>
    <s v="4102"/>
    <s v="Desarrollo integral de la primera infancia a la juventud, y fortalecimiento de las capacidades de las familias de niñas, niños y adolescentes"/>
    <n v="4102052"/>
    <s v="Servicio de protección integral a niños, niñas, adolescentes y jóvenes"/>
    <n v="410205202"/>
    <s v="Niños, niñas, adolescentes y jóvenes beneficiados con acciones de prevención de amenazas o vulneración de derechos"/>
    <n v="3479097934.815536"/>
    <n v="0"/>
    <n v="0"/>
    <n v="0"/>
    <n v="0"/>
    <n v="0"/>
    <n v="0"/>
    <n v="0"/>
    <n v="0"/>
    <n v="0"/>
    <n v="0"/>
    <n v="0"/>
    <n v="0"/>
    <n v="0"/>
    <n v="0"/>
    <n v="0"/>
    <n v="3479097934.815536"/>
    <n v="805741401.9000001"/>
    <m/>
    <m/>
    <m/>
    <m/>
    <m/>
    <m/>
    <m/>
    <m/>
    <m/>
    <m/>
    <m/>
    <m/>
    <m/>
    <m/>
    <m/>
    <n v="805741401.9000001"/>
    <n v="783211794.76530969"/>
    <m/>
    <m/>
    <m/>
    <m/>
    <m/>
    <m/>
    <m/>
    <m/>
    <m/>
    <m/>
    <m/>
    <m/>
    <m/>
    <m/>
    <m/>
    <n v="783211794.76530969"/>
    <n v="802462576.10696924"/>
    <m/>
    <m/>
    <m/>
    <m/>
    <m/>
    <m/>
    <m/>
    <m/>
    <m/>
    <m/>
    <m/>
    <m/>
    <m/>
    <m/>
    <m/>
    <n v="802462576.10696924"/>
    <n v="1087682162.0432568"/>
    <m/>
    <m/>
    <m/>
    <m/>
    <m/>
    <m/>
    <m/>
    <m/>
    <m/>
    <m/>
    <m/>
    <m/>
    <m/>
    <m/>
    <m/>
    <n v="1087682162.043256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2"/>
    <s v="16.2. Poner fin al maltrato, la explotación, la trata, la tortura y todas las formas de violencia contra los niños"/>
  </r>
  <r>
    <x v="0"/>
    <n v="1"/>
    <x v="4"/>
    <n v="5"/>
    <x v="12"/>
    <s v="02"/>
    <x v="76"/>
    <s v="03"/>
    <s v="Niños, niñas y adolescentes vinculados a dinámicas de participación"/>
    <s v="01"/>
    <s v="1.5.02.03.01"/>
    <s v="Número"/>
    <n v="2023"/>
    <s v="No aplica"/>
    <n v="1000"/>
    <s v="Vincular 1000 niños, niñas y adolescentes a dinámicas de participación"/>
    <x v="8"/>
    <s v="Secretaría de Gestión Social"/>
    <s v="Incremento"/>
    <s v="No"/>
    <n v="250"/>
    <n v="250"/>
    <n v="250"/>
    <n v="250"/>
    <m/>
    <s v="Niños, Niñas y Adolescentes"/>
    <m/>
    <s v="X"/>
    <s v="X"/>
    <s v="X"/>
    <s v="X"/>
    <s v="X"/>
    <n v="41"/>
    <s v="INCLUSIÓN SOCIAL Y RECONCILIACIÓN"/>
    <n v="4102"/>
    <s v="Desarrollo integral de la primera infancia a la juventud, y fortalecimiento de las capacidades de las familias de niñas, niños y adolescentes"/>
    <n v="4102045"/>
    <s v="Servicios de educación informal a niños, niñas, adolescentes  y jóvenes para el reconocimiento de sus derechos"/>
    <n v="410204500"/>
    <s v="Personas capacitadas"/>
    <n v="1850798772.8"/>
    <n v="0"/>
    <n v="0"/>
    <n v="0"/>
    <n v="0"/>
    <n v="0"/>
    <n v="0"/>
    <n v="0"/>
    <n v="0"/>
    <n v="0"/>
    <n v="0"/>
    <n v="0"/>
    <n v="0"/>
    <n v="0"/>
    <n v="0"/>
    <n v="0"/>
    <n v="1850798772.8"/>
    <n v="287000000"/>
    <m/>
    <m/>
    <m/>
    <m/>
    <m/>
    <m/>
    <m/>
    <m/>
    <m/>
    <m/>
    <m/>
    <m/>
    <m/>
    <m/>
    <m/>
    <n v="287000000"/>
    <n v="330602000"/>
    <m/>
    <m/>
    <m/>
    <m/>
    <m/>
    <m/>
    <m/>
    <m/>
    <m/>
    <m/>
    <m/>
    <m/>
    <m/>
    <m/>
    <m/>
    <n v="330602000"/>
    <n v="370559040"/>
    <m/>
    <m/>
    <m/>
    <m/>
    <m/>
    <m/>
    <m/>
    <m/>
    <m/>
    <m/>
    <m/>
    <m/>
    <m/>
    <m/>
    <m/>
    <n v="370559040"/>
    <n v="862637732.79999995"/>
    <m/>
    <m/>
    <m/>
    <m/>
    <m/>
    <m/>
    <m/>
    <m/>
    <m/>
    <m/>
    <m/>
    <m/>
    <m/>
    <m/>
    <m/>
    <n v="862637732.79999995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12"/>
    <s v="02"/>
    <x v="77"/>
    <s v="04"/>
    <s v="Niños, niñas, adolescentes y sus núcleos familiares atendidos con el proyecto lúdica para la prevención"/>
    <s v="01"/>
    <s v="1.5.02.04.01"/>
    <s v="Número"/>
    <n v="2023"/>
    <n v="300"/>
    <n v="300"/>
    <s v="Mantener 300 niños, niñas, adolescentes y sus núcleos familiares atendidos con el proyecto lúdica para la prevención"/>
    <x v="8"/>
    <s v="Secretaría de Gestión Social"/>
    <s v="Mantemiento"/>
    <s v="No"/>
    <n v="300"/>
    <n v="300"/>
    <n v="300"/>
    <n v="300"/>
    <m/>
    <s v="Niños, Niñas y Adolescentes"/>
    <m/>
    <m/>
    <m/>
    <s v="X"/>
    <m/>
    <m/>
    <s v="41"/>
    <s v="INCLUSIÓN SOCIAL Y RECONCILIACIÓN"/>
    <s v="4102"/>
    <s v="Desarrollo integral de la primera infancia a la juventud, y fortalecimiento de las capacidades de las familias de niñas, niños y adolescentes"/>
    <n v="4102043"/>
    <s v="Servicio de promoción de temas de dinámica relacional y desarrollo autónomo"/>
    <n v="410204301"/>
    <s v="Niños, niñas y adolescentes atendidos"/>
    <n v="1604915064"/>
    <n v="0"/>
    <n v="0"/>
    <n v="0"/>
    <n v="0"/>
    <n v="0"/>
    <n v="0"/>
    <n v="0"/>
    <n v="0"/>
    <n v="0"/>
    <n v="0"/>
    <n v="0"/>
    <n v="0"/>
    <n v="0"/>
    <n v="0"/>
    <n v="0"/>
    <n v="1604915064"/>
    <n v="320000000"/>
    <m/>
    <m/>
    <m/>
    <m/>
    <m/>
    <m/>
    <m/>
    <m/>
    <m/>
    <m/>
    <m/>
    <m/>
    <m/>
    <m/>
    <m/>
    <n v="320000000"/>
    <n v="413600000"/>
    <m/>
    <m/>
    <m/>
    <m/>
    <m/>
    <m/>
    <m/>
    <m/>
    <m/>
    <m/>
    <m/>
    <m/>
    <m/>
    <m/>
    <m/>
    <n v="413600000"/>
    <n v="427248800"/>
    <m/>
    <m/>
    <m/>
    <m/>
    <m/>
    <m/>
    <m/>
    <m/>
    <m/>
    <m/>
    <m/>
    <m/>
    <m/>
    <m/>
    <m/>
    <n v="427248800"/>
    <n v="444066264"/>
    <m/>
    <m/>
    <m/>
    <m/>
    <m/>
    <m/>
    <m/>
    <m/>
    <m/>
    <m/>
    <m/>
    <m/>
    <m/>
    <m/>
    <m/>
    <n v="444066264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13"/>
    <s v="03"/>
    <x v="78"/>
    <s v="01"/>
    <s v="Jóvenes capacitados con el proyecto Implementación de la Escuela de Liderazgo"/>
    <s v="01"/>
    <s v="1.5.03.01.01"/>
    <s v="Número"/>
    <n v="2023"/>
    <n v="200"/>
    <n v="1200"/>
    <s v="Capacitar 1200 jóvenes con el proyecto Implementación de la Escuela de Liderazgo"/>
    <x v="8"/>
    <s v="Secretaría de Gestión Social"/>
    <s v="Incremento"/>
    <s v="No"/>
    <n v="300"/>
    <n v="300"/>
    <n v="300"/>
    <n v="300"/>
    <m/>
    <s v="Jóvenes"/>
    <m/>
    <s v="X"/>
    <s v="X"/>
    <s v="X"/>
    <s v="X"/>
    <s v="X"/>
    <s v="41"/>
    <s v="INCLUSIÓN SOCIAL Y RECONCILIACIÓN"/>
    <s v="4102"/>
    <s v="Desarrollo integral de la primera infancia a la juventud, y fortalecimiento de las capacidades de las familias de niñas, niños y adolescentes"/>
    <n v="4102045"/>
    <s v="Servicios de educación informal a niños, niñas, adolescentes  y jóvenes para el reconocimiento de sus derechos"/>
    <n v="410204500"/>
    <s v="Personas capacitadas"/>
    <n v="2549265989.3824997"/>
    <n v="0"/>
    <n v="0"/>
    <n v="0"/>
    <n v="0"/>
    <n v="0"/>
    <n v="0"/>
    <n v="0"/>
    <n v="0"/>
    <n v="0"/>
    <n v="0"/>
    <n v="0"/>
    <n v="0"/>
    <n v="0"/>
    <n v="0"/>
    <n v="0"/>
    <n v="2549265989.3824997"/>
    <n v="790387000"/>
    <m/>
    <m/>
    <m/>
    <m/>
    <m/>
    <m/>
    <m/>
    <m/>
    <m/>
    <m/>
    <m/>
    <m/>
    <m/>
    <m/>
    <m/>
    <n v="790387000"/>
    <n v="526125390"/>
    <m/>
    <m/>
    <m/>
    <m/>
    <m/>
    <m/>
    <m/>
    <m/>
    <m/>
    <m/>
    <m/>
    <m/>
    <m/>
    <m/>
    <m/>
    <n v="526125390"/>
    <n v="537321128.35000002"/>
    <m/>
    <m/>
    <m/>
    <m/>
    <m/>
    <m/>
    <m/>
    <m/>
    <m/>
    <m/>
    <m/>
    <m/>
    <m/>
    <m/>
    <m/>
    <n v="537321128.35000002"/>
    <n v="695432471.03250003"/>
    <m/>
    <m/>
    <m/>
    <m/>
    <m/>
    <m/>
    <m/>
    <m/>
    <m/>
    <m/>
    <m/>
    <m/>
    <m/>
    <m/>
    <m/>
    <n v="695432471.03250003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13"/>
    <s v="03"/>
    <x v="79"/>
    <s v="02"/>
    <s v="Casa de la juventud adecuadas y/o mantenidas"/>
    <s v="01"/>
    <s v="1.5.03.02.01"/>
    <s v="Número"/>
    <n v="2023"/>
    <n v="2"/>
    <n v="5"/>
    <s v="Adecuar y/o mantener 5 casas de la juventud"/>
    <x v="8"/>
    <s v="Secretaría de Gestión Social"/>
    <s v="Incremento"/>
    <s v="No"/>
    <n v="0"/>
    <n v="2"/>
    <n v="2"/>
    <n v="1"/>
    <m/>
    <m/>
    <s v="X"/>
    <s v="X"/>
    <s v="X"/>
    <s v="X"/>
    <s v="X"/>
    <s v="X"/>
    <s v="41"/>
    <s v="INCLUSIÓN SOCIAL Y RECONCILIACIÓN"/>
    <s v="4102"/>
    <s v="Desarrollo integral de la primera infancia a la juventud, y fortalecimiento de las capacidades de las familias de niñas, niños y adolescentes"/>
    <n v="4102049"/>
    <s v="Edificaciones de atención a la adolescencia y juventud adecuadas"/>
    <n v="410204900"/>
    <s v="Edificaciones de atención a la adolescencia y juventud adecuadas"/>
    <n v="3663036530.4433994"/>
    <n v="0"/>
    <n v="0"/>
    <n v="0"/>
    <n v="0"/>
    <n v="0"/>
    <n v="0"/>
    <n v="0"/>
    <n v="0"/>
    <n v="0"/>
    <n v="0"/>
    <n v="0"/>
    <n v="0"/>
    <n v="0"/>
    <n v="0"/>
    <n v="0"/>
    <n v="3663036530.4433994"/>
    <n v="0"/>
    <m/>
    <m/>
    <m/>
    <m/>
    <m/>
    <m/>
    <m/>
    <m/>
    <m/>
    <m/>
    <m/>
    <m/>
    <m/>
    <m/>
    <m/>
    <n v="0"/>
    <n v="883833064.05723023"/>
    <m/>
    <m/>
    <m/>
    <m/>
    <m/>
    <m/>
    <m/>
    <m/>
    <m/>
    <m/>
    <m/>
    <m/>
    <m/>
    <m/>
    <m/>
    <n v="883833064.05723023"/>
    <n v="927102945.00896907"/>
    <m/>
    <m/>
    <m/>
    <m/>
    <m/>
    <m/>
    <m/>
    <m/>
    <m/>
    <m/>
    <m/>
    <m/>
    <m/>
    <m/>
    <m/>
    <n v="927102945.00896907"/>
    <n v="1852100521.3772004"/>
    <m/>
    <m/>
    <m/>
    <m/>
    <m/>
    <m/>
    <m/>
    <m/>
    <m/>
    <m/>
    <m/>
    <m/>
    <m/>
    <m/>
    <m/>
    <n v="1852100521.3772004"/>
    <n v="10"/>
    <s v="Reducción de las desigualdades"/>
    <x v="1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</r>
  <r>
    <x v="0"/>
    <n v="1"/>
    <x v="4"/>
    <n v="5"/>
    <x v="13"/>
    <s v="03"/>
    <x v="79"/>
    <s v="02"/>
    <s v="Jóvenes atendidos con el proyecto Fortalecimiento de la Participación juvenil"/>
    <s v="02"/>
    <s v="1.5.03.02.02"/>
    <s v="Número"/>
    <n v="2023"/>
    <s v="No aplica"/>
    <n v="16000"/>
    <s v="Atender 16000 jóvenes con el proyecto Fortalecimiento de la Participación juvenil"/>
    <x v="8"/>
    <s v="Secretaría de Gestión Social"/>
    <s v="Incremento"/>
    <s v="No"/>
    <n v="4000"/>
    <n v="4000"/>
    <n v="4000"/>
    <n v="4000"/>
    <m/>
    <s v="Jóvenes"/>
    <m/>
    <s v="X"/>
    <s v="X"/>
    <s v="X"/>
    <s v="X"/>
    <s v="X"/>
    <s v="41"/>
    <s v="INCLUSIÓN SOCIAL Y RECONCILIACIÓN"/>
    <s v="4102"/>
    <s v="Desarrollo integral de la primera infancia a la juventud, y fortalecimiento de las capacidades de las familias de niñas, niños y adolescentes"/>
    <n v="4102052"/>
    <s v="Servicio de protección integral a niños, niñas, adolescentes y jóvenes"/>
    <n v="410205200"/>
    <s v="Niños, niñas, adolescentes y jóvenes beneficiados"/>
    <n v="2653485535.1905847"/>
    <n v="0"/>
    <n v="0"/>
    <n v="0"/>
    <n v="0"/>
    <n v="0"/>
    <n v="0"/>
    <n v="0"/>
    <n v="0"/>
    <n v="0"/>
    <n v="0"/>
    <n v="0"/>
    <n v="0"/>
    <n v="0"/>
    <n v="0"/>
    <n v="0"/>
    <n v="2653485535.1905847"/>
    <n v="1066991432.7"/>
    <n v="0"/>
    <m/>
    <m/>
    <m/>
    <m/>
    <m/>
    <m/>
    <m/>
    <m/>
    <m/>
    <m/>
    <m/>
    <m/>
    <m/>
    <m/>
    <n v="1066991432.7"/>
    <n v="422573870.27100003"/>
    <m/>
    <m/>
    <m/>
    <m/>
    <m/>
    <m/>
    <m/>
    <m/>
    <m/>
    <m/>
    <m/>
    <m/>
    <m/>
    <m/>
    <m/>
    <n v="422573870.27100003"/>
    <n v="430135207.98994303"/>
    <m/>
    <m/>
    <m/>
    <m/>
    <m/>
    <m/>
    <m/>
    <m/>
    <m/>
    <m/>
    <m/>
    <m/>
    <m/>
    <m/>
    <m/>
    <n v="430135207.98994303"/>
    <n v="733785024.22964132"/>
    <m/>
    <m/>
    <m/>
    <m/>
    <m/>
    <m/>
    <m/>
    <m/>
    <m/>
    <m/>
    <m/>
    <m/>
    <m/>
    <m/>
    <m/>
    <n v="733785024.2296413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2"/>
    <s v="16.2. Poner fin al maltrato, la explotación, la trata, la tortura y todas las formas de violencia contra los niños"/>
  </r>
  <r>
    <x v="0"/>
    <n v="1"/>
    <x v="4"/>
    <n v="5"/>
    <x v="13"/>
    <s v="03"/>
    <x v="79"/>
    <s v="02"/>
    <s v="Documento de Política Pública de juventud actualizado"/>
    <s v="03"/>
    <s v="1.5.03.02.03"/>
    <s v="Número"/>
    <n v="2023"/>
    <s v="No aplica"/>
    <n v="1"/>
    <s v="Actualizar 1 documento de Política Pública de juventud"/>
    <x v="8"/>
    <s v="Secretaría de Gestión Social"/>
    <s v="Incremento"/>
    <s v="No"/>
    <n v="0"/>
    <n v="0.45"/>
    <n v="0.45"/>
    <n v="0.1"/>
    <m/>
    <m/>
    <m/>
    <s v="X"/>
    <s v="X"/>
    <s v="X"/>
    <s v="X"/>
    <s v="X"/>
    <s v="41"/>
    <s v="INCLUSIÓN SOCIAL Y RECONCILIACIÓN"/>
    <s v="4102"/>
    <s v="Desarrollo integral de la primera infancia a la juventud, y fortalecimiento de las capacidades de las familias de niñas, niños y adolescentes"/>
    <n v="4102051"/>
    <s v="Documentos de planeación"/>
    <n v="410205100"/>
    <s v="Documentos de planeación elaborados"/>
    <n v="527225954.56"/>
    <n v="0"/>
    <n v="0"/>
    <n v="0"/>
    <n v="0"/>
    <n v="0"/>
    <n v="0"/>
    <n v="0"/>
    <n v="0"/>
    <n v="0"/>
    <n v="0"/>
    <n v="0"/>
    <n v="0"/>
    <n v="0"/>
    <n v="0"/>
    <n v="0"/>
    <n v="527225954.56"/>
    <n v="0"/>
    <m/>
    <m/>
    <m/>
    <m/>
    <m/>
    <m/>
    <m/>
    <m/>
    <m/>
    <m/>
    <m/>
    <m/>
    <m/>
    <m/>
    <m/>
    <n v="0"/>
    <n v="108242400"/>
    <m/>
    <m/>
    <m/>
    <m/>
    <m/>
    <m/>
    <m/>
    <m/>
    <m/>
    <m/>
    <m/>
    <m/>
    <m/>
    <m/>
    <m/>
    <n v="108242400"/>
    <n v="116471488"/>
    <m/>
    <m/>
    <m/>
    <m/>
    <m/>
    <m/>
    <m/>
    <m/>
    <m/>
    <m/>
    <m/>
    <m/>
    <m/>
    <m/>
    <m/>
    <n v="116471488"/>
    <n v="302512066.56"/>
    <m/>
    <m/>
    <m/>
    <m/>
    <m/>
    <m/>
    <m/>
    <m/>
    <m/>
    <m/>
    <m/>
    <m/>
    <m/>
    <m/>
    <m/>
    <n v="302512066.5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14"/>
    <s v="04"/>
    <x v="80"/>
    <s v="01"/>
    <s v="Adultos mayores atendidos con la prestación de servicios de atención en los  Centros de Bienestar"/>
    <s v="01"/>
    <s v="1.5.04.01.01"/>
    <s v="Número"/>
    <n v="2023"/>
    <n v="260"/>
    <n v="300"/>
    <s v="Mantener a 300 adultos mayores atendidos con la prestación de servicios de atención en los  Centros de Bienestar"/>
    <x v="8"/>
    <s v="Secretaría de Gestión Social"/>
    <s v="Mantemiento"/>
    <s v="No"/>
    <n v="300"/>
    <n v="300"/>
    <n v="300"/>
    <n v="300"/>
    <m/>
    <s v="Adulto Mayor"/>
    <m/>
    <m/>
    <s v="X"/>
    <s v="X"/>
    <s v="X"/>
    <m/>
    <s v="41"/>
    <s v="INCLUSIÓN SOCIAL Y RECONCILIACIÓN"/>
    <s v="4104"/>
    <s v="Atención integral de población en situación permanente de desprotección social y/o familiar"/>
    <n v="4104008"/>
    <s v="Servicio de atención y protección integral al adulto mayor"/>
    <n v="410400800"/>
    <s v="Adultos mayores atendidos con servicios integrales"/>
    <n v="66700406795.196732"/>
    <n v="0"/>
    <n v="0"/>
    <n v="0"/>
    <n v="0"/>
    <n v="0"/>
    <n v="0"/>
    <n v="0"/>
    <n v="0"/>
    <n v="0"/>
    <n v="0"/>
    <n v="0"/>
    <n v="0"/>
    <n v="0"/>
    <n v="0"/>
    <n v="0"/>
    <n v="66700406795.196732"/>
    <n v="11100400000"/>
    <m/>
    <m/>
    <m/>
    <m/>
    <m/>
    <m/>
    <m/>
    <m/>
    <m/>
    <m/>
    <m/>
    <m/>
    <m/>
    <m/>
    <m/>
    <n v="11100400000"/>
    <n v="13980707600"/>
    <m/>
    <m/>
    <m/>
    <m/>
    <m/>
    <m/>
    <m/>
    <m/>
    <m/>
    <m/>
    <m/>
    <m/>
    <m/>
    <m/>
    <m/>
    <n v="13980707600"/>
    <n v="16431160950.799999"/>
    <m/>
    <m/>
    <m/>
    <m/>
    <m/>
    <m/>
    <m/>
    <m/>
    <m/>
    <m/>
    <m/>
    <m/>
    <m/>
    <m/>
    <m/>
    <n v="16431160950.799999"/>
    <n v="25188138244.396732"/>
    <m/>
    <m/>
    <m/>
    <m/>
    <m/>
    <m/>
    <m/>
    <m/>
    <m/>
    <m/>
    <m/>
    <m/>
    <m/>
    <m/>
    <m/>
    <n v="25188138244.396732"/>
    <n v="1"/>
    <s v="Fin de la pobreza"/>
    <x v="8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</r>
  <r>
    <x v="0"/>
    <n v="1"/>
    <x v="4"/>
    <n v="5"/>
    <x v="14"/>
    <s v="04"/>
    <x v="81"/>
    <s v="02"/>
    <s v="Centros de vida mantenidos"/>
    <s v="01"/>
    <s v="1.5.04.02.01"/>
    <s v="Número"/>
    <n v="2023"/>
    <n v="28"/>
    <n v="28"/>
    <s v="Mantener 28 Centros de vida en funcionamiento"/>
    <x v="8"/>
    <s v="Secretaría de Gestión Social"/>
    <s v="Mantemiento"/>
    <s v="No"/>
    <n v="28"/>
    <n v="28"/>
    <n v="28"/>
    <n v="28"/>
    <s v="X"/>
    <m/>
    <s v="X"/>
    <s v="X"/>
    <s v="X"/>
    <s v="X"/>
    <m/>
    <s v="X"/>
    <s v="41"/>
    <s v="INCLUSIÓN SOCIAL Y RECONCILIACIÓN"/>
    <s v="4104"/>
    <s v="Atención integral de población en situación permanente de desprotección social y/o familiar"/>
    <n v="4104002"/>
    <s v="Centros de protección social para el adulto mayor adecuados"/>
    <n v="410400200"/>
    <s v="Centros de protección social para el adulto mayor adecuados"/>
    <n v="10100973958"/>
    <n v="0"/>
    <n v="0"/>
    <n v="0"/>
    <n v="0"/>
    <n v="0"/>
    <n v="0"/>
    <n v="0"/>
    <n v="0"/>
    <n v="0"/>
    <n v="0"/>
    <n v="0"/>
    <n v="0"/>
    <n v="0"/>
    <n v="0"/>
    <n v="0"/>
    <n v="10100973958"/>
    <n v="1300000000"/>
    <m/>
    <m/>
    <m/>
    <m/>
    <m/>
    <m/>
    <m/>
    <m/>
    <m/>
    <m/>
    <m/>
    <m/>
    <m/>
    <m/>
    <m/>
    <n v="1300000000"/>
    <n v="2182200000"/>
    <m/>
    <m/>
    <m/>
    <m/>
    <m/>
    <m/>
    <m/>
    <m/>
    <m/>
    <m/>
    <m/>
    <m/>
    <m/>
    <m/>
    <m/>
    <n v="2182200000"/>
    <n v="2888558600"/>
    <m/>
    <m/>
    <m/>
    <m/>
    <m/>
    <m/>
    <m/>
    <m/>
    <m/>
    <m/>
    <m/>
    <m/>
    <m/>
    <m/>
    <m/>
    <n v="2888558600"/>
    <n v="3730215358"/>
    <m/>
    <m/>
    <m/>
    <m/>
    <m/>
    <m/>
    <m/>
    <m/>
    <m/>
    <m/>
    <m/>
    <m/>
    <m/>
    <m/>
    <m/>
    <n v="3730215358"/>
    <n v="1"/>
    <s v="Fin de la pobreza"/>
    <x v="8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</r>
  <r>
    <x v="0"/>
    <n v="1"/>
    <x v="4"/>
    <n v="5"/>
    <x v="14"/>
    <s v="04"/>
    <x v="81"/>
    <s v="02"/>
    <s v="Adultos mayores atendidos con los servicios de atención en los Centros de Vida"/>
    <s v="02"/>
    <s v="1.5.04.02.02"/>
    <s v="Número"/>
    <n v="2023"/>
    <n v="8000"/>
    <n v="8000"/>
    <s v="Mantener 8000 adultos mayores atendidos con los servicios de atención en los Centros de Vida"/>
    <x v="8"/>
    <s v="Secretaría de Gestión Social"/>
    <s v="Mantemiento"/>
    <s v="No"/>
    <n v="8000"/>
    <n v="8000"/>
    <n v="8000"/>
    <n v="8000"/>
    <s v="X"/>
    <s v="Adulto Mayor"/>
    <m/>
    <s v="X"/>
    <s v="X"/>
    <s v="X"/>
    <s v="X"/>
    <s v="X"/>
    <s v="41"/>
    <s v="INCLUSIÓN SOCIAL Y RECONCILIACIÓN"/>
    <s v="4104"/>
    <s v="Atención integral de población en situación permanente de desprotección social y/o familiar"/>
    <n v="4104008"/>
    <s v="Servicio de atención y protección integral al adulto mayor"/>
    <n v="410400800"/>
    <s v="Adultos mayores atendidos con servicios integrales"/>
    <n v="84060778831.685165"/>
    <n v="0"/>
    <n v="0"/>
    <n v="0"/>
    <n v="0"/>
    <n v="0"/>
    <n v="0"/>
    <n v="0"/>
    <n v="0"/>
    <n v="0"/>
    <n v="0"/>
    <n v="0"/>
    <n v="0"/>
    <n v="0"/>
    <n v="0"/>
    <n v="0"/>
    <n v="84060778831.685165"/>
    <n v="14798399499.872829"/>
    <m/>
    <m/>
    <m/>
    <m/>
    <m/>
    <m/>
    <m/>
    <m/>
    <m/>
    <m/>
    <m/>
    <m/>
    <m/>
    <m/>
    <m/>
    <n v="14798399499.872829"/>
    <n v="23984117101.568001"/>
    <m/>
    <m/>
    <m/>
    <m/>
    <m/>
    <m/>
    <m/>
    <m/>
    <m/>
    <m/>
    <m/>
    <m/>
    <m/>
    <m/>
    <m/>
    <n v="23984117101.568001"/>
    <n v="24850327115.919739"/>
    <m/>
    <m/>
    <m/>
    <m/>
    <m/>
    <m/>
    <m/>
    <m/>
    <m/>
    <m/>
    <m/>
    <m/>
    <m/>
    <m/>
    <m/>
    <n v="24850327115.919739"/>
    <n v="20427935114.3246"/>
    <m/>
    <m/>
    <m/>
    <m/>
    <m/>
    <m/>
    <m/>
    <m/>
    <m/>
    <m/>
    <m/>
    <m/>
    <m/>
    <m/>
    <m/>
    <n v="20427935114.3246"/>
    <n v="1"/>
    <s v="Fin de la pobreza"/>
    <x v="8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</r>
  <r>
    <x v="0"/>
    <n v="1"/>
    <x v="4"/>
    <n v="5"/>
    <x v="14"/>
    <s v="04"/>
    <x v="81"/>
    <s v="02"/>
    <s v="Adultos mayores beneficiados con el subsidio"/>
    <s v="03"/>
    <s v="1.5.04.02.03"/>
    <s v="Número"/>
    <n v="2023"/>
    <n v="3041"/>
    <n v="5100"/>
    <s v="Mantener 5100 adultos mayores beneficiados con el subsidio"/>
    <x v="8"/>
    <s v="Secretaría de Gestión Social"/>
    <s v="Mantemiento"/>
    <s v="No"/>
    <n v="5100"/>
    <n v="5100"/>
    <n v="5100"/>
    <n v="5100"/>
    <s v="X"/>
    <s v="Adulto Mayor"/>
    <m/>
    <s v="X"/>
    <s v="X"/>
    <s v="X"/>
    <s v="X"/>
    <s v="X"/>
    <s v="41"/>
    <s v="INCLUSIÓN SOCIAL Y RECONCILIACIÓN"/>
    <s v="4104"/>
    <s v="Atención integral de población en situación permanente de desprotección social y/o familiar"/>
    <n v="4104008"/>
    <s v="Servicio de atención y protección integral al adulto mayor"/>
    <n v="410400800"/>
    <s v="Adultos mayores atendidos con servicios integrales"/>
    <n v="23962600383.360001"/>
    <n v="0"/>
    <n v="0"/>
    <n v="0"/>
    <n v="0"/>
    <n v="0"/>
    <n v="0"/>
    <n v="0"/>
    <n v="0"/>
    <n v="0"/>
    <n v="0"/>
    <n v="0"/>
    <n v="0"/>
    <n v="0"/>
    <n v="0"/>
    <n v="0"/>
    <n v="23962600383.360001"/>
    <n v="4896000000"/>
    <m/>
    <m/>
    <m/>
    <m/>
    <m/>
    <m/>
    <m/>
    <m/>
    <m/>
    <m/>
    <m/>
    <m/>
    <m/>
    <m/>
    <m/>
    <n v="4896000000"/>
    <n v="6082464000"/>
    <m/>
    <m/>
    <m/>
    <m/>
    <m/>
    <m/>
    <m/>
    <m/>
    <m/>
    <m/>
    <m/>
    <m/>
    <m/>
    <m/>
    <m/>
    <n v="6082464000"/>
    <n v="6329725312"/>
    <m/>
    <m/>
    <m/>
    <m/>
    <m/>
    <m/>
    <m/>
    <m/>
    <m/>
    <m/>
    <m/>
    <m/>
    <m/>
    <m/>
    <m/>
    <n v="6329725312"/>
    <n v="6654411071.3599997"/>
    <m/>
    <m/>
    <m/>
    <m/>
    <m/>
    <m/>
    <m/>
    <m/>
    <m/>
    <m/>
    <m/>
    <m/>
    <m/>
    <m/>
    <m/>
    <n v="6654411071.3599997"/>
    <n v="1"/>
    <s v="Fin de la pobreza"/>
    <x v="8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</r>
  <r>
    <x v="0"/>
    <n v="1"/>
    <x v="4"/>
    <n v="5"/>
    <x v="14"/>
    <s v="04"/>
    <x v="82"/>
    <s v="03"/>
    <s v="Política Pública Distrital para la atención y protección del Adulto Mayor elaborada"/>
    <s v="01"/>
    <s v="1.5.04.03.01"/>
    <s v="Número"/>
    <n v="2023"/>
    <n v="0"/>
    <n v="1"/>
    <s v="Elaborar 1 Política Pública Distrital para la atención y protección del Adulto Mayor"/>
    <x v="8"/>
    <s v="Secretaría de Gestión Social"/>
    <s v="Incremento"/>
    <s v="No"/>
    <n v="0.1"/>
    <n v="0.3"/>
    <n v="0.5"/>
    <n v="0.1"/>
    <m/>
    <m/>
    <m/>
    <s v="X"/>
    <s v="X"/>
    <s v="X"/>
    <s v="X"/>
    <s v="X"/>
    <s v="41"/>
    <s v="INCLUSIÓN SOCIAL Y RECONCILIACIÓN"/>
    <s v="4103"/>
    <s v=" Inclusión social y productiva para la población en situación de vulnerabilidad"/>
    <n v="4103068"/>
    <s v="Documentos metodológicos"/>
    <n v="410306800"/>
    <s v="Documentos metodológicos realizados"/>
    <n v="14673729531.758091"/>
    <n v="0"/>
    <n v="0"/>
    <n v="0"/>
    <n v="0"/>
    <n v="0"/>
    <n v="0"/>
    <n v="0"/>
    <n v="0"/>
    <n v="0"/>
    <n v="0"/>
    <n v="0"/>
    <n v="0"/>
    <n v="0"/>
    <n v="0"/>
    <n v="0"/>
    <n v="14673729531.758091"/>
    <n v="6205200500.1271696"/>
    <m/>
    <m/>
    <m/>
    <m/>
    <m/>
    <m/>
    <m/>
    <m/>
    <m/>
    <m/>
    <m/>
    <m/>
    <m/>
    <m/>
    <m/>
    <n v="6205200500.1271696"/>
    <n v="2470961298.4320002"/>
    <m/>
    <m/>
    <m/>
    <m/>
    <m/>
    <m/>
    <m/>
    <m/>
    <m/>
    <m/>
    <m/>
    <m/>
    <m/>
    <m/>
    <m/>
    <n v="2470961298.4320002"/>
    <n v="3070723021.2802601"/>
    <m/>
    <m/>
    <m/>
    <m/>
    <m/>
    <m/>
    <m/>
    <m/>
    <m/>
    <m/>
    <m/>
    <m/>
    <m/>
    <m/>
    <m/>
    <n v="3070723021.2802601"/>
    <n v="2926844711.9186602"/>
    <m/>
    <m/>
    <m/>
    <m/>
    <m/>
    <m/>
    <m/>
    <m/>
    <m/>
    <m/>
    <m/>
    <m/>
    <m/>
    <m/>
    <m/>
    <n v="2926844711.918660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15"/>
    <s v="05"/>
    <x v="83"/>
    <s v="01"/>
    <s v="Personas atendidas en el Centro de Acogida para Habitantes de Calle"/>
    <s v="01"/>
    <s v="1.5.05.01.01"/>
    <s v="Número"/>
    <n v="2023"/>
    <n v="800"/>
    <n v="800"/>
    <s v="Ateneder 800 personas en el Centro de Acogida para Habitantes de Calle"/>
    <x v="8"/>
    <s v="Secretaría de Gestión Social"/>
    <s v="Incremento"/>
    <s v="No"/>
    <n v="200"/>
    <n v="200"/>
    <n v="200"/>
    <n v="200"/>
    <m/>
    <s v="Habitantes de calle"/>
    <m/>
    <m/>
    <m/>
    <m/>
    <m/>
    <m/>
    <s v="41"/>
    <s v="INCLUSIÓN SOCIAL Y RECONCILIACIÓN"/>
    <s v="4104"/>
    <s v="Atención integral de población en situación permanente de desprotección social y/o familiar"/>
    <n v="4104026"/>
    <s v="Servicio de articulación de oferta social para la población habitante de calle"/>
    <n v="410402600"/>
    <s v="Personas atendidas con oferta institucional"/>
    <n v="2457338175.4128895"/>
    <n v="0"/>
    <n v="0"/>
    <n v="0"/>
    <n v="0"/>
    <n v="0"/>
    <n v="0"/>
    <n v="0"/>
    <n v="0"/>
    <n v="0"/>
    <n v="0"/>
    <n v="0"/>
    <n v="0"/>
    <n v="0"/>
    <n v="0"/>
    <n v="0"/>
    <n v="2457338175.4128895"/>
    <n v="564314328"/>
    <m/>
    <m/>
    <m/>
    <m/>
    <m/>
    <m/>
    <m/>
    <m/>
    <m/>
    <m/>
    <m/>
    <m/>
    <m/>
    <m/>
    <m/>
    <n v="564314328"/>
    <n v="592388048.03400004"/>
    <m/>
    <m/>
    <m/>
    <m/>
    <m/>
    <m/>
    <m/>
    <m/>
    <m/>
    <m/>
    <m/>
    <m/>
    <m/>
    <m/>
    <m/>
    <n v="592388048.03400004"/>
    <n v="630740848.24811995"/>
    <m/>
    <m/>
    <m/>
    <m/>
    <m/>
    <m/>
    <m/>
    <m/>
    <m/>
    <m/>
    <m/>
    <m/>
    <m/>
    <m/>
    <m/>
    <n v="630740848.24811995"/>
    <n v="669894951.13076997"/>
    <m/>
    <m/>
    <m/>
    <m/>
    <m/>
    <m/>
    <m/>
    <m/>
    <m/>
    <m/>
    <m/>
    <m/>
    <m/>
    <m/>
    <m/>
    <n v="669894951.13076997"/>
    <n v="1"/>
    <s v="Fin de la pobreza"/>
    <x v="8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</r>
  <r>
    <x v="0"/>
    <n v="1"/>
    <x v="4"/>
    <n v="5"/>
    <x v="15"/>
    <s v="05"/>
    <x v="84"/>
    <s v="02"/>
    <s v="Habitantes de calle y/o en calle atendidos"/>
    <s v="01"/>
    <s v="1.5.05.02.01"/>
    <s v="Número"/>
    <n v="2023"/>
    <n v="500"/>
    <n v="500"/>
    <s v="Atender 500 habitantes de calle y/o en calle"/>
    <x v="8"/>
    <s v="Secretaría de Gestión Social"/>
    <s v="Incremento"/>
    <s v="No"/>
    <n v="125"/>
    <n v="125"/>
    <n v="125"/>
    <n v="125"/>
    <m/>
    <s v="Habitantes de calle"/>
    <m/>
    <m/>
    <s v="X"/>
    <s v="X"/>
    <s v="X"/>
    <m/>
    <s v="41"/>
    <s v="INCLUSIÓN SOCIAL Y RECONCILIACIÓN"/>
    <s v="4104"/>
    <s v="Atención integral de población en situación permanente de desprotección social y/o familiar"/>
    <n v="4104027"/>
    <s v="Servicio de atención integral al habitante de la calle"/>
    <n v="410402700"/>
    <s v="Personas atendidas con servicios integrales "/>
    <n v="3136547231.0615597"/>
    <n v="0"/>
    <n v="0"/>
    <n v="0"/>
    <n v="0"/>
    <n v="0"/>
    <n v="0"/>
    <n v="0"/>
    <n v="0"/>
    <n v="0"/>
    <n v="0"/>
    <n v="0"/>
    <n v="0"/>
    <n v="0"/>
    <n v="0"/>
    <n v="0"/>
    <n v="3136547231.0615597"/>
    <n v="752034800"/>
    <m/>
    <m/>
    <m/>
    <m/>
    <m/>
    <m/>
    <m/>
    <m/>
    <m/>
    <m/>
    <m/>
    <m/>
    <m/>
    <m/>
    <m/>
    <n v="752034800"/>
    <n v="783065156"/>
    <m/>
    <m/>
    <m/>
    <m/>
    <m/>
    <m/>
    <m/>
    <m/>
    <m/>
    <m/>
    <m/>
    <m/>
    <m/>
    <m/>
    <m/>
    <n v="783065156"/>
    <n v="794503761.73199999"/>
    <m/>
    <m/>
    <m/>
    <m/>
    <m/>
    <m/>
    <m/>
    <m/>
    <m/>
    <m/>
    <m/>
    <m/>
    <m/>
    <m/>
    <m/>
    <n v="794503761.73199999"/>
    <n v="806943513.32956004"/>
    <m/>
    <m/>
    <m/>
    <m/>
    <m/>
    <m/>
    <m/>
    <m/>
    <m/>
    <m/>
    <m/>
    <m/>
    <m/>
    <m/>
    <m/>
    <n v="806943513.32956004"/>
    <n v="1"/>
    <s v="Fin de la pobreza"/>
    <x v="8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</r>
  <r>
    <x v="0"/>
    <n v="1"/>
    <x v="4"/>
    <n v="5"/>
    <x v="16"/>
    <s v="06"/>
    <x v="85"/>
    <s v="01"/>
    <s v="Familias atendidas con el proyecto Servicio de Atención  a las familias vulnerables del Distrito"/>
    <s v="01"/>
    <s v="1.5.06.01.01"/>
    <s v="Número"/>
    <n v="2023"/>
    <s v="No aplica"/>
    <n v="1200"/>
    <s v="Atender 1200 familias con el proyecto Servicio de Atención  a las familias vulnerables del Distrito"/>
    <x v="8"/>
    <s v="Secretaría de Gestión Social"/>
    <s v="Incremento"/>
    <s v="No"/>
    <n v="0"/>
    <n v="200"/>
    <n v="600"/>
    <n v="400"/>
    <m/>
    <s v="Familias vulnerables"/>
    <m/>
    <s v="X"/>
    <s v="X"/>
    <s v="X"/>
    <s v="X"/>
    <s v="X"/>
    <s v="41"/>
    <s v="INCLUSIÓN SOCIAL Y RECONCILIACIÓN"/>
    <s v="4102"/>
    <s v="Desarrollo integral de la primera infancia a la juventud, y fortalecimiento de las capacidades de las familias de niñas, niños y adolescentes"/>
    <n v="4102043"/>
    <s v="Servicio de promoción de temas de dinámica relacional y desarrollo autónomo"/>
    <n v="410204300"/>
    <s v="Familias atendidas"/>
    <n v="1128580393.98"/>
    <n v="0"/>
    <n v="0"/>
    <n v="0"/>
    <n v="0"/>
    <n v="0"/>
    <n v="0"/>
    <n v="0"/>
    <n v="0"/>
    <n v="0"/>
    <n v="0"/>
    <n v="0"/>
    <n v="0"/>
    <n v="0"/>
    <n v="0"/>
    <n v="0"/>
    <n v="1128580393.98"/>
    <n v="0"/>
    <m/>
    <m/>
    <m/>
    <m/>
    <m/>
    <m/>
    <m/>
    <m/>
    <m/>
    <m/>
    <m/>
    <m/>
    <m/>
    <m/>
    <m/>
    <n v="0"/>
    <n v="364116600"/>
    <m/>
    <m/>
    <m/>
    <m/>
    <m/>
    <m/>
    <m/>
    <m/>
    <m/>
    <m/>
    <m/>
    <m/>
    <m/>
    <m/>
    <m/>
    <n v="364116600"/>
    <n v="380000000"/>
    <m/>
    <m/>
    <m/>
    <m/>
    <m/>
    <m/>
    <m/>
    <m/>
    <m/>
    <m/>
    <m/>
    <m/>
    <m/>
    <m/>
    <m/>
    <n v="380000000"/>
    <n v="384463793.98000002"/>
    <m/>
    <m/>
    <m/>
    <m/>
    <m/>
    <m/>
    <m/>
    <m/>
    <m/>
    <m/>
    <m/>
    <m/>
    <m/>
    <m/>
    <m/>
    <n v="384463793.9800000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16"/>
    <s v="06"/>
    <x v="85"/>
    <s v="01"/>
    <s v="Documento de Política Pública para el fortalecimiento de las familias realizado "/>
    <s v="02"/>
    <s v="1.5.06.01.02"/>
    <s v="Número"/>
    <n v="2023"/>
    <s v="No aplica"/>
    <n v="1"/>
    <s v="Realizar 1 documento de Política Pública para el fortalecimiento de las familias "/>
    <x v="8"/>
    <s v="Secretaría de Gestión Social"/>
    <s v="Incremento"/>
    <s v="No"/>
    <n v="0.2"/>
    <n v="0.3"/>
    <n v="0.4"/>
    <n v="0.1"/>
    <m/>
    <m/>
    <m/>
    <s v="X"/>
    <s v="X"/>
    <s v="X"/>
    <s v="X"/>
    <s v="X"/>
    <s v="41"/>
    <s v="INCLUSIÓN SOCIAL Y RECONCILIACIÓN"/>
    <s v="4102"/>
    <s v="Desarrollo integral de la primera infancia a la juventud, y fortalecimiento de las capacidades de las familias de niñas, niños y adolescentes"/>
    <n v="4102051"/>
    <s v="Documentos de planeación"/>
    <n v="410205100"/>
    <s v="Documentos de planeación elaborados"/>
    <n v="1601465570.6019201"/>
    <n v="0"/>
    <n v="0"/>
    <n v="0"/>
    <n v="0"/>
    <n v="0"/>
    <n v="0"/>
    <n v="0"/>
    <n v="0"/>
    <n v="0"/>
    <n v="0"/>
    <n v="0"/>
    <n v="0"/>
    <n v="0"/>
    <n v="0"/>
    <n v="0"/>
    <n v="1601465570.6019201"/>
    <n v="587141000"/>
    <m/>
    <m/>
    <m/>
    <m/>
    <m/>
    <m/>
    <m/>
    <m/>
    <m/>
    <m/>
    <m/>
    <m/>
    <m/>
    <m/>
    <m/>
    <n v="587141000"/>
    <n v="317420381"/>
    <m/>
    <m/>
    <m/>
    <m/>
    <m/>
    <m/>
    <m/>
    <m/>
    <m/>
    <m/>
    <m/>
    <m/>
    <m/>
    <m/>
    <m/>
    <n v="317420381"/>
    <n v="340000000"/>
    <m/>
    <m/>
    <m/>
    <m/>
    <m/>
    <m/>
    <m/>
    <m/>
    <m/>
    <m/>
    <m/>
    <m/>
    <m/>
    <m/>
    <m/>
    <n v="340000000"/>
    <n v="356904189.60192001"/>
    <m/>
    <m/>
    <m/>
    <m/>
    <m/>
    <m/>
    <m/>
    <m/>
    <m/>
    <m/>
    <m/>
    <m/>
    <m/>
    <m/>
    <m/>
    <n v="356904189.60192001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16"/>
    <s v="06"/>
    <x v="86"/>
    <s v="02"/>
    <s v="Huertas comunitarias instaladas"/>
    <s v="01"/>
    <s v="1.5.06.02.01"/>
    <s v="Número"/>
    <n v="2023"/>
    <s v="No aplica"/>
    <n v="4"/>
    <s v="Incrementar a 4 las Huertas comunitarias instaladas"/>
    <x v="9"/>
    <s v="Gerencia de Desarrollo Social"/>
    <s v="Incremento acumulado"/>
    <s v="No"/>
    <n v="2"/>
    <n v="4"/>
    <n v="4"/>
    <n v="4"/>
    <s v="X"/>
    <m/>
    <m/>
    <s v="X"/>
    <m/>
    <s v="X"/>
    <m/>
    <m/>
    <s v="41"/>
    <s v="INCLUSIÓN SOCIAL Y RECONCILIACIÓN"/>
    <s v="4103"/>
    <s v=" Inclusión social y productiva para la población en situación de vulnerabilidad"/>
    <n v="4103055"/>
    <s v="Servicio de apoyo para las unidades productivas para el autoconsumo de los hogares en situación de vulnerabilidad social"/>
    <n v="410305500"/>
    <s v="Unidades productivas para el autoconsumo instaladas"/>
    <n v="155000000"/>
    <n v="0"/>
    <n v="0"/>
    <n v="0"/>
    <n v="0"/>
    <n v="0"/>
    <n v="0"/>
    <n v="0"/>
    <n v="0"/>
    <n v="0"/>
    <n v="0"/>
    <n v="0"/>
    <n v="0"/>
    <n v="0"/>
    <n v="0"/>
    <n v="0"/>
    <n v="155000000"/>
    <n v="75000000"/>
    <m/>
    <m/>
    <m/>
    <m/>
    <m/>
    <m/>
    <m/>
    <m/>
    <m/>
    <m/>
    <m/>
    <m/>
    <m/>
    <m/>
    <m/>
    <n v="75000000"/>
    <n v="25000000"/>
    <m/>
    <m/>
    <m/>
    <m/>
    <m/>
    <m/>
    <m/>
    <m/>
    <m/>
    <m/>
    <m/>
    <m/>
    <m/>
    <m/>
    <m/>
    <n v="25000000"/>
    <n v="30000000"/>
    <m/>
    <m/>
    <m/>
    <m/>
    <m/>
    <m/>
    <m/>
    <m/>
    <m/>
    <m/>
    <m/>
    <m/>
    <m/>
    <m/>
    <m/>
    <n v="30000000"/>
    <n v="25000000"/>
    <m/>
    <m/>
    <m/>
    <m/>
    <m/>
    <m/>
    <m/>
    <m/>
    <m/>
    <m/>
    <m/>
    <m/>
    <m/>
    <m/>
    <m/>
    <n v="25000000"/>
    <n v="2"/>
    <s v="Hambre cero"/>
    <x v="9"/>
    <s v="Poner fin al hambre, lograr la seguridad alimentaria y la mejora de la nutrición y promover la agricultura sostenible"/>
    <s v="2.1"/>
    <s v="2.1. De aquí a 2030, poner fin al hambre y asegurar el acceso de todas las personas, en particular los pobres y las personas en situaciones de vulnerabilidad, incluidos los niños menores de 1 año, a una alimentación sana, nutritiva y suficiente durante todo el año"/>
  </r>
  <r>
    <x v="0"/>
    <n v="1"/>
    <x v="4"/>
    <n v="5"/>
    <x v="16"/>
    <s v="06"/>
    <x v="86"/>
    <s v="02"/>
    <s v="Hogares beneficiados con las huertas comunitarias"/>
    <s v="02"/>
    <s v="1.5.06.02.02"/>
    <s v="Número"/>
    <n v="2023"/>
    <s v="No aplica"/>
    <n v="8139"/>
    <s v="Incrementar a 8139 los hogares beneficiados con las huertas comunitarias"/>
    <x v="9"/>
    <s v="Gerencia de Desarrollo Social"/>
    <s v="Incremento acumulado"/>
    <s v="No"/>
    <n v="5945"/>
    <n v="8139"/>
    <n v="8139"/>
    <n v="8139"/>
    <s v="X"/>
    <s v="Familias vulnerables"/>
    <m/>
    <s v="X"/>
    <s v="X"/>
    <s v="X"/>
    <s v="X"/>
    <s v="X"/>
    <s v="41"/>
    <s v="INCLUSIÓN SOCIAL Y RECONCILIACIÓN"/>
    <s v="4103"/>
    <s v=" Inclusión social y productiva para la población en situación de vulnerabilidad"/>
    <n v="4103055"/>
    <s v="Servicio de apoyo para las unidades productivas para el autoconsumo de los hogares en situación de vulnerabilidad social"/>
    <n v="410305501"/>
    <s v="Hogares con unidades productivas para autoconsumo instaladas"/>
    <n v="250000000"/>
    <n v="0"/>
    <n v="0"/>
    <n v="0"/>
    <n v="0"/>
    <n v="0"/>
    <n v="0"/>
    <n v="0"/>
    <n v="0"/>
    <n v="0"/>
    <n v="0"/>
    <n v="0"/>
    <n v="0"/>
    <n v="0"/>
    <n v="0"/>
    <n v="0"/>
    <n v="250000000"/>
    <n v="100000000"/>
    <m/>
    <m/>
    <m/>
    <m/>
    <m/>
    <m/>
    <m/>
    <m/>
    <m/>
    <m/>
    <m/>
    <m/>
    <m/>
    <m/>
    <m/>
    <n v="10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2"/>
    <s v="Hambre cero"/>
    <x v="9"/>
    <s v="Poner fin al hambre, lograr la seguridad alimentaria y la mejora de la nutrición y promover la agricultura sostenible"/>
    <s v="2.1"/>
    <s v="2.1. De aquí a 2030, poner fin al hambre y asegurar el acceso de todas las personas, en particular los pobres y las personas en situaciones de vulnerabilidad, incluidos los niños menores de 1 año, a una alimentación sana, nutritiva y suficiente durante todo el año"/>
  </r>
  <r>
    <x v="0"/>
    <n v="1"/>
    <x v="4"/>
    <n v="5"/>
    <x v="16"/>
    <s v="06"/>
    <x v="86"/>
    <s v="02"/>
    <s v="Hogares asistidos técnicamente con el proyecto Desarrollo Social ambiental y productivo  "/>
    <s v="03"/>
    <s v="1.5.06.02.03"/>
    <s v="Número"/>
    <n v="2023"/>
    <s v="No aplica"/>
    <n v="1200"/>
    <s v="Brindar asistencia técnica a 1200 hogares con el proyecto Desarrollo Social ambiental y productivo  "/>
    <x v="9"/>
    <s v="Gerencia de Desarrollo Social"/>
    <s v="Incremento"/>
    <s v="No"/>
    <n v="950"/>
    <n v="100"/>
    <n v="100"/>
    <n v="50"/>
    <s v="X"/>
    <s v="Familias vulnerables"/>
    <m/>
    <s v="X"/>
    <s v="X"/>
    <s v="X"/>
    <s v="X"/>
    <s v="X"/>
    <s v="41"/>
    <s v="INCLUSIÓN SOCIAL Y RECONCILIACIÓN"/>
    <s v="4103"/>
    <s v=" Inclusión social y productiva para la población en situación de vulnerabilidad"/>
    <n v="4103051"/>
    <s v="Servicio de asistencia técnica para el autoconsumo de los hogares en situación de vulnerabilidad social"/>
    <n v="410305100"/>
    <s v="Hogares asistidos técnicamente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125000000"/>
    <m/>
    <m/>
    <m/>
    <m/>
    <m/>
    <m/>
    <m/>
    <m/>
    <m/>
    <m/>
    <m/>
    <m/>
    <m/>
    <m/>
    <m/>
    <n v="12500000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2"/>
    <s v="Hambre cero"/>
    <x v="9"/>
    <s v="Poner fin al hambre, lograr la seguridad alimentaria y la mejora de la nutrición y promover la agricultura sostenible"/>
    <s v="2.1"/>
    <s v="2.1. De aquí a 2030, poner fin al hambre y asegurar el acceso de todas las personas, en particular los pobres y las personas en situaciones de vulnerabilidad, incluidos los niños menores de 1 año, a una alimentación sana, nutritiva y suficiente durante todo el año"/>
  </r>
  <r>
    <x v="0"/>
    <n v="1"/>
    <x v="4"/>
    <n v="5"/>
    <x v="16"/>
    <s v="06"/>
    <x v="87"/>
    <s v="03"/>
    <s v="Beneficiarios potenciales para quienes se gestiona la oferta social"/>
    <s v="01"/>
    <s v="1.5.06.03.01"/>
    <s v="Número"/>
    <n v="2023"/>
    <n v="0"/>
    <n v="1000"/>
    <s v="Atender 1000 beneficiarios potenciales con la oferta social"/>
    <x v="9"/>
    <s v="Gerencia de Desarrollo Social"/>
    <s v="Incremento"/>
    <s v="No"/>
    <n v="0"/>
    <n v="350"/>
    <n v="350"/>
    <n v="300"/>
    <m/>
    <s v="Personas en condición de vulnerabilidad"/>
    <m/>
    <s v="X"/>
    <s v="X"/>
    <s v="X"/>
    <s v="X"/>
    <s v="X"/>
    <s v="41"/>
    <s v="INCLUSIÓN SOCIAL Y RECONCILIACIÓN"/>
    <s v="4103"/>
    <s v="Inclusión social y productiva para la población en situación de vulnerabilidad"/>
    <n v="4103052"/>
    <s v="Servicio de gestión de oferta social para la población vulnerable"/>
    <n v="410305200"/>
    <s v="Beneficiarios potenciales para quienes se gestiona la oferta social"/>
    <n v="450000000"/>
    <n v="0"/>
    <n v="0"/>
    <n v="0"/>
    <n v="0"/>
    <n v="0"/>
    <n v="0"/>
    <n v="0"/>
    <n v="0"/>
    <n v="0"/>
    <n v="0"/>
    <n v="0"/>
    <n v="0"/>
    <n v="0"/>
    <n v="0"/>
    <n v="0"/>
    <n v="450000000"/>
    <n v="0"/>
    <m/>
    <m/>
    <m/>
    <m/>
    <m/>
    <m/>
    <m/>
    <m/>
    <m/>
    <m/>
    <m/>
    <m/>
    <m/>
    <m/>
    <m/>
    <n v="0"/>
    <n v="150000000"/>
    <m/>
    <m/>
    <m/>
    <m/>
    <m/>
    <m/>
    <m/>
    <m/>
    <m/>
    <m/>
    <m/>
    <m/>
    <m/>
    <m/>
    <m/>
    <n v="150000000"/>
    <n v="150000000"/>
    <m/>
    <m/>
    <m/>
    <m/>
    <m/>
    <m/>
    <m/>
    <m/>
    <m/>
    <m/>
    <m/>
    <m/>
    <m/>
    <m/>
    <m/>
    <n v="150000000"/>
    <n v="150000000"/>
    <m/>
    <m/>
    <m/>
    <m/>
    <m/>
    <m/>
    <m/>
    <m/>
    <m/>
    <m/>
    <m/>
    <m/>
    <m/>
    <m/>
    <m/>
    <n v="150000000"/>
    <n v="1"/>
    <s v="Fin de la pobreza"/>
    <x v="8"/>
    <s v="Poner fin a la pobreza en todas sus formas y en todo el mundo"/>
    <s v="1.4"/>
    <s v="1.4. De aquí a 2030, garantizar que todos los hombres tengan los mismos derechos a los recursos económicos y acceso a los servicios básicos, la propiedad y el control de la tierra y otros bienes, la herencia, los recursos naturales, las nuevas tecnologías apropiadas y los servicios financieros, incluida la microfinanciación"/>
  </r>
  <r>
    <x v="0"/>
    <n v="1"/>
    <x v="4"/>
    <n v="5"/>
    <x v="16"/>
    <s v="06"/>
    <x v="88"/>
    <s v="04"/>
    <s v="Personas apoyadas con capacitaciones mediante el proyecto Implementación de la Estrategia Integral para el apoyo a la población vulnerable"/>
    <s v="01"/>
    <s v="1.5.06.04.01"/>
    <s v="Número"/>
    <n v="2023"/>
    <n v="0"/>
    <n v="10000"/>
    <s v="Apoyar a 10000 personas con capacitaciones mediante el proyecto Implementación de la Estrategia Integral para el apoyo a la población vulnerable"/>
    <x v="9"/>
    <s v="Gerencia de Desarrollo Social"/>
    <s v="Incremento"/>
    <s v="No"/>
    <n v="3750"/>
    <n v="3250"/>
    <n v="2000"/>
    <n v="1000"/>
    <m/>
    <s v="Personas en condición de vulnerabilidad"/>
    <m/>
    <s v="X"/>
    <s v="X"/>
    <s v="X"/>
    <s v="X"/>
    <s v="X"/>
    <s v="41"/>
    <s v="INCLUSIÓN SOCIAL Y RECONCILIACIÓN"/>
    <s v="4103"/>
    <s v="Inclusión social y productiva para la población en situación de vulnerabilidad"/>
    <n v="4103004"/>
    <s v="Servicio de educación para el trabajo a la población vulnerable"/>
    <n v="410300400"/>
    <s v="Personas inscritas"/>
    <n v="550000451"/>
    <n v="0"/>
    <n v="0"/>
    <n v="0"/>
    <n v="0"/>
    <n v="0"/>
    <n v="0"/>
    <n v="0"/>
    <n v="0"/>
    <n v="0"/>
    <n v="0"/>
    <n v="0"/>
    <n v="0"/>
    <n v="0"/>
    <n v="0"/>
    <n v="0"/>
    <n v="550000451"/>
    <n v="100000451"/>
    <m/>
    <m/>
    <m/>
    <m/>
    <m/>
    <m/>
    <m/>
    <m/>
    <m/>
    <m/>
    <m/>
    <m/>
    <m/>
    <m/>
    <m/>
    <n v="100000451"/>
    <n v="150000000"/>
    <m/>
    <m/>
    <m/>
    <m/>
    <m/>
    <m/>
    <m/>
    <m/>
    <m/>
    <m/>
    <m/>
    <m/>
    <m/>
    <m/>
    <m/>
    <n v="150000000"/>
    <n v="150000000"/>
    <m/>
    <m/>
    <m/>
    <m/>
    <m/>
    <m/>
    <m/>
    <m/>
    <m/>
    <m/>
    <m/>
    <m/>
    <m/>
    <m/>
    <m/>
    <n v="150000000"/>
    <n v="150000000"/>
    <m/>
    <m/>
    <m/>
    <m/>
    <m/>
    <m/>
    <m/>
    <m/>
    <m/>
    <m/>
    <m/>
    <m/>
    <m/>
    <m/>
    <m/>
    <n v="150000000"/>
    <n v="4"/>
    <s v="Educación de calidad"/>
    <x v="3"/>
    <s v="Garantizar una educación inclusiva y equitativa de calidad y promover oportunidades de aprendizaje permanente para todos "/>
    <s v="4.3"/>
    <s v="4.3. De aquí a 2030, asegurar el acceso igualitario de todos los hombres y las mujeres a una formación técnica, profesional y superior de calidad, incluida la enseñanza universitaria."/>
  </r>
  <r>
    <x v="0"/>
    <n v="1"/>
    <x v="4"/>
    <n v="5"/>
    <x v="16"/>
    <s v="06"/>
    <x v="88"/>
    <s v="04"/>
    <s v="Emprendimientos apoyados técnicamente con el proyecto Implementación de la Estrategia Integral para el apoyo a la población vulnerable"/>
    <s v="02"/>
    <s v="1.5.06.04.02"/>
    <s v="Número"/>
    <n v="2023"/>
    <n v="0"/>
    <n v="10000"/>
    <s v="Apoyar técnicamente a 10000 emprendimientos con el proyecto Implementación de la Estrategia Integral para el apoyo a la población vulnerable"/>
    <x v="9"/>
    <s v="Gerencia de Desarrollo Social"/>
    <s v="Incremento"/>
    <s v="No"/>
    <n v="4500"/>
    <n v="7000"/>
    <n v="2000"/>
    <n v="1000"/>
    <m/>
    <s v="Personas en condición de vulnerabilidad"/>
    <m/>
    <s v="X"/>
    <s v="X"/>
    <s v="X"/>
    <s v="X"/>
    <s v="X"/>
    <s v="41"/>
    <s v="INCLUSIÓN SOCIAL Y RECONCILIACIÓN"/>
    <s v="4103"/>
    <s v="Inclusión social y productiva para la población en situación de vulnerabilidad"/>
    <n v="4103058"/>
    <s v="Servicio de apoyo para el fortalecimiento de unidades productivas colectivas para la generación de ingresos"/>
    <n v="410305800"/>
    <s v="Unidades productivas colectivas fortalecidas"/>
    <n v="800000000"/>
    <n v="0"/>
    <n v="0"/>
    <n v="0"/>
    <n v="0"/>
    <n v="0"/>
    <n v="0"/>
    <n v="0"/>
    <n v="0"/>
    <n v="0"/>
    <n v="0"/>
    <n v="0"/>
    <n v="0"/>
    <n v="0"/>
    <n v="0"/>
    <n v="0"/>
    <n v="8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1"/>
    <s v="Fin de la pobreza"/>
    <x v="8"/>
    <s v="Poner fin a la pobreza en todas sus formas y en todo el mundo"/>
    <s v="1.4"/>
    <s v="1.4. De aquí a 2030, garantizar que todos los hombres tengan los mismos derechos a los recursos económicos y acceso a los servicios básicos, la propiedad y el control de la tierra y otros bienes, la herencia, los recursos naturales, las nuevas tecnologías apropiadas y los servicios financieros, incluida la microfinanciación"/>
  </r>
  <r>
    <x v="0"/>
    <n v="1"/>
    <x v="4"/>
    <n v="5"/>
    <x v="16"/>
    <s v="06"/>
    <x v="89"/>
    <s v="05"/>
    <s v="Raciones de alimentos entregadas a personas en condición de vulnerabilidad"/>
    <s v="01"/>
    <s v="1.5.06.05.01"/>
    <s v="Número"/>
    <n v="2023"/>
    <s v="No aplica"/>
    <n v="1600000"/>
    <s v="Entregar 1600000 raciones de alimentos entregadas a personas en condición de vulnerabilidad"/>
    <x v="9"/>
    <s v="Gerencia de Desarrollo Social"/>
    <s v="Incremento"/>
    <s v="No"/>
    <n v="160000"/>
    <n v="500000"/>
    <n v="500000"/>
    <n v="440000"/>
    <m/>
    <s v="Personas en condición de vulnerabilidad"/>
    <m/>
    <s v="X"/>
    <s v="X"/>
    <s v="X"/>
    <s v="X"/>
    <s v="X"/>
    <s v="41"/>
    <s v="INCLUSIÓN SOCIAL Y RECONCILIACIÓN"/>
    <s v="4103"/>
    <s v="Inclusión social y productiva para la población en situación de vulnerabilidad"/>
    <n v="4103017"/>
    <s v="Servicio de entrega de raciones de alimentos"/>
    <n v="410301700"/>
    <s v="Personas beneficiadas con raciones de alimentos"/>
    <n v="480000000"/>
    <n v="0"/>
    <n v="0"/>
    <n v="0"/>
    <n v="0"/>
    <n v="0"/>
    <n v="0"/>
    <n v="0"/>
    <n v="0"/>
    <n v="0"/>
    <n v="0"/>
    <n v="0"/>
    <n v="0"/>
    <n v="0"/>
    <n v="0"/>
    <n v="0"/>
    <n v="480000000"/>
    <n v="90000000"/>
    <m/>
    <m/>
    <m/>
    <m/>
    <m/>
    <m/>
    <m/>
    <m/>
    <m/>
    <m/>
    <m/>
    <m/>
    <m/>
    <m/>
    <m/>
    <n v="90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50000000"/>
    <m/>
    <m/>
    <m/>
    <m/>
    <m/>
    <m/>
    <m/>
    <m/>
    <m/>
    <m/>
    <m/>
    <m/>
    <m/>
    <m/>
    <m/>
    <n v="150000000"/>
    <n v="2"/>
    <s v="Hambre cero"/>
    <x v="9"/>
    <s v="Poner fin al hambre, lograr la seguridad alimentaria y la mejora de la nutrición y promover la agricultura sostenible"/>
    <s v="2.1"/>
    <s v="2.1. De aquí a 2030, poner fin al hambre y asegurar el acceso de todas las personas, en particular los pobres y las personas en situaciones de vulnerabilidad, incluidos los niños menores de 1 año, a una alimentación sana, nutritiva y suficiente durante todo el año"/>
  </r>
  <r>
    <x v="0"/>
    <n v="1"/>
    <x v="4"/>
    <n v="5"/>
    <x v="16"/>
    <s v="06"/>
    <x v="89"/>
    <s v="05"/>
    <s v="Talleres realizados para el mejoramiento de hábitos alimenticios"/>
    <s v="02"/>
    <s v="1.5.06.05.02"/>
    <s v="Número"/>
    <n v="2023"/>
    <s v="No aplica"/>
    <n v="350"/>
    <s v="Realizar 350 talleres para el mejoramiento de hábitos alimenticios"/>
    <x v="9"/>
    <s v="Gerencia de Desarrollo Social"/>
    <s v="Incremento"/>
    <s v="No"/>
    <n v="90"/>
    <n v="90"/>
    <n v="90"/>
    <n v="80"/>
    <m/>
    <m/>
    <m/>
    <s v="X"/>
    <s v="X"/>
    <s v="X"/>
    <s v="X"/>
    <s v="X"/>
    <s v="41"/>
    <s v="INCLUSIÓN SOCIAL Y RECONCILIACIÓN"/>
    <s v="4103"/>
    <s v="Inclusión social y productiva para la población en situación de vulnerabilidad"/>
    <n v="4103050"/>
    <s v="Servicio de acompañamiento familiar y comunitario para la superación de la pobreza"/>
    <n v="410305002"/>
    <s v="Talleres de orientación para el bienestar comunitario realizados"/>
    <n v="350000000"/>
    <n v="0"/>
    <n v="0"/>
    <n v="0"/>
    <n v="0"/>
    <n v="0"/>
    <n v="0"/>
    <n v="0"/>
    <n v="0"/>
    <n v="0"/>
    <n v="0"/>
    <n v="0"/>
    <n v="0"/>
    <n v="0"/>
    <n v="0"/>
    <n v="0"/>
    <n v="350000000"/>
    <n v="110000000"/>
    <m/>
    <m/>
    <m/>
    <m/>
    <m/>
    <m/>
    <m/>
    <m/>
    <m/>
    <m/>
    <m/>
    <m/>
    <m/>
    <m/>
    <m/>
    <n v="110000000"/>
    <n v="80000000"/>
    <m/>
    <m/>
    <m/>
    <m/>
    <m/>
    <m/>
    <m/>
    <m/>
    <m/>
    <m/>
    <m/>
    <m/>
    <m/>
    <m/>
    <m/>
    <n v="80000000"/>
    <n v="80000000"/>
    <m/>
    <m/>
    <m/>
    <m/>
    <m/>
    <m/>
    <m/>
    <m/>
    <m/>
    <m/>
    <m/>
    <m/>
    <m/>
    <m/>
    <m/>
    <n v="80000000"/>
    <n v="80000000"/>
    <m/>
    <m/>
    <m/>
    <m/>
    <m/>
    <m/>
    <m/>
    <m/>
    <m/>
    <m/>
    <m/>
    <m/>
    <m/>
    <m/>
    <m/>
    <n v="80000000"/>
    <n v="1"/>
    <s v="Fin de la pobreza"/>
    <x v="8"/>
    <s v="Poner fin a la pobreza en todas sus formas y en todo el mundo"/>
    <s v="1.2"/>
    <s v="1.2. De aquí a 2030, reducir al menos a la mitad la proporción de hombres, mujeres y niños de todas las edades que viven en la pobreza en todas sus dimensiones con arreglo a las definiciones nacionales"/>
  </r>
  <r>
    <x v="0"/>
    <n v="1"/>
    <x v="4"/>
    <n v="5"/>
    <x v="16"/>
    <s v="06"/>
    <x v="90"/>
    <s v="06"/>
    <s v="Ferias realizadas con el proyecto Implementación y oferta de la gestión integral de servicios por medio de la estrategia Ferias Pa´La Calle"/>
    <s v="01"/>
    <s v="1.5.06.06.01"/>
    <s v="Número"/>
    <n v="2023"/>
    <n v="0"/>
    <n v="40"/>
    <s v="Realizar 40 ferias con el proyecto Implementación y oferta de la gestión integral de servicios por medio de la estrategia Ferias Pa´La Calle"/>
    <x v="9"/>
    <s v="Gerencia de Desarrollo Social"/>
    <s v="Incremento"/>
    <s v="No"/>
    <n v="10"/>
    <n v="10"/>
    <n v="10"/>
    <n v="10"/>
    <m/>
    <m/>
    <m/>
    <s v="X"/>
    <s v="X"/>
    <s v="X"/>
    <s v="X"/>
    <s v="X"/>
    <s v="45"/>
    <s v="GOBIERNO TERRITORIAL"/>
    <s v="4599"/>
    <s v="Fortalecimiento a la gestión y dirección de la administración pública territorial"/>
    <n v="4599029"/>
    <s v="Servicio de integración de la oferta pública"/>
    <n v="459902900"/>
    <s v="Espacios de integración de oferta pública generados"/>
    <n v="800000000"/>
    <n v="0"/>
    <n v="0"/>
    <n v="0"/>
    <n v="0"/>
    <n v="0"/>
    <n v="0"/>
    <n v="0"/>
    <n v="0"/>
    <n v="0"/>
    <n v="0"/>
    <n v="0"/>
    <n v="0"/>
    <n v="0"/>
    <n v="0"/>
    <n v="0"/>
    <n v="8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16"/>
    <s v="06"/>
    <x v="91"/>
    <s v="07"/>
    <s v="Cupos entregados anualmente en el estímulo social de transporte"/>
    <s v="01"/>
    <s v="1.5.06.07.01"/>
    <s v="Número"/>
    <n v="2023"/>
    <n v="0"/>
    <n v="5000"/>
    <s v="Mantener 5000 cupos entregados anualmente en el estímulo social de transporte"/>
    <x v="8"/>
    <s v="Secretaría de Gestión Social"/>
    <s v="Mantemiento"/>
    <s v="No"/>
    <n v="5000"/>
    <n v="5000"/>
    <n v="5000"/>
    <n v="5000"/>
    <m/>
    <s v="Personas en condición de vulnerabilidad"/>
    <m/>
    <s v="X"/>
    <s v="X"/>
    <s v="X"/>
    <s v="X"/>
    <s v="X"/>
    <s v="22"/>
    <s v="EDUCACIÓN"/>
    <s v="2202"/>
    <s v="Calidad y fomento de la educación superior"/>
    <n v="2202065"/>
    <s v="Servicio de apoyo financiero para el acceso y permanencia a la educación superior "/>
    <n v="220206501"/>
    <s v="Beneficiarios de subsidios para el acceso y permanencia en programas nacionales"/>
    <n v="3230913648.7825451"/>
    <n v="0"/>
    <n v="0"/>
    <n v="0"/>
    <n v="0"/>
    <n v="0"/>
    <n v="0"/>
    <n v="0"/>
    <n v="0"/>
    <n v="0"/>
    <n v="0"/>
    <n v="0"/>
    <n v="0"/>
    <n v="0"/>
    <n v="0"/>
    <n v="0"/>
    <n v="3230913648.7825451"/>
    <n v="796248000"/>
    <m/>
    <m/>
    <m/>
    <m/>
    <m/>
    <m/>
    <m/>
    <m/>
    <m/>
    <m/>
    <m/>
    <m/>
    <m/>
    <m/>
    <m/>
    <n v="796248000"/>
    <n v="795718656"/>
    <m/>
    <m/>
    <m/>
    <m/>
    <m/>
    <m/>
    <m/>
    <m/>
    <m/>
    <m/>
    <m/>
    <m/>
    <m/>
    <m/>
    <m/>
    <n v="795718656"/>
    <n v="812553787.4219656"/>
    <m/>
    <m/>
    <m/>
    <m/>
    <m/>
    <m/>
    <m/>
    <m/>
    <m/>
    <m/>
    <m/>
    <m/>
    <m/>
    <m/>
    <m/>
    <n v="812553787.4219656"/>
    <n v="826393205.36057961"/>
    <m/>
    <m/>
    <m/>
    <m/>
    <m/>
    <m/>
    <m/>
    <m/>
    <m/>
    <m/>
    <m/>
    <m/>
    <m/>
    <m/>
    <m/>
    <n v="826393205.36057961"/>
    <n v="4"/>
    <s v="Educación de calidad"/>
    <x v="3"/>
    <s v="Garantizar una educación inclusiva y equitativa de calidad y promover oportunidades de aprendizaje permanente para todos "/>
    <s v="4.b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"/>
  </r>
  <r>
    <x v="0"/>
    <n v="1"/>
    <x v="4"/>
    <n v="5"/>
    <x v="17"/>
    <s v="07"/>
    <x v="92"/>
    <s v="01"/>
    <s v="Casas de la mujer implementadas"/>
    <s v="01"/>
    <s v="1.5.07.01.01"/>
    <s v="Número"/>
    <n v="2023"/>
    <n v="1"/>
    <n v="2"/>
    <s v="Incrementar a 2 Casas de la mujer implementadas"/>
    <x v="10"/>
    <s v="Oficina de la Mujer y Equidad de Género"/>
    <s v="Incremento acumulado"/>
    <s v="No"/>
    <n v="1"/>
    <n v="1"/>
    <n v="1"/>
    <n v="2"/>
    <m/>
    <m/>
    <s v="X"/>
    <s v="X"/>
    <s v="X"/>
    <s v="X"/>
    <s v="X"/>
    <s v="X"/>
    <s v="45"/>
    <s v="GOBIERNO TERRITORIAL"/>
    <s v="4502"/>
    <s v="Fortalecimiento del buen gobierno para el respeto y garantía de los derechos humanos"/>
    <n v="4502024"/>
    <s v="Servicio de apoyo para la implementación de medidas en derechos humanos y derecho internacional humanitario"/>
    <n v="450202402"/>
    <s v="Casas de Igualdad de oportunidades para la mujer y el joven"/>
    <n v="1012097900"/>
    <n v="0"/>
    <n v="0"/>
    <n v="0"/>
    <n v="0"/>
    <n v="0"/>
    <n v="0"/>
    <n v="0"/>
    <n v="0"/>
    <n v="0"/>
    <n v="0"/>
    <n v="0"/>
    <n v="0"/>
    <n v="0"/>
    <n v="0"/>
    <n v="0"/>
    <n v="1012097900"/>
    <n v="200000000"/>
    <m/>
    <m/>
    <m/>
    <m/>
    <m/>
    <m/>
    <m/>
    <m/>
    <m/>
    <m/>
    <m/>
    <m/>
    <m/>
    <m/>
    <m/>
    <n v="200000000"/>
    <n v="250000000"/>
    <m/>
    <m/>
    <m/>
    <m/>
    <m/>
    <m/>
    <m/>
    <m/>
    <m/>
    <m/>
    <m/>
    <m/>
    <m/>
    <m/>
    <m/>
    <n v="250000000"/>
    <n v="200000000"/>
    <m/>
    <m/>
    <m/>
    <m/>
    <m/>
    <m/>
    <m/>
    <m/>
    <m/>
    <m/>
    <m/>
    <m/>
    <m/>
    <m/>
    <m/>
    <n v="200000000"/>
    <n v="362097900"/>
    <m/>
    <m/>
    <m/>
    <m/>
    <m/>
    <m/>
    <m/>
    <m/>
    <m/>
    <m/>
    <m/>
    <m/>
    <m/>
    <m/>
    <m/>
    <n v="3620979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17"/>
    <s v="07"/>
    <x v="92"/>
    <s v="01"/>
    <s v="Mujeres y personas de la población LGTBIQ+ atendidas, asesoradas y orientadas"/>
    <s v="02"/>
    <s v="1.5.07.01.02"/>
    <s v="Número"/>
    <n v="2023"/>
    <n v="763"/>
    <n v="5000"/>
    <s v="Atender, asesorar y orientar 5000 mujeres y personas de la población LGTBIQ+"/>
    <x v="10"/>
    <s v="Oficina de la Mujer y Equidad de Género"/>
    <s v="Incremento"/>
    <s v="No"/>
    <n v="950"/>
    <n v="1250"/>
    <n v="1350"/>
    <n v="1450"/>
    <m/>
    <s v="Mujeres y Población LGBTIQ+"/>
    <m/>
    <s v="X"/>
    <s v="X"/>
    <s v="X"/>
    <s v="X"/>
    <s v="X"/>
    <s v="45"/>
    <s v="GOBIERNO TERRITORIAL"/>
    <s v="4502"/>
    <s v="Fortalecimiento del buen gobierno para el respeto y garantía de los derechos humanos"/>
    <n v="4502038"/>
    <s v="Servicio de promoción de la garantía de derechos"/>
    <n v="450203801"/>
    <s v="Rutas de atención implementadas"/>
    <n v="2745593000"/>
    <n v="0"/>
    <n v="0"/>
    <n v="0"/>
    <n v="0"/>
    <n v="0"/>
    <n v="0"/>
    <n v="0"/>
    <n v="0"/>
    <n v="0"/>
    <n v="0"/>
    <n v="0"/>
    <n v="0"/>
    <n v="0"/>
    <n v="0"/>
    <n v="0"/>
    <n v="2745593000"/>
    <n v="600000000"/>
    <m/>
    <m/>
    <m/>
    <m/>
    <m/>
    <m/>
    <m/>
    <m/>
    <m/>
    <m/>
    <m/>
    <m/>
    <m/>
    <m/>
    <m/>
    <n v="600000000"/>
    <n v="734750000"/>
    <m/>
    <m/>
    <m/>
    <m/>
    <m/>
    <m/>
    <m/>
    <m/>
    <m/>
    <m/>
    <m/>
    <m/>
    <m/>
    <m/>
    <m/>
    <n v="734750000"/>
    <n v="700000000"/>
    <m/>
    <m/>
    <m/>
    <m/>
    <m/>
    <m/>
    <m/>
    <m/>
    <m/>
    <m/>
    <m/>
    <m/>
    <m/>
    <m/>
    <m/>
    <n v="700000000"/>
    <n v="710843000"/>
    <m/>
    <m/>
    <m/>
    <m/>
    <m/>
    <m/>
    <m/>
    <m/>
    <m/>
    <m/>
    <m/>
    <m/>
    <m/>
    <m/>
    <m/>
    <n v="710843000"/>
    <n v="5"/>
    <s v="Igualdad de género"/>
    <x v="10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</r>
  <r>
    <x v="0"/>
    <n v="1"/>
    <x v="4"/>
    <n v="5"/>
    <x v="17"/>
    <s v="07"/>
    <x v="92"/>
    <s v="01"/>
    <s v="Jornadas de atención y acceso a derechos descentralizadas en la ciudad "/>
    <s v="03"/>
    <s v="1.5.07.01.03"/>
    <s v="Número"/>
    <n v="2023"/>
    <n v="12"/>
    <n v="40"/>
    <s v="Realizar 40 jornadas de atención y acceso a derechos descentralizadas en la ciudad "/>
    <x v="10"/>
    <s v="Oficina de la Mujer y Equidad de Género"/>
    <s v="Incremento"/>
    <s v="No"/>
    <n v="10"/>
    <n v="10"/>
    <n v="10"/>
    <n v="10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33"/>
    <s v="Servicio de integración de la oferta pública"/>
    <n v="450203300"/>
    <s v="Espacios de integración de oferta pública generados"/>
    <n v="1340760000"/>
    <n v="0"/>
    <n v="0"/>
    <n v="0"/>
    <n v="0"/>
    <n v="0"/>
    <n v="0"/>
    <n v="0"/>
    <n v="0"/>
    <n v="0"/>
    <n v="0"/>
    <n v="0"/>
    <n v="0"/>
    <n v="0"/>
    <n v="0"/>
    <n v="0"/>
    <n v="1340760000"/>
    <n v="350000000"/>
    <m/>
    <m/>
    <m/>
    <m/>
    <m/>
    <m/>
    <m/>
    <m/>
    <m/>
    <m/>
    <m/>
    <m/>
    <m/>
    <m/>
    <m/>
    <n v="350000000"/>
    <n v="340760000"/>
    <m/>
    <m/>
    <m/>
    <m/>
    <m/>
    <m/>
    <m/>
    <m/>
    <m/>
    <m/>
    <m/>
    <m/>
    <m/>
    <m/>
    <m/>
    <n v="340760000"/>
    <n v="300000000"/>
    <m/>
    <m/>
    <m/>
    <m/>
    <m/>
    <m/>
    <m/>
    <m/>
    <m/>
    <m/>
    <m/>
    <m/>
    <m/>
    <m/>
    <m/>
    <n v="300000000"/>
    <n v="350000000"/>
    <m/>
    <m/>
    <m/>
    <m/>
    <m/>
    <m/>
    <m/>
    <m/>
    <m/>
    <m/>
    <m/>
    <m/>
    <m/>
    <m/>
    <m/>
    <n v="35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4"/>
    <n v="5"/>
    <x v="17"/>
    <s v="07"/>
    <x v="92"/>
    <s v="01"/>
    <s v="Puntos de atención para mujeres creados"/>
    <s v="04"/>
    <s v="1.5.07.01.04"/>
    <s v="Número"/>
    <n v="2023"/>
    <s v="No aplica"/>
    <n v="2"/>
    <s v="Crear 2 puntos de atención para mujeres creados"/>
    <x v="10"/>
    <s v="Oficina de la Mujer y Equidad de Género"/>
    <s v="Incremento"/>
    <s v="No"/>
    <n v="0"/>
    <n v="0"/>
    <n v="1"/>
    <n v="1"/>
    <m/>
    <m/>
    <m/>
    <m/>
    <m/>
    <m/>
    <m/>
    <m/>
    <s v="45"/>
    <s v="GOBIERNO TERRITORIAL"/>
    <s v="4502"/>
    <s v="Fortalecimiento del buen gobierno para el respeto y garantía de los derechos humanos"/>
    <n v="4502033"/>
    <s v="Servicio de integración de la oferta pública"/>
    <n v="450203300"/>
    <s v="Espacios de integración de oferta pública gener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4"/>
    <n v="5"/>
    <x v="17"/>
    <s v="07"/>
    <x v="92"/>
    <s v="01"/>
    <s v="Personas impactadas a través de una estrategia de promoción de derechos, equidad de género y prevención de violencias basadas en género. "/>
    <s v="05"/>
    <s v="1.5.07.01.05"/>
    <s v="Número"/>
    <n v="2023"/>
    <n v="16473"/>
    <n v="40000"/>
    <s v="Impactar 40000 personas a través de una estrategia de promoción de derechos, equidad de género y prevención de violencias basadas en género. "/>
    <x v="10"/>
    <s v="Oficina de la Mujer y Equidad de Género"/>
    <s v="Incremento"/>
    <s v="No"/>
    <n v="9000"/>
    <n v="10000"/>
    <n v="10000"/>
    <n v="11000"/>
    <m/>
    <s v="Personas en condición de vulnerabilidad"/>
    <m/>
    <s v="X"/>
    <s v="X"/>
    <s v="X"/>
    <s v="X"/>
    <s v="X"/>
    <n v="45"/>
    <s v="GOBIERNO TERRITORIAL"/>
    <n v="4502"/>
    <s v="Fortalecimiento del buen gobierno para el respeto y garantía de los derechos humanos"/>
    <n v="4502034"/>
    <s v="Servicio de educación informal "/>
    <n v="450203409"/>
    <s v="Estrategias para la transformación de imaginarios, representaciones y estereotipos de discriminación implementadas"/>
    <n v="805250000"/>
    <n v="0"/>
    <n v="0"/>
    <n v="0"/>
    <n v="0"/>
    <n v="0"/>
    <n v="0"/>
    <n v="0"/>
    <n v="0"/>
    <n v="0"/>
    <n v="0"/>
    <n v="0"/>
    <n v="0"/>
    <n v="0"/>
    <n v="0"/>
    <n v="0"/>
    <n v="805250000"/>
    <n v="220250000"/>
    <m/>
    <m/>
    <m/>
    <m/>
    <m/>
    <m/>
    <m/>
    <m/>
    <m/>
    <m/>
    <m/>
    <m/>
    <m/>
    <m/>
    <m/>
    <n v="22025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185000000"/>
    <m/>
    <m/>
    <m/>
    <m/>
    <m/>
    <m/>
    <m/>
    <m/>
    <m/>
    <m/>
    <m/>
    <m/>
    <m/>
    <m/>
    <m/>
    <n v="185000000"/>
    <n v="4"/>
    <s v="Educación de calidad"/>
    <x v="3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</r>
  <r>
    <x v="0"/>
    <n v="1"/>
    <x v="4"/>
    <n v="5"/>
    <x v="17"/>
    <s v="07"/>
    <x v="92"/>
    <s v="01"/>
    <s v="Campañas para la promoción de derechos de las mujeres, equidad de género y prevención de violencias implementadas. "/>
    <s v="06"/>
    <s v="1.5.07.01.06"/>
    <s v="Número"/>
    <n v="2023"/>
    <n v="3"/>
    <n v="8"/>
    <s v="Implementar 8 campañas para la promoción de derechos de las mujeres, equidad de género y prevención de violencias. "/>
    <x v="10"/>
    <s v="Oficina de la Mujer y Equidad de Género"/>
    <s v="Incremento"/>
    <s v="No"/>
    <n v="2"/>
    <n v="2"/>
    <n v="2"/>
    <n v="2"/>
    <m/>
    <m/>
    <m/>
    <s v="X"/>
    <s v="X"/>
    <s v="X"/>
    <s v="X"/>
    <s v="X"/>
    <n v="45"/>
    <s v="GOBIERNO TERRITORIAL"/>
    <n v="4502"/>
    <s v="Fortalecimiento del buen gobierno para el respeto y garantía de los derechos humanos"/>
    <n v="4502038"/>
    <s v="Servicio de promoción de la garantía de derechos"/>
    <n v="450203800"/>
    <s v="Estrategias de promoción de la garantía de derechos implementadas"/>
    <n v="964903602"/>
    <n v="0"/>
    <n v="0"/>
    <n v="0"/>
    <n v="0"/>
    <n v="0"/>
    <n v="0"/>
    <n v="0"/>
    <n v="0"/>
    <n v="0"/>
    <n v="0"/>
    <n v="0"/>
    <n v="0"/>
    <n v="0"/>
    <n v="0"/>
    <n v="0"/>
    <n v="964903602"/>
    <n v="250000000"/>
    <m/>
    <m/>
    <m/>
    <m/>
    <m/>
    <m/>
    <m/>
    <m/>
    <m/>
    <m/>
    <m/>
    <m/>
    <m/>
    <m/>
    <m/>
    <n v="250000000"/>
    <n v="250000000"/>
    <m/>
    <m/>
    <m/>
    <m/>
    <m/>
    <m/>
    <m/>
    <m/>
    <m/>
    <m/>
    <m/>
    <m/>
    <m/>
    <m/>
    <m/>
    <n v="250000000"/>
    <n v="214903602"/>
    <m/>
    <m/>
    <m/>
    <m/>
    <m/>
    <m/>
    <m/>
    <m/>
    <m/>
    <m/>
    <m/>
    <m/>
    <m/>
    <m/>
    <m/>
    <n v="214903602"/>
    <n v="250000000"/>
    <m/>
    <m/>
    <m/>
    <m/>
    <m/>
    <m/>
    <m/>
    <m/>
    <m/>
    <m/>
    <m/>
    <m/>
    <m/>
    <m/>
    <m/>
    <n v="250000000"/>
    <n v="5"/>
    <s v="Igualdad de género"/>
    <x v="10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</r>
  <r>
    <x v="0"/>
    <n v="1"/>
    <x v="4"/>
    <n v="5"/>
    <x v="17"/>
    <s v="07"/>
    <x v="92"/>
    <s v="01"/>
    <s v="Estrategia transversal para la prevención y atención de las violencias en el espacio público implementada "/>
    <s v="07"/>
    <s v="1.5.07.01.07"/>
    <s v="Número"/>
    <n v="2023"/>
    <n v="0"/>
    <n v="1"/>
    <s v="Desarrollar y mantener implementada 1 estrategia transversal para la prevención y atención de las violencias en el espacio público "/>
    <x v="10"/>
    <s v="Oficina de la Mujer y Equidad de Género"/>
    <s v="Incremento acumulado"/>
    <s v="No"/>
    <n v="1"/>
    <n v="1"/>
    <n v="1"/>
    <n v="1"/>
    <m/>
    <m/>
    <m/>
    <s v="X"/>
    <s v="X"/>
    <s v="X"/>
    <s v="X"/>
    <s v="X"/>
    <n v="45"/>
    <s v="GOBIERNO TERRITORIAL"/>
    <n v="4502"/>
    <s v="Fortalecimiento del buen gobierno para el respeto y garantía de los derechos humanos"/>
    <n v="4502022"/>
    <s v="Servicio de asistencia técnica"/>
    <n v="450202205"/>
    <s v="Entidades, organismos y dependencias para la transversalización de los enfoques de género e interseccionalidad asistidos técnicamente"/>
    <n v="965000000"/>
    <n v="0"/>
    <n v="0"/>
    <n v="0"/>
    <n v="0"/>
    <n v="0"/>
    <n v="0"/>
    <n v="0"/>
    <n v="0"/>
    <n v="0"/>
    <n v="0"/>
    <n v="0"/>
    <n v="0"/>
    <n v="0"/>
    <n v="0"/>
    <n v="0"/>
    <n v="965000000"/>
    <n v="240000000"/>
    <m/>
    <m/>
    <m/>
    <m/>
    <m/>
    <m/>
    <m/>
    <m/>
    <m/>
    <m/>
    <m/>
    <m/>
    <m/>
    <m/>
    <m/>
    <n v="240000000"/>
    <n v="240000000"/>
    <m/>
    <m/>
    <m/>
    <m/>
    <m/>
    <m/>
    <m/>
    <m/>
    <m/>
    <m/>
    <m/>
    <m/>
    <m/>
    <m/>
    <m/>
    <n v="240000000"/>
    <n v="240000000"/>
    <m/>
    <m/>
    <m/>
    <m/>
    <m/>
    <m/>
    <m/>
    <m/>
    <m/>
    <m/>
    <m/>
    <m/>
    <m/>
    <m/>
    <m/>
    <n v="240000000"/>
    <n v="245000000"/>
    <m/>
    <m/>
    <m/>
    <m/>
    <m/>
    <m/>
    <m/>
    <m/>
    <m/>
    <m/>
    <m/>
    <m/>
    <m/>
    <m/>
    <m/>
    <n v="245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17"/>
    <s v="07"/>
    <x v="92"/>
    <s v="01"/>
    <s v="Alianzas para la generación de datos destinados a la identificación de las violencias contra las mujeres en el espacio público implementada "/>
    <s v="08"/>
    <s v="1.5.07.01.08"/>
    <s v="Número"/>
    <n v="2023"/>
    <n v="0"/>
    <n v="1"/>
    <s v="Implementar 1 alianza para la generación de datos destinados a la identificación de las violencias contra las mujeres en el espacio público "/>
    <x v="10"/>
    <s v="Oficina de la Mujer y Equidad de Género"/>
    <s v="Incremento"/>
    <s v="No"/>
    <n v="0"/>
    <n v="0"/>
    <n v="1"/>
    <n v="0"/>
    <m/>
    <m/>
    <m/>
    <s v="X"/>
    <s v="X"/>
    <s v="X"/>
    <s v="X"/>
    <s v="X"/>
    <n v="45"/>
    <s v="GOBIERNO TERRITORIAL"/>
    <n v="4502"/>
    <s v="Fortalecimiento del buen gobierno para el respeto y garantía de los derechos humanos"/>
    <n v="4502022"/>
    <s v="Servicio de asistencia técnica"/>
    <n v="450202205"/>
    <s v="Entidades, organismos y dependencias para la transversalización de los enfoques de género e interseccionalidad asistidos técnicamente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200000000"/>
    <m/>
    <m/>
    <m/>
    <m/>
    <m/>
    <m/>
    <m/>
    <m/>
    <m/>
    <m/>
    <m/>
    <m/>
    <m/>
    <m/>
    <m/>
    <n v="200000000"/>
    <n v="0"/>
    <m/>
    <m/>
    <m/>
    <m/>
    <m/>
    <m/>
    <m/>
    <m/>
    <m/>
    <m/>
    <m/>
    <m/>
    <m/>
    <m/>
    <m/>
    <n v="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17"/>
    <s v="07"/>
    <x v="92"/>
    <s v="01"/>
    <s v="Acciones afirmativas para la equidad de género."/>
    <s v="09"/>
    <s v="1.5.07.01.09"/>
    <s v="Número"/>
    <n v="2023"/>
    <n v="0"/>
    <n v="3"/>
    <s v="Implementar 3 acciones afirmativas para la equidad de género."/>
    <x v="10"/>
    <s v="Oficina de la Mujer y Equidad de Género"/>
    <s v="Incremento"/>
    <s v="No"/>
    <n v="1"/>
    <n v="0"/>
    <n v="1"/>
    <n v="1"/>
    <m/>
    <m/>
    <m/>
    <s v="X"/>
    <s v="X"/>
    <s v="X"/>
    <s v="X"/>
    <s v="X"/>
    <n v="45"/>
    <s v="GOBIERNO TERRITORIAL"/>
    <n v="4502"/>
    <s v="Fortalecimiento del buen gobierno para el respeto y garantía de los derechos humanos"/>
    <n v="4502038"/>
    <s v="Servicio de promoción de la garantía de derechos"/>
    <n v="450203800"/>
    <s v="Estrategias de promoción de la garantía de derechos implementadas"/>
    <n v="150000000"/>
    <n v="0"/>
    <n v="0"/>
    <n v="0"/>
    <n v="0"/>
    <n v="0"/>
    <n v="0"/>
    <n v="0"/>
    <n v="0"/>
    <n v="0"/>
    <n v="0"/>
    <n v="0"/>
    <n v="0"/>
    <n v="0"/>
    <n v="0"/>
    <n v="0"/>
    <n v="150000000"/>
    <n v="50000000"/>
    <m/>
    <m/>
    <m/>
    <m/>
    <m/>
    <m/>
    <m/>
    <m/>
    <m/>
    <m/>
    <m/>
    <m/>
    <m/>
    <m/>
    <m/>
    <n v="50000000"/>
    <n v="0"/>
    <m/>
    <m/>
    <m/>
    <m/>
    <m/>
    <m/>
    <m/>
    <m/>
    <m/>
    <m/>
    <m/>
    <m/>
    <m/>
    <m/>
    <m/>
    <n v="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"/>
    <s v="Igualdad de género"/>
    <x v="10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</r>
  <r>
    <x v="0"/>
    <n v="1"/>
    <x v="4"/>
    <n v="5"/>
    <x v="17"/>
    <s v="07"/>
    <x v="92"/>
    <s v="01"/>
    <s v="Acciones de fortalecimiento institucional y transversalización del enfoque de género en los sectores de la administración distrital implementadas "/>
    <s v="10"/>
    <s v="1.5.07.01.10"/>
    <s v="Número"/>
    <n v="2023"/>
    <n v="6"/>
    <n v="12"/>
    <s v="Implementar 12 acciones de fortalecimiento institucional y transversalización del enfoque de género en los sectores de la administración distrital"/>
    <x v="10"/>
    <s v="Oficina de la Mujer y Equidad de Género"/>
    <s v="Incremento"/>
    <s v="No"/>
    <n v="3"/>
    <n v="3"/>
    <n v="3"/>
    <n v="3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22"/>
    <s v="Servicio de asistencia técnica"/>
    <n v="450202205"/>
    <s v="Entidades, organismos y dependencias para la transversalización de los enfoques de género e interseccionalidad asistidos técnicamente"/>
    <n v="965000000"/>
    <n v="0"/>
    <n v="0"/>
    <n v="0"/>
    <n v="0"/>
    <n v="0"/>
    <n v="0"/>
    <n v="0"/>
    <n v="0"/>
    <n v="0"/>
    <n v="0"/>
    <n v="0"/>
    <n v="0"/>
    <n v="0"/>
    <n v="0"/>
    <n v="0"/>
    <n v="965000000"/>
    <n v="240000000"/>
    <m/>
    <m/>
    <m/>
    <m/>
    <m/>
    <m/>
    <m/>
    <m/>
    <m/>
    <m/>
    <m/>
    <m/>
    <m/>
    <m/>
    <m/>
    <n v="240000000"/>
    <n v="240000000"/>
    <m/>
    <m/>
    <m/>
    <m/>
    <m/>
    <m/>
    <m/>
    <m/>
    <m/>
    <m/>
    <m/>
    <m/>
    <m/>
    <m/>
    <m/>
    <n v="240000000"/>
    <n v="240000000"/>
    <m/>
    <m/>
    <m/>
    <m/>
    <m/>
    <m/>
    <m/>
    <m/>
    <m/>
    <m/>
    <m/>
    <m/>
    <m/>
    <m/>
    <m/>
    <n v="240000000"/>
    <n v="245000000"/>
    <m/>
    <m/>
    <m/>
    <m/>
    <m/>
    <m/>
    <m/>
    <m/>
    <m/>
    <m/>
    <m/>
    <m/>
    <m/>
    <m/>
    <m/>
    <n v="245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17"/>
    <s v="07"/>
    <x v="93"/>
    <s v="02"/>
    <s v="Mujeres formadas en competencias productivas, habilidades y oficios para el fortalecimiento de la autonomía económica"/>
    <s v="01"/>
    <s v="1.5.07.02.01"/>
    <s v="Número"/>
    <n v="2023"/>
    <n v="571"/>
    <n v="1500"/>
    <s v="Formar 1500 Mujeres en competencias productivas, habilidades y oficios para el fortalecimiento de la autonomía económica"/>
    <x v="10"/>
    <s v="Oficina de la Mujer y Equidad de Género"/>
    <s v="Incremento"/>
    <s v="No"/>
    <n v="300"/>
    <n v="400"/>
    <n v="400"/>
    <n v="400"/>
    <m/>
    <s v="Mujeres"/>
    <m/>
    <s v="X"/>
    <s v="X"/>
    <s v="X"/>
    <s v="X"/>
    <s v="X"/>
    <s v="45"/>
    <s v="GOBIERNO TERRITORIAL"/>
    <s v="4502"/>
    <s v="Fortalecimiento del buen gobierno para el respeto y garantía de los derechos humanos"/>
    <n v="4502034"/>
    <s v="Servicio de educación informal "/>
    <n v="450203400"/>
    <s v="Personas capacitadas"/>
    <n v="742200000"/>
    <n v="0"/>
    <n v="0"/>
    <n v="0"/>
    <n v="0"/>
    <n v="0"/>
    <n v="0"/>
    <n v="0"/>
    <n v="0"/>
    <n v="0"/>
    <n v="0"/>
    <n v="0"/>
    <n v="0"/>
    <n v="0"/>
    <n v="0"/>
    <n v="0"/>
    <n v="742200000"/>
    <n v="180000000"/>
    <m/>
    <m/>
    <m/>
    <m/>
    <m/>
    <m/>
    <m/>
    <m/>
    <m/>
    <m/>
    <m/>
    <m/>
    <m/>
    <m/>
    <m/>
    <n v="180000000"/>
    <n v="182200000"/>
    <m/>
    <m/>
    <m/>
    <m/>
    <m/>
    <m/>
    <m/>
    <m/>
    <m/>
    <m/>
    <m/>
    <m/>
    <m/>
    <m/>
    <m/>
    <n v="182200000"/>
    <n v="180000000"/>
    <m/>
    <m/>
    <m/>
    <m/>
    <m/>
    <m/>
    <m/>
    <m/>
    <m/>
    <m/>
    <m/>
    <m/>
    <m/>
    <m/>
    <m/>
    <n v="180000000"/>
    <n v="200000000"/>
    <m/>
    <m/>
    <m/>
    <m/>
    <m/>
    <m/>
    <m/>
    <m/>
    <m/>
    <m/>
    <m/>
    <m/>
    <m/>
    <m/>
    <m/>
    <n v="200000000"/>
    <n v="4"/>
    <s v="Educación de calidad"/>
    <x v="3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</r>
  <r>
    <x v="0"/>
    <n v="1"/>
    <x v="4"/>
    <n v="5"/>
    <x v="17"/>
    <s v="07"/>
    <x v="93"/>
    <s v="02"/>
    <s v="Acciones de incidencia con actores del mercado laboral para la incorporación de medidas de equidad de género. "/>
    <s v="02"/>
    <s v="1.5.07.02.02"/>
    <s v="Número"/>
    <n v="2023"/>
    <n v="10"/>
    <n v="30"/>
    <s v="Implementar 30 acciones de incidencia con actores del mercado laboral para la incorporación de medidas de equidad de género. "/>
    <x v="10"/>
    <s v="Oficina de la Mujer y Equidad de Género"/>
    <s v="Incremento"/>
    <s v="No"/>
    <n v="6"/>
    <n v="7"/>
    <n v="8"/>
    <n v="9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38"/>
    <s v="Servicio de promoción de la garantía de derechos"/>
    <n v="450203800"/>
    <s v="Estrategias de promoción de la garantía de derechos implementadas"/>
    <n v="201710019"/>
    <n v="0"/>
    <n v="0"/>
    <n v="0"/>
    <n v="0"/>
    <n v="0"/>
    <n v="0"/>
    <n v="0"/>
    <n v="0"/>
    <n v="0"/>
    <n v="0"/>
    <n v="0"/>
    <n v="0"/>
    <n v="0"/>
    <n v="0"/>
    <n v="0"/>
    <n v="201710019"/>
    <n v="48000000"/>
    <m/>
    <m/>
    <m/>
    <m/>
    <m/>
    <m/>
    <m/>
    <m/>
    <m/>
    <m/>
    <m/>
    <m/>
    <m/>
    <m/>
    <m/>
    <n v="48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3710019"/>
    <m/>
    <m/>
    <m/>
    <m/>
    <m/>
    <m/>
    <m/>
    <m/>
    <m/>
    <m/>
    <m/>
    <m/>
    <m/>
    <m/>
    <m/>
    <n v="53710019"/>
    <n v="5"/>
    <s v="Igualdad de género"/>
    <x v="10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</r>
  <r>
    <x v="0"/>
    <n v="1"/>
    <x v="4"/>
    <n v="5"/>
    <x v="17"/>
    <s v="07"/>
    <x v="93"/>
    <s v="02"/>
    <s v="Mujeres participando en escuelas de formación política para el desarrollo de capacidades de incidencia, liderazgo, empoderamiento y participación política"/>
    <s v="03"/>
    <s v="1.5.07.02.03"/>
    <s v="Número"/>
    <n v="2023"/>
    <n v="1800"/>
    <n v="6000"/>
    <s v="Beneficiar a 6000 mujeres con participación en escuelas de formación política para el desarrollo de capacidades de incidencia, liderazgo, empoderamiento y participación política"/>
    <x v="10"/>
    <s v="Oficina de la Mujer y Equidad de Género"/>
    <s v="Incremento"/>
    <s v="No"/>
    <n v="1500"/>
    <n v="1500"/>
    <n v="1500"/>
    <n v="1500"/>
    <m/>
    <s v="Mujeres"/>
    <m/>
    <s v="X"/>
    <s v="X"/>
    <s v="X"/>
    <s v="X"/>
    <s v="X"/>
    <s v="45"/>
    <s v="GOBIERNO TERRITORIAL"/>
    <s v="4502"/>
    <s v="Fortalecimiento del buen gobierno para el respeto y garantía de los derechos humanos"/>
    <n v="4502001"/>
    <s v="Servicio de promoción a la participación ciudadana"/>
    <n v="450200108"/>
    <s v="Estrategias para el fomento de a la participación de las mujeres en los espacios de participación política y de toma de decisión implementadas"/>
    <n v="280000000"/>
    <n v="0"/>
    <n v="0"/>
    <n v="0"/>
    <n v="0"/>
    <n v="0"/>
    <n v="0"/>
    <n v="0"/>
    <n v="0"/>
    <n v="0"/>
    <n v="0"/>
    <n v="0"/>
    <n v="0"/>
    <n v="0"/>
    <n v="0"/>
    <n v="0"/>
    <n v="280000000"/>
    <n v="70000000"/>
    <m/>
    <m/>
    <m/>
    <m/>
    <m/>
    <m/>
    <m/>
    <m/>
    <m/>
    <m/>
    <m/>
    <m/>
    <m/>
    <m/>
    <m/>
    <n v="70000000"/>
    <n v="70000000"/>
    <m/>
    <m/>
    <m/>
    <m/>
    <m/>
    <m/>
    <m/>
    <m/>
    <m/>
    <m/>
    <m/>
    <m/>
    <m/>
    <m/>
    <m/>
    <n v="70000000"/>
    <n v="70000000"/>
    <m/>
    <m/>
    <m/>
    <m/>
    <m/>
    <m/>
    <m/>
    <m/>
    <m/>
    <m/>
    <m/>
    <m/>
    <m/>
    <m/>
    <m/>
    <n v="70000000"/>
    <n v="70000000"/>
    <m/>
    <m/>
    <m/>
    <m/>
    <m/>
    <m/>
    <m/>
    <m/>
    <m/>
    <m/>
    <m/>
    <m/>
    <m/>
    <m/>
    <m/>
    <n v="7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4"/>
    <n v="5"/>
    <x v="17"/>
    <s v="07"/>
    <x v="93"/>
    <s v="02"/>
    <s v="Acciones de incidencia para el reconocimiento de los derechos de las mujeres"/>
    <s v="04"/>
    <s v="1.5.07.02.04"/>
    <s v="Número"/>
    <n v="2023"/>
    <n v="5"/>
    <n v="20"/>
    <s v="Implementar 20 acciones de incidencia para el reconocimiento de los derechos de las mujeres"/>
    <x v="10"/>
    <s v="Oficina de la Mujer y Equidad de Género"/>
    <s v="Incremento"/>
    <s v="No"/>
    <n v="4"/>
    <n v="5"/>
    <n v="5"/>
    <n v="6"/>
    <m/>
    <m/>
    <m/>
    <s v="X"/>
    <s v="X"/>
    <s v="X"/>
    <s v="X"/>
    <s v="X"/>
    <n v="45"/>
    <s v="GOBIERNO TERRITORIAL"/>
    <n v="4502"/>
    <s v="Fortalecimiento del buen gobierno para el respeto y garantía de los derechos humanos"/>
    <n v="4502038"/>
    <s v="Servicio de promoción de la garantía de derechos"/>
    <n v="450203800"/>
    <s v="Estrategias de promoción de la garantía de derechos implementadas"/>
    <n v="479000000"/>
    <n v="0"/>
    <n v="0"/>
    <n v="0"/>
    <n v="0"/>
    <n v="0"/>
    <n v="0"/>
    <n v="0"/>
    <n v="0"/>
    <n v="0"/>
    <n v="0"/>
    <n v="0"/>
    <n v="0"/>
    <n v="0"/>
    <n v="0"/>
    <n v="0"/>
    <n v="479000000"/>
    <n v="117000000"/>
    <m/>
    <m/>
    <m/>
    <m/>
    <m/>
    <m/>
    <m/>
    <m/>
    <m/>
    <m/>
    <m/>
    <m/>
    <m/>
    <m/>
    <m/>
    <n v="117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22000000"/>
    <m/>
    <m/>
    <m/>
    <m/>
    <m/>
    <m/>
    <m/>
    <m/>
    <m/>
    <m/>
    <m/>
    <m/>
    <m/>
    <m/>
    <m/>
    <n v="122000000"/>
    <n v="5"/>
    <s v="Igualdad de género"/>
    <x v="10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</r>
  <r>
    <x v="0"/>
    <n v="1"/>
    <x v="4"/>
    <n v="5"/>
    <x v="17"/>
    <s v="07"/>
    <x v="93"/>
    <s v="02"/>
    <s v="Acciones para la dignificación de mujeres cuidadoras"/>
    <s v="05"/>
    <s v="1.5.07.02.05"/>
    <s v="Número"/>
    <n v="2023"/>
    <n v="0"/>
    <n v="16"/>
    <s v="Implementar 16 acciones para la dignificación de mujeres cuidadoras"/>
    <x v="10"/>
    <s v="Oficina de la Mujer y Equidad de Género"/>
    <s v="Incremento"/>
    <s v="No"/>
    <n v="3"/>
    <n v="4"/>
    <n v="4"/>
    <n v="5"/>
    <m/>
    <m/>
    <m/>
    <s v="X"/>
    <s v="X"/>
    <s v="X"/>
    <s v="X"/>
    <s v="X"/>
    <n v="45"/>
    <s v="GOBIERNO TERRITORIAL"/>
    <n v="4502"/>
    <s v="Fortalecimiento del buen gobierno para el respeto y garantía de los derechos humanos"/>
    <n v="4502033"/>
    <s v="Servicio de integración de la oferta pública"/>
    <n v="450203300"/>
    <s v="Espacios de integración de oferta pública generados"/>
    <n v="199750000"/>
    <n v="0"/>
    <n v="0"/>
    <n v="0"/>
    <n v="0"/>
    <n v="0"/>
    <n v="0"/>
    <n v="0"/>
    <n v="0"/>
    <n v="0"/>
    <n v="0"/>
    <n v="0"/>
    <n v="0"/>
    <n v="0"/>
    <n v="0"/>
    <n v="0"/>
    <n v="199750000"/>
    <n v="44750000"/>
    <m/>
    <m/>
    <m/>
    <m/>
    <m/>
    <m/>
    <m/>
    <m/>
    <m/>
    <m/>
    <m/>
    <m/>
    <m/>
    <m/>
    <m/>
    <n v="4475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5000000"/>
    <m/>
    <m/>
    <m/>
    <m/>
    <m/>
    <m/>
    <m/>
    <m/>
    <m/>
    <m/>
    <m/>
    <m/>
    <m/>
    <m/>
    <m/>
    <n v="55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4"/>
    <n v="5"/>
    <x v="17"/>
    <s v="07"/>
    <x v="93"/>
    <s v="02"/>
    <s v="Personas sensibilizadas sobre el trabajo del cuidado fomentando la equidad en el hogar "/>
    <s v="06"/>
    <s v="1.5.07.02.06"/>
    <s v="Número"/>
    <n v="2023"/>
    <n v="100"/>
    <n v="1000"/>
    <s v="Sensibilizar 1000 personas sobre el trabajo del cuidado fomentando la equidad en el hogar "/>
    <x v="10"/>
    <s v="Oficina de la Mujer y Equidad de Género"/>
    <s v="Incremento"/>
    <s v="No"/>
    <n v="250"/>
    <n v="200"/>
    <n v="200"/>
    <n v="350"/>
    <m/>
    <s v="Personas en condición de vulnerabilidad"/>
    <m/>
    <s v="X"/>
    <s v="X"/>
    <s v="X"/>
    <s v="X"/>
    <s v="X"/>
    <s v="45"/>
    <s v="GOBIERNO TERRITORIAL"/>
    <s v="4502"/>
    <s v="Fortalecimiento del buen gobierno para el respeto y garantía de los derechos humanos"/>
    <n v="4502034"/>
    <s v="Servicio de educación informal "/>
    <n v="450203400"/>
    <s v="Personas capacitada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40000000"/>
    <m/>
    <m/>
    <m/>
    <m/>
    <m/>
    <m/>
    <m/>
    <m/>
    <m/>
    <m/>
    <m/>
    <m/>
    <m/>
    <m/>
    <m/>
    <n v="4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60000000"/>
    <m/>
    <m/>
    <m/>
    <m/>
    <m/>
    <m/>
    <m/>
    <m/>
    <m/>
    <m/>
    <m/>
    <m/>
    <m/>
    <m/>
    <m/>
    <n v="60000000"/>
    <n v="4"/>
    <s v="Educación de calidad"/>
    <x v="3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</r>
  <r>
    <x v="0"/>
    <n v="1"/>
    <x v="4"/>
    <n v="5"/>
    <x v="17"/>
    <s v="07"/>
    <x v="94"/>
    <s v="03"/>
    <s v="Estrategias de promoción de la garantía de derechos implementadas"/>
    <s v="01"/>
    <s v="1.5.07.03.01"/>
    <s v="Número"/>
    <n v="2023"/>
    <n v="0"/>
    <n v="10"/>
    <s v="Implementar 10 estrategias de promoción de la garantía de derechos "/>
    <x v="1"/>
    <s v="Secretaría de Gobierno"/>
    <s v="Incremento"/>
    <s v="No"/>
    <n v="1"/>
    <n v="3"/>
    <n v="3"/>
    <n v="3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38"/>
    <s v="Servicio de promoción de la garantía de derechos"/>
    <n v="450203800"/>
    <s v="Estrategias de promoción de la garantía de derechos implementadas"/>
    <n v="1041906250"/>
    <n v="0"/>
    <n v="0"/>
    <n v="0"/>
    <n v="0"/>
    <n v="0"/>
    <n v="0"/>
    <n v="0"/>
    <n v="0"/>
    <n v="0"/>
    <n v="0"/>
    <n v="0"/>
    <n v="0"/>
    <n v="0"/>
    <n v="0"/>
    <n v="0"/>
    <n v="1041906250"/>
    <n v="250000000"/>
    <m/>
    <m/>
    <m/>
    <m/>
    <m/>
    <m/>
    <m/>
    <m/>
    <m/>
    <m/>
    <m/>
    <m/>
    <m/>
    <m/>
    <m/>
    <n v="250000000"/>
    <n v="252500000"/>
    <m/>
    <m/>
    <m/>
    <m/>
    <m/>
    <m/>
    <m/>
    <m/>
    <m/>
    <m/>
    <m/>
    <m/>
    <m/>
    <m/>
    <m/>
    <n v="252500000"/>
    <n v="250000000"/>
    <m/>
    <m/>
    <m/>
    <m/>
    <m/>
    <m/>
    <m/>
    <m/>
    <m/>
    <m/>
    <m/>
    <m/>
    <m/>
    <m/>
    <m/>
    <n v="250000000"/>
    <n v="289406250"/>
    <m/>
    <m/>
    <m/>
    <m/>
    <m/>
    <m/>
    <m/>
    <m/>
    <m/>
    <m/>
    <m/>
    <m/>
    <m/>
    <m/>
    <m/>
    <n v="289406250"/>
    <n v="5"/>
    <s v="Igualdad de género"/>
    <x v="10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</r>
  <r>
    <x v="0"/>
    <n v="1"/>
    <x v="4"/>
    <n v="5"/>
    <x v="18"/>
    <s v="08"/>
    <x v="95"/>
    <s v="01"/>
    <s v="Personas con discapacidad y cuidadores beneficiadas con estímulo de transporte"/>
    <s v="01"/>
    <s v="1.5.08.01.01"/>
    <s v="Número"/>
    <n v="2023"/>
    <s v="No aplica"/>
    <n v="3000"/>
    <s v="Beneficiar 3000 personas con discapacidad y cuidadores con estímulo de transporte"/>
    <x v="9"/>
    <s v="Gerencia de Desarrollo Social"/>
    <s v="Incremento"/>
    <s v="No"/>
    <n v="300"/>
    <n v="950"/>
    <n v="950"/>
    <n v="800"/>
    <s v="X"/>
    <s v="Personas con discapacidad y cuidadores"/>
    <m/>
    <s v="X"/>
    <s v="X"/>
    <s v="X"/>
    <s v="X"/>
    <s v="X"/>
    <n v="41"/>
    <s v="INCLUSIÓN SOCIAL Y RECONCILIACIÓN"/>
    <n v="4103"/>
    <s v="Inclusión social y productiva para la población en situación de vulnerabilidad"/>
    <n v="4103052"/>
    <s v="Servicio de gestión de oferta social para la población vulnerable"/>
    <n v="410305200"/>
    <s v="Beneficiarios potenciales para quienes se gestiona la oferta social"/>
    <n v="570000000"/>
    <n v="0"/>
    <n v="0"/>
    <n v="0"/>
    <n v="0"/>
    <n v="0"/>
    <n v="0"/>
    <n v="0"/>
    <n v="0"/>
    <n v="0"/>
    <n v="0"/>
    <n v="0"/>
    <n v="0"/>
    <n v="0"/>
    <n v="0"/>
    <n v="0"/>
    <n v="570000000"/>
    <n v="100000000"/>
    <m/>
    <m/>
    <m/>
    <m/>
    <m/>
    <m/>
    <m/>
    <m/>
    <m/>
    <m/>
    <m/>
    <m/>
    <m/>
    <m/>
    <m/>
    <n v="100000000"/>
    <n v="200000000"/>
    <m/>
    <m/>
    <m/>
    <m/>
    <m/>
    <m/>
    <m/>
    <m/>
    <m/>
    <m/>
    <m/>
    <m/>
    <m/>
    <m/>
    <m/>
    <n v="200000000"/>
    <n v="130000000"/>
    <m/>
    <m/>
    <m/>
    <m/>
    <m/>
    <m/>
    <m/>
    <m/>
    <m/>
    <m/>
    <m/>
    <m/>
    <m/>
    <m/>
    <m/>
    <n v="130000000"/>
    <n v="140000000"/>
    <m/>
    <m/>
    <m/>
    <m/>
    <m/>
    <m/>
    <m/>
    <m/>
    <m/>
    <m/>
    <m/>
    <m/>
    <m/>
    <m/>
    <m/>
    <n v="140000000"/>
    <n v="1"/>
    <s v="Fin de la pobreza"/>
    <x v="8"/>
    <s v="Poner fin a la pobreza en todas sus formas y en todo el mundo"/>
    <s v="1.4"/>
    <s v="1.4. De aquí a 2030, garantizar que todos los hombres tengan los mismos derechos a los recursos económicos y acceso a los servicios básicos, la propiedad y el control de la tierra y otros bienes, la herencia, los recursos naturales, las nuevas tecnologías apropiadas y los servicios financieros, incluida la microfinanciación"/>
  </r>
  <r>
    <x v="0"/>
    <n v="1"/>
    <x v="4"/>
    <n v="5"/>
    <x v="18"/>
    <s v="08"/>
    <x v="95"/>
    <s v="01"/>
    <s v="Personas con discapacidad colocadas laboralmente "/>
    <s v="02"/>
    <s v="1.5.08.01.02"/>
    <s v="Número"/>
    <n v="2023"/>
    <n v="369"/>
    <n v="700"/>
    <s v="Incrementar a 700 las personas con discapacidad colocadas laboralmente "/>
    <x v="9"/>
    <s v="Gerencia de Desarrollo Social"/>
    <s v="Incremento acumulado"/>
    <s v="No"/>
    <n v="469"/>
    <n v="569"/>
    <n v="669"/>
    <n v="700"/>
    <s v="X"/>
    <s v="Personas con discapacidad"/>
    <m/>
    <s v="X"/>
    <s v="X"/>
    <s v="X"/>
    <s v="X"/>
    <s v="X"/>
    <n v="41"/>
    <s v="INCLUSIÓN SOCIAL Y RECONCILIACIÓN"/>
    <s v="4103"/>
    <s v="Inclusión social y productiva para la población en situación de vulnerabilidad"/>
    <n v="4103010"/>
    <s v="Servicio de gestión para la colocación de empleo"/>
    <n v="410301000"/>
    <s v="Personas vinculadas a empleo formal para población vulnerable"/>
    <n v="140000000"/>
    <n v="0"/>
    <n v="0"/>
    <n v="0"/>
    <n v="0"/>
    <n v="0"/>
    <n v="0"/>
    <n v="0"/>
    <n v="0"/>
    <n v="0"/>
    <n v="0"/>
    <n v="0"/>
    <n v="0"/>
    <n v="0"/>
    <n v="0"/>
    <n v="0"/>
    <n v="14000000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35000000"/>
    <m/>
    <m/>
    <m/>
    <m/>
    <m/>
    <m/>
    <m/>
    <m/>
    <m/>
    <m/>
    <m/>
    <m/>
    <m/>
    <m/>
    <m/>
    <n v="35000000"/>
    <n v="55000000"/>
    <m/>
    <m/>
    <m/>
    <m/>
    <m/>
    <m/>
    <m/>
    <m/>
    <m/>
    <m/>
    <m/>
    <m/>
    <m/>
    <m/>
    <m/>
    <n v="55000000"/>
    <n v="8"/>
    <s v="Trabajo decente y crecimiento económico"/>
    <x v="11"/>
    <s v="Promover el crecimiento económico sostenido, inclusivo y sostenible, el empleo pleno y productivo y el trabajo decente para todos "/>
    <s v="8.5"/>
    <s v="8.5. De aquí a 2030, lograr el empleo pleno y productivo y el trabajo decente para todas las mujeres y los hombres, incluidos los jóvenes y las personas con discapacidad, así como la igualdad de remuneración por trabajo de igual valor"/>
  </r>
  <r>
    <x v="0"/>
    <n v="1"/>
    <x v="4"/>
    <n v="5"/>
    <x v="18"/>
    <s v="08"/>
    <x v="95"/>
    <s v="01"/>
    <s v="Orientación laboral a las personas con discapacidad "/>
    <s v="03"/>
    <s v="1.5.08.01.03"/>
    <s v="Número"/>
    <n v="2023"/>
    <s v="No aplica"/>
    <n v="700"/>
    <s v="Brindar orientación laboral a 700 personas con discapacidad "/>
    <x v="9"/>
    <s v="Gerencia de Desarrollo Social"/>
    <s v="Incremento"/>
    <s v="No"/>
    <n v="50"/>
    <n v="284"/>
    <n v="284"/>
    <n v="82"/>
    <s v="X"/>
    <s v="Personas con discapacidad"/>
    <m/>
    <s v="X"/>
    <s v="X"/>
    <s v="X"/>
    <s v="X"/>
    <s v="X"/>
    <n v="41"/>
    <s v="INCLUSIÓN SOCIAL Y RECONCILIACIÓN"/>
    <s v="4103"/>
    <s v="Inclusión social y productiva para la población en situación de vulnerabilidad"/>
    <n v="4103004"/>
    <s v="Servicio de educación para el trabajo a la población vulnerable"/>
    <n v="410300400"/>
    <s v="Personas inscritas"/>
    <n v="140000000"/>
    <n v="0"/>
    <n v="0"/>
    <n v="0"/>
    <n v="0"/>
    <n v="0"/>
    <n v="0"/>
    <n v="0"/>
    <n v="0"/>
    <n v="0"/>
    <n v="0"/>
    <n v="0"/>
    <n v="0"/>
    <n v="0"/>
    <n v="0"/>
    <n v="0"/>
    <n v="14000000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35000000"/>
    <m/>
    <m/>
    <m/>
    <m/>
    <m/>
    <m/>
    <m/>
    <m/>
    <m/>
    <m/>
    <m/>
    <m/>
    <m/>
    <m/>
    <m/>
    <n v="35000000"/>
    <n v="55000000"/>
    <m/>
    <m/>
    <m/>
    <m/>
    <m/>
    <m/>
    <m/>
    <m/>
    <m/>
    <m/>
    <m/>
    <m/>
    <m/>
    <m/>
    <m/>
    <n v="55000000"/>
    <n v="4"/>
    <s v="Educación de calidad"/>
    <x v="3"/>
    <s v="Garantizar una educación inclusiva y equitativa de calidad y promover oportunidades de aprendizaje permanente para todos "/>
    <s v="4.3"/>
    <s v="4.3. De aquí a 2030, asegurar el acceso igualitario de todos los hombres y las mujeres a una formación técnica, profesional y superior de calidad, incluida la enseñanza universitaria."/>
  </r>
  <r>
    <x v="0"/>
    <n v="1"/>
    <x v="4"/>
    <n v="5"/>
    <x v="18"/>
    <s v="08"/>
    <x v="95"/>
    <s v="01"/>
    <s v="Personas con discapacidad y cuidadoras beneficiarias de la oferta social"/>
    <s v="04"/>
    <s v="1.5.08.01.04"/>
    <s v="Número"/>
    <n v="2023"/>
    <s v="No aplica"/>
    <n v="10000"/>
    <s v="Beneficiar a 10000 personas con discapacidad y cuidadoras con la oferta social"/>
    <x v="4"/>
    <s v="Gerencia de Ciudad"/>
    <s v="Incremento"/>
    <s v="No"/>
    <n v="1000"/>
    <n v="2000"/>
    <n v="3000"/>
    <n v="4000"/>
    <s v="X"/>
    <s v="Personas con discapacidad y cuidadores"/>
    <m/>
    <m/>
    <m/>
    <m/>
    <m/>
    <m/>
    <n v="41"/>
    <s v="INCLUSIÓN SOCIAL Y RECONCILIACIÓN"/>
    <n v="4103"/>
    <s v="Inclusión social y productiva para la población en situación de vulnerabilidad"/>
    <n v="4103052"/>
    <s v="Servicio de gestión de oferta social para la población vulnerable"/>
    <n v="410305200"/>
    <s v="Beneficiarios potenciales para quienes se gestiona la oferta social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1"/>
    <s v="Fin de la pobreza"/>
    <x v="8"/>
    <s v="Poner fin a la pobreza en todas sus formas y en todo el mundo"/>
    <s v="1.4"/>
    <s v="1.4. De aquí a 2030, garantizar que todos los hombres tengan los mismos derechos a los recursos económicos y acceso a los servicios básicos, la propiedad y el control de la tierra y otros bienes, la herencia, los recursos naturales, las nuevas tecnologías apropiadas y los servicios financieros, incluida la microfinanciación"/>
  </r>
  <r>
    <x v="0"/>
    <n v="1"/>
    <x v="4"/>
    <n v="5"/>
    <x v="18"/>
    <s v="08"/>
    <x v="96"/>
    <s v="02"/>
    <s v="Personas con discapacidad y cuidadoras atendidas con servicios integrales"/>
    <s v="01"/>
    <s v="1.5.08.02.01"/>
    <s v="Número"/>
    <n v="2023"/>
    <n v="0"/>
    <n v="20000"/>
    <s v="Atender a 20000 personas con discapacidad y cuidadoras con servicios integrales"/>
    <x v="4"/>
    <s v="Gerencia de Ciudad"/>
    <s v="Incremento"/>
    <s v="No"/>
    <n v="2000"/>
    <n v="5000"/>
    <n v="5000"/>
    <n v="8000"/>
    <s v="X"/>
    <s v="Personas con discapacidad y cuidadores"/>
    <m/>
    <m/>
    <m/>
    <m/>
    <m/>
    <m/>
    <n v="41"/>
    <s v="INCLUSIÓN SOCIAL Y RECONCILIACIÓN"/>
    <n v="4104"/>
    <s v="Atención integral de población en situación permanente de desprotección social y/o familiar"/>
    <n v="4104020"/>
    <s v="Servicio de atención integral a población en condición de discapacidad"/>
    <n v="410402000"/>
    <s v="Personas con discapacidad atendidas con servicios integrales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"/>
    <s v="Fin de la pobreza"/>
    <x v="8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</r>
  <r>
    <x v="0"/>
    <n v="1"/>
    <x v="4"/>
    <n v="5"/>
    <x v="18"/>
    <s v="08"/>
    <x v="96"/>
    <s v="02"/>
    <s v="Centros de atención integral para personas con discapacidad en funcionamiento"/>
    <s v="02"/>
    <s v="1.5.08.02.02"/>
    <s v="Número"/>
    <n v="2023"/>
    <n v="0"/>
    <n v="2"/>
    <s v="Poner en funcionamiento 2 Centros de atención integral para personas con discapacidad"/>
    <x v="4"/>
    <s v="Gerencia de Ciudad"/>
    <s v="Incremento"/>
    <s v="No"/>
    <n v="1"/>
    <n v="0"/>
    <n v="1"/>
    <n v="0"/>
    <s v="X"/>
    <s v="Personas con discapacidad"/>
    <m/>
    <m/>
    <m/>
    <m/>
    <m/>
    <m/>
    <n v="41"/>
    <s v="INCLUSIÓN SOCIAL Y RECONCILIACIÓN"/>
    <n v="4104"/>
    <s v="Atención integral de población en situación permanente de desprotección social y/o familiar"/>
    <n v="4104036"/>
    <s v="Centros de atención integral para personas con discapacidad construidos y dotados"/>
    <n v="410403600"/>
    <s v="Centros de atención integral para personas con discapacidad construidos y dotados"/>
    <n v="150000000"/>
    <n v="0"/>
    <n v="0"/>
    <n v="0"/>
    <n v="0"/>
    <n v="0"/>
    <n v="0"/>
    <n v="0"/>
    <n v="0"/>
    <n v="0"/>
    <n v="0"/>
    <n v="0"/>
    <n v="0"/>
    <n v="0"/>
    <n v="0"/>
    <n v="0"/>
    <n v="150000000"/>
    <n v="100000000"/>
    <m/>
    <m/>
    <m/>
    <m/>
    <m/>
    <m/>
    <m/>
    <m/>
    <m/>
    <m/>
    <m/>
    <m/>
    <m/>
    <m/>
    <m/>
    <n v="100000000"/>
    <n v="0"/>
    <m/>
    <m/>
    <m/>
    <m/>
    <m/>
    <m/>
    <m/>
    <m/>
    <m/>
    <m/>
    <m/>
    <m/>
    <m/>
    <m/>
    <m/>
    <n v="0"/>
    <n v="50000000"/>
    <m/>
    <m/>
    <m/>
    <m/>
    <m/>
    <m/>
    <m/>
    <m/>
    <m/>
    <m/>
    <m/>
    <m/>
    <m/>
    <m/>
    <m/>
    <n v="50000000"/>
    <n v="0"/>
    <m/>
    <m/>
    <m/>
    <m/>
    <m/>
    <m/>
    <m/>
    <m/>
    <m/>
    <m/>
    <m/>
    <m/>
    <m/>
    <m/>
    <m/>
    <n v="0"/>
    <n v="10"/>
    <s v="Reducción de las desigualdades"/>
    <x v="1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</r>
  <r>
    <x v="0"/>
    <n v="1"/>
    <x v="4"/>
    <n v="5"/>
    <x v="19"/>
    <s v="09"/>
    <x v="97"/>
    <s v="01"/>
    <s v="Espacios de interlocución promovidos con el proyecto Fortalecimiento a la identidad cultural, cabildos indígenas en contexto de ciudad."/>
    <s v="01"/>
    <s v="1.5.09.01.01"/>
    <s v="Número"/>
    <n v="2023"/>
    <n v="0"/>
    <n v="4"/>
    <s v="Promover 4 espacios de interlocución con el proyecto Fortalecimiento a la identidad cultural, cabildos indígenas en contexto de ciudad."/>
    <x v="1"/>
    <s v="Secretaría de Gobierno"/>
    <s v="Incremento"/>
    <s v="No"/>
    <n v="1"/>
    <n v="1"/>
    <n v="1"/>
    <n v="1"/>
    <m/>
    <s v="Indígenas"/>
    <m/>
    <s v="X"/>
    <s v="X"/>
    <s v="X"/>
    <s v="X"/>
    <m/>
    <s v="45"/>
    <s v="GOBIERNO TERRITORIAL"/>
    <s v="4502"/>
    <s v="Fortalecimiento del buen gobierno para el respeto y garantía de los derechos humanos"/>
    <n v="4502022"/>
    <s v="Servicio de asistencia técnica"/>
    <n v="450202202"/>
    <s v="Comunidades indígenas asistidas técnicamente"/>
    <n v="30639057.204000004"/>
    <n v="0"/>
    <n v="0"/>
    <n v="0"/>
    <n v="0"/>
    <n v="0"/>
    <n v="0"/>
    <n v="0"/>
    <n v="0"/>
    <n v="0"/>
    <n v="0"/>
    <n v="0"/>
    <n v="0"/>
    <n v="0"/>
    <n v="0"/>
    <n v="0"/>
    <n v="30639057.204000004"/>
    <n v="7495072"/>
    <m/>
    <m/>
    <m/>
    <m/>
    <m/>
    <m/>
    <m/>
    <m/>
    <m/>
    <m/>
    <m/>
    <m/>
    <m/>
    <m/>
    <m/>
    <n v="7495072"/>
    <n v="7729600.6000000006"/>
    <m/>
    <m/>
    <m/>
    <m/>
    <m/>
    <m/>
    <m/>
    <m/>
    <m/>
    <m/>
    <m/>
    <m/>
    <m/>
    <m/>
    <m/>
    <n v="7729600.6000000006"/>
    <n v="7719611.8800000008"/>
    <m/>
    <m/>
    <m/>
    <m/>
    <m/>
    <m/>
    <m/>
    <m/>
    <m/>
    <m/>
    <m/>
    <m/>
    <m/>
    <m/>
    <m/>
    <n v="7719611.8800000008"/>
    <n v="7694772.7240000013"/>
    <m/>
    <m/>
    <m/>
    <m/>
    <m/>
    <m/>
    <m/>
    <m/>
    <m/>
    <m/>
    <m/>
    <m/>
    <m/>
    <m/>
    <m/>
    <n v="7694772.7240000013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19"/>
    <s v="09"/>
    <x v="97"/>
    <s v="01"/>
    <s v="Comunidades indígenas asistidas técnicamente"/>
    <s v="02"/>
    <s v="1.5.09.01.02"/>
    <s v="Número"/>
    <n v="2023"/>
    <n v="4"/>
    <n v="4"/>
    <s v="Mantener 4 comunidades indígenas asistidas técnicamente"/>
    <x v="1"/>
    <s v="Secretaría de Gobierno"/>
    <s v="Mantemiento"/>
    <s v="No"/>
    <n v="4"/>
    <n v="4"/>
    <n v="4"/>
    <n v="4"/>
    <m/>
    <s v="Indígenas"/>
    <m/>
    <s v="X"/>
    <s v="X"/>
    <s v="X"/>
    <s v="X"/>
    <m/>
    <s v="45"/>
    <s v="GOBIERNO TERRITORIAL"/>
    <s v="4502"/>
    <s v="Fortalecimiento del buen gobierno para el respeto y garantía de los derechos humanos"/>
    <n v="4502022"/>
    <s v="Servicio de asistencia técnica"/>
    <n v="450202202"/>
    <s v="Comunidades indígenas asistidas técnicamente"/>
    <n v="86202500"/>
    <n v="0"/>
    <n v="0"/>
    <n v="0"/>
    <n v="0"/>
    <n v="0"/>
    <n v="0"/>
    <n v="0"/>
    <n v="0"/>
    <n v="0"/>
    <n v="0"/>
    <n v="0"/>
    <n v="0"/>
    <n v="0"/>
    <n v="0"/>
    <n v="0"/>
    <n v="86202500"/>
    <n v="20000000"/>
    <m/>
    <m/>
    <m/>
    <m/>
    <m/>
    <m/>
    <m/>
    <m/>
    <m/>
    <m/>
    <m/>
    <m/>
    <m/>
    <m/>
    <m/>
    <n v="20000000"/>
    <n v="21000000"/>
    <m/>
    <m/>
    <m/>
    <m/>
    <m/>
    <m/>
    <m/>
    <m/>
    <m/>
    <m/>
    <m/>
    <m/>
    <m/>
    <m/>
    <m/>
    <n v="21000000"/>
    <n v="22050000"/>
    <m/>
    <m/>
    <m/>
    <m/>
    <m/>
    <m/>
    <m/>
    <m/>
    <m/>
    <m/>
    <m/>
    <m/>
    <m/>
    <m/>
    <m/>
    <n v="22050000"/>
    <n v="23152500"/>
    <m/>
    <m/>
    <m/>
    <m/>
    <m/>
    <m/>
    <m/>
    <m/>
    <m/>
    <m/>
    <m/>
    <m/>
    <m/>
    <m/>
    <m/>
    <n v="231525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20"/>
    <n v="10"/>
    <x v="98"/>
    <s v="01"/>
    <s v="Estrategia de participación implementadas con el proyecto Fortalecimiento para la inclusión de estrategias y acciones afirmativas para el desarrollo integral de las poblaciones negras, afrocolombianas, raizales y palenqueras en el Distrito de Barranquilla"/>
    <s v="01"/>
    <s v="1.5.10.01.01"/>
    <s v="Número"/>
    <n v="2023"/>
    <n v="2"/>
    <n v="8"/>
    <s v="Implementar 8 estrategias de participación con el proyecto Fortalecimiento para la inclusión de estrategias y acciones afirmativas para el desarrollo integral de las poblaciones negras, afrocolombianas, raizales y palenqueras en el Distrito de Barranquilla"/>
    <x v="1"/>
    <s v="Secretaría de Gobierno"/>
    <s v="Incremento"/>
    <s v="No"/>
    <n v="2"/>
    <n v="2"/>
    <n v="2"/>
    <n v="2"/>
    <m/>
    <s v="Población NARP"/>
    <m/>
    <s v="X"/>
    <s v="X"/>
    <s v="X"/>
    <s v="X"/>
    <m/>
    <s v="45"/>
    <s v="GOBIERNO TERRITORIAL"/>
    <s v="4502"/>
    <s v="Fortalecimiento del buen gobierno para el respeto y garantía de los derechos humanos"/>
    <n v="4502001"/>
    <s v="Servicio de promoción a la participación ciudadana"/>
    <n v="450200113"/>
    <s v="Estrategias de promoción a la participación ciudadana implementadas"/>
    <n v="640278709.60223377"/>
    <n v="0"/>
    <n v="0"/>
    <n v="0"/>
    <n v="0"/>
    <n v="0"/>
    <n v="0"/>
    <n v="0"/>
    <n v="0"/>
    <n v="0"/>
    <n v="0"/>
    <n v="0"/>
    <n v="0"/>
    <n v="0"/>
    <n v="0"/>
    <n v="0"/>
    <n v="640278709.60223377"/>
    <n v="160138438.40000001"/>
    <m/>
    <m/>
    <m/>
    <m/>
    <m/>
    <m/>
    <m/>
    <m/>
    <m/>
    <m/>
    <m/>
    <m/>
    <m/>
    <m/>
    <m/>
    <n v="160138438.40000001"/>
    <n v="147475654.28416002"/>
    <m/>
    <m/>
    <m/>
    <m/>
    <m/>
    <m/>
    <m/>
    <m/>
    <m/>
    <m/>
    <m/>
    <m/>
    <m/>
    <m/>
    <m/>
    <n v="147475654.28416002"/>
    <n v="152619712.96924621"/>
    <m/>
    <m/>
    <m/>
    <m/>
    <m/>
    <m/>
    <m/>
    <m/>
    <m/>
    <m/>
    <m/>
    <m/>
    <m/>
    <m/>
    <m/>
    <n v="152619712.96924621"/>
    <n v="180044903.94882759"/>
    <m/>
    <m/>
    <m/>
    <m/>
    <m/>
    <m/>
    <m/>
    <m/>
    <m/>
    <m/>
    <m/>
    <m/>
    <m/>
    <m/>
    <m/>
    <n v="180044903.94882759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4"/>
    <n v="5"/>
    <x v="20"/>
    <n v="10"/>
    <x v="98"/>
    <s v="01"/>
    <s v="Estrategias para actualización, implementación y seguimiento de la política pública de las comunidades NARP implementadas"/>
    <s v="02"/>
    <s v="1.5.10.01.02"/>
    <s v="Número"/>
    <n v="2023"/>
    <n v="1"/>
    <n v="1"/>
    <s v="Mantener 1 estrategia para actualización, implementación y seguimiento de la política pública de las comunidades NARP implementada"/>
    <x v="1"/>
    <s v="Secretaría de Gobierno"/>
    <s v="Mantemiento"/>
    <s v="No"/>
    <n v="1"/>
    <n v="1"/>
    <n v="1"/>
    <n v="1"/>
    <m/>
    <s v="Población NARP"/>
    <m/>
    <s v="X"/>
    <s v="X"/>
    <s v="X"/>
    <s v="X"/>
    <m/>
    <s v="45"/>
    <s v="GOBIERNO TERRITORIAL"/>
    <s v="4502"/>
    <s v="Fortalecimiento del buen gobierno para el respeto y garantía de los derechos humanos"/>
    <n v="4502030"/>
    <s v="Documentos de investigación"/>
    <n v="450203005"/>
    <s v="Documentos de investigación de comunidades negras, afrocolombianas, raizales y palenqueras desarrollados"/>
    <n v="127393920"/>
    <n v="0"/>
    <n v="0"/>
    <n v="0"/>
    <n v="0"/>
    <n v="0"/>
    <n v="0"/>
    <n v="0"/>
    <n v="0"/>
    <n v="0"/>
    <n v="0"/>
    <n v="0"/>
    <n v="0"/>
    <n v="0"/>
    <n v="0"/>
    <n v="0"/>
    <n v="127393920"/>
    <n v="30000000"/>
    <m/>
    <m/>
    <m/>
    <m/>
    <m/>
    <m/>
    <m/>
    <m/>
    <m/>
    <m/>
    <m/>
    <m/>
    <m/>
    <m/>
    <m/>
    <n v="30000000"/>
    <n v="31200000"/>
    <m/>
    <m/>
    <m/>
    <m/>
    <m/>
    <m/>
    <m/>
    <m/>
    <m/>
    <m/>
    <m/>
    <m/>
    <m/>
    <m/>
    <m/>
    <n v="31200000"/>
    <n v="32448000"/>
    <m/>
    <m/>
    <m/>
    <m/>
    <m/>
    <m/>
    <m/>
    <m/>
    <m/>
    <m/>
    <m/>
    <m/>
    <m/>
    <m/>
    <m/>
    <n v="32448000"/>
    <n v="33745920"/>
    <m/>
    <m/>
    <m/>
    <m/>
    <m/>
    <m/>
    <m/>
    <m/>
    <m/>
    <m/>
    <m/>
    <m/>
    <m/>
    <m/>
    <m/>
    <n v="3374592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0"/>
    <n v="10"/>
    <x v="98"/>
    <s v="01"/>
    <s v="Estrategias para la creación de Caracterización étnica organizacional implementadas"/>
    <s v="03"/>
    <s v="1.5.10.01.03"/>
    <s v="Número"/>
    <n v="2023"/>
    <n v="0"/>
    <n v="2"/>
    <s v="Implementar 2 estrategias para la creación de Caracterización étnica organizacional"/>
    <x v="1"/>
    <s v="Secretaría de Gobierno"/>
    <s v="Incremento"/>
    <s v="No"/>
    <n v="0"/>
    <n v="1"/>
    <n v="1"/>
    <n v="0"/>
    <m/>
    <m/>
    <m/>
    <s v="X"/>
    <s v="X"/>
    <s v="X"/>
    <s v="X"/>
    <m/>
    <s v="45"/>
    <s v="GOBIERNO TERRITORIAL"/>
    <s v="4502"/>
    <s v="Fortalecimiento del buen gobierno para el respeto y garantía de los derechos humanos"/>
    <n v="4502030"/>
    <s v="Documentos de investigación"/>
    <n v="450203006"/>
    <s v="Documentos de caracterización de los territorio de las comunidades negras elaborados"/>
    <n v="40800000"/>
    <n v="0"/>
    <n v="0"/>
    <n v="0"/>
    <n v="0"/>
    <n v="0"/>
    <n v="0"/>
    <n v="0"/>
    <n v="0"/>
    <n v="0"/>
    <n v="0"/>
    <n v="0"/>
    <n v="0"/>
    <n v="0"/>
    <n v="0"/>
    <n v="0"/>
    <n v="40800000"/>
    <n v="0"/>
    <m/>
    <m/>
    <m/>
    <m/>
    <m/>
    <m/>
    <m/>
    <m/>
    <m/>
    <m/>
    <m/>
    <m/>
    <m/>
    <m/>
    <m/>
    <n v="0"/>
    <n v="20000000"/>
    <m/>
    <m/>
    <m/>
    <m/>
    <m/>
    <m/>
    <m/>
    <m/>
    <m/>
    <m/>
    <m/>
    <m/>
    <m/>
    <m/>
    <m/>
    <n v="20000000"/>
    <n v="20800000"/>
    <m/>
    <m/>
    <m/>
    <m/>
    <m/>
    <m/>
    <m/>
    <m/>
    <m/>
    <m/>
    <m/>
    <m/>
    <m/>
    <m/>
    <m/>
    <n v="20800000"/>
    <n v="0"/>
    <m/>
    <m/>
    <m/>
    <m/>
    <m/>
    <m/>
    <m/>
    <m/>
    <m/>
    <m/>
    <m/>
    <m/>
    <m/>
    <m/>
    <m/>
    <n v="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1"/>
    <n v="11"/>
    <x v="99"/>
    <s v="01"/>
    <s v="Centro de atención a migrantes dotados y en operación."/>
    <s v="01"/>
    <s v="1.5.11.01.01"/>
    <s v="Número"/>
    <n v="2023"/>
    <n v="1"/>
    <n v="1"/>
    <s v="Mantener 1 Centro de atención a migrantes dotado y en operación."/>
    <x v="1"/>
    <s v="Secretaría de Gobierno"/>
    <s v="Mantemiento"/>
    <s v="No"/>
    <n v="1"/>
    <n v="1"/>
    <n v="1"/>
    <n v="1"/>
    <m/>
    <s v="Población Migrante, colombianos retornados y/o personas de acogida"/>
    <m/>
    <s v="X"/>
    <s v="X"/>
    <s v="X"/>
    <s v="X"/>
    <s v="X"/>
    <s v="45"/>
    <s v="GOBIERNO TERRITORIAL"/>
    <s v="4502"/>
    <s v="Fortalecimiento del buen gobierno para el respeto y garantía de los derechos humanos"/>
    <n v="4502015"/>
    <s v="Oficina para la atención y orientación ciudadana dotada"/>
    <n v="450201500"/>
    <s v="Oficinas para la atención y orientación ciudadana dotadas"/>
    <n v="861097741.86129904"/>
    <n v="0"/>
    <n v="0"/>
    <n v="0"/>
    <n v="0"/>
    <n v="0"/>
    <n v="0"/>
    <n v="0"/>
    <n v="0"/>
    <n v="0"/>
    <n v="0"/>
    <n v="0"/>
    <n v="0"/>
    <n v="0"/>
    <n v="0"/>
    <n v="0"/>
    <n v="861097741.86129904"/>
    <n v="202342860.14776"/>
    <m/>
    <m/>
    <m/>
    <m/>
    <m/>
    <m/>
    <m/>
    <m/>
    <m/>
    <m/>
    <m/>
    <m/>
    <m/>
    <m/>
    <m/>
    <n v="202342860.14776"/>
    <n v="213388054.56839418"/>
    <m/>
    <m/>
    <m/>
    <m/>
    <m/>
    <m/>
    <m/>
    <m/>
    <m/>
    <m/>
    <m/>
    <m/>
    <m/>
    <m/>
    <m/>
    <n v="213388054.56839418"/>
    <n v="219531902.14377022"/>
    <m/>
    <m/>
    <m/>
    <m/>
    <m/>
    <m/>
    <m/>
    <m/>
    <m/>
    <m/>
    <m/>
    <m/>
    <m/>
    <m/>
    <m/>
    <n v="219531902.14377022"/>
    <n v="225834925.0013746"/>
    <m/>
    <m/>
    <m/>
    <m/>
    <m/>
    <m/>
    <m/>
    <m/>
    <m/>
    <m/>
    <m/>
    <m/>
    <m/>
    <m/>
    <m/>
    <n v="225834925.001374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4"/>
    <n v="5"/>
    <x v="21"/>
    <n v="11"/>
    <x v="99"/>
    <s v="01"/>
    <s v="Personas migrantes, colombianos retornados y/o personas de acogida atendidas con oferta de atención integral."/>
    <s v="02"/>
    <s v="1.5.11.01.02"/>
    <s v="Número"/>
    <n v="2023"/>
    <n v="15800"/>
    <n v="36000"/>
    <s v="Atender a 36000 personas migrantes, colombianos retornados y/o personas de acogida con oferta de atención integral."/>
    <x v="1"/>
    <s v="Secretaría de Gobierno"/>
    <s v="Incremento"/>
    <s v="No"/>
    <n v="9000"/>
    <n v="9000"/>
    <n v="9000"/>
    <n v="9000"/>
    <m/>
    <s v="Población Migrante, colombianos retornados y/o personas de acogida"/>
    <m/>
    <s v="X"/>
    <s v="X"/>
    <s v="X"/>
    <s v="X"/>
    <s v="X"/>
    <s v="45"/>
    <s v="GOBIERNO TERRITORIAL"/>
    <s v="4502"/>
    <s v="Fortalecimiento del buen gobierno para el respeto y garantía de los derechos humanos"/>
    <n v="4502033"/>
    <s v="Servicio de integración de la oferta pública"/>
    <n v="450203301"/>
    <s v="Personas atendidas con oferta institucional articulada"/>
    <n v="1698585600"/>
    <n v="0"/>
    <n v="0"/>
    <n v="0"/>
    <n v="0"/>
    <n v="0"/>
    <n v="0"/>
    <n v="0"/>
    <n v="0"/>
    <n v="0"/>
    <n v="0"/>
    <n v="0"/>
    <n v="0"/>
    <n v="0"/>
    <n v="0"/>
    <n v="0"/>
    <n v="1698585600"/>
    <n v="400000000"/>
    <m/>
    <m/>
    <m/>
    <m/>
    <m/>
    <m/>
    <m/>
    <m/>
    <m/>
    <m/>
    <m/>
    <m/>
    <m/>
    <m/>
    <m/>
    <n v="400000000"/>
    <n v="416000000"/>
    <m/>
    <m/>
    <m/>
    <m/>
    <m/>
    <m/>
    <m/>
    <m/>
    <m/>
    <m/>
    <m/>
    <m/>
    <m/>
    <m/>
    <m/>
    <n v="416000000"/>
    <n v="432640000"/>
    <m/>
    <m/>
    <m/>
    <m/>
    <m/>
    <m/>
    <m/>
    <m/>
    <m/>
    <m/>
    <m/>
    <m/>
    <m/>
    <m/>
    <m/>
    <n v="432640000"/>
    <n v="449945600"/>
    <m/>
    <m/>
    <m/>
    <m/>
    <m/>
    <m/>
    <m/>
    <m/>
    <m/>
    <m/>
    <m/>
    <m/>
    <m/>
    <m/>
    <m/>
    <n v="4499456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0"/>
    <n v="1"/>
    <x v="4"/>
    <n v="5"/>
    <x v="22"/>
    <n v="12"/>
    <x v="100"/>
    <s v="01"/>
    <s v="Víctimas con rehabilitación psicosocial que participan en las tres estrategias implementadas."/>
    <s v="01"/>
    <s v="1.5.12.01.01"/>
    <s v="Número"/>
    <n v="2023"/>
    <n v="102"/>
    <n v="100"/>
    <s v="Mantener 100 víctimas con rehabilitación psicosocial que participan en las tres estrategias implementadas."/>
    <x v="8"/>
    <s v="Secretaría de Gestión Social"/>
    <s v="Mantemiento"/>
    <s v="No"/>
    <n v="100"/>
    <n v="100"/>
    <n v="100"/>
    <n v="100"/>
    <m/>
    <s v="Víctimas del conflicto"/>
    <m/>
    <s v="X"/>
    <s v="X"/>
    <s v="X"/>
    <s v="X"/>
    <s v="X"/>
    <n v="41"/>
    <s v="INCLUSIÓN SOCIAL Y RECONCILIACIÓN"/>
    <n v="4101"/>
    <s v="Atención, asistencia  y reparación integral a las víctimas"/>
    <n v="4101091"/>
    <s v="Servicio de rehabilitación psicosocial a víctimas del conflicto armado"/>
    <n v="410109100"/>
    <s v="Víctimas con rehabilitación psicosocial"/>
    <n v="1497410469.5"/>
    <n v="0"/>
    <n v="0"/>
    <n v="0"/>
    <n v="0"/>
    <n v="0"/>
    <n v="0"/>
    <n v="0"/>
    <n v="0"/>
    <n v="0"/>
    <n v="0"/>
    <n v="0"/>
    <n v="0"/>
    <n v="0"/>
    <n v="0"/>
    <n v="0"/>
    <n v="1497410469.5"/>
    <n v="348107405"/>
    <m/>
    <m/>
    <m/>
    <m/>
    <m/>
    <m/>
    <m/>
    <m/>
    <m/>
    <m/>
    <m/>
    <m/>
    <m/>
    <m/>
    <m/>
    <n v="348107405"/>
    <n v="365318145.5"/>
    <m/>
    <m/>
    <m/>
    <m/>
    <m/>
    <m/>
    <m/>
    <m/>
    <m/>
    <m/>
    <m/>
    <m/>
    <m/>
    <m/>
    <m/>
    <n v="365318145.5"/>
    <n v="381949961"/>
    <m/>
    <m/>
    <m/>
    <m/>
    <m/>
    <m/>
    <m/>
    <m/>
    <m/>
    <m/>
    <m/>
    <m/>
    <m/>
    <m/>
    <m/>
    <n v="381949961"/>
    <n v="402034958"/>
    <m/>
    <m/>
    <m/>
    <m/>
    <m/>
    <m/>
    <m/>
    <m/>
    <m/>
    <m/>
    <m/>
    <m/>
    <m/>
    <m/>
    <m/>
    <n v="40203495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0"/>
    <s v="01"/>
    <s v="Víctimas que acceden a medidas de satisfacción y de garantías de no repetición a nivel individual, mediante actos simbólicos y de dignificación desde la estrategia &quot;Métete en el cuento de la sana convivencia&quot; (Casa y plazoleta de la Memoria)"/>
    <s v="02"/>
    <s v="1.5.12.01.02"/>
    <s v="Número"/>
    <n v="2023"/>
    <n v="80"/>
    <n v="100"/>
    <s v="Mantener 100 víctimas que acceden a medidas de satisfacción y de garantías de no repetición a nivel individual, mediante actos simbólicos y de dignificación desde la estrategia &quot;Métete en el cuento de la sana convivencia&quot; (Casa y plazoleta de la Memoria)"/>
    <x v="8"/>
    <s v="Secretaría de Gestión Social"/>
    <s v="Mantemiento"/>
    <s v="No"/>
    <n v="100"/>
    <n v="100"/>
    <n v="100"/>
    <n v="100"/>
    <m/>
    <s v="Víctimas del conflicto"/>
    <m/>
    <s v="X"/>
    <s v="X"/>
    <s v="X"/>
    <s v="X"/>
    <s v="X"/>
    <n v="41"/>
    <s v="INCLUSIÓN SOCIAL Y RECONCILIACIÓN"/>
    <n v="4101"/>
    <s v="Atención, asistencia  y reparación integral a las víctimas"/>
    <n v="4101092"/>
    <s v="Servicios de satisfacción y garantías de no repetición a víctimas del conflicto armado"/>
    <n v="410109200"/>
    <s v="Víctimas que acceden a medidas de satisfacción y de garantías de no repetición a nivel individual"/>
    <n v="232050000"/>
    <n v="0"/>
    <n v="0"/>
    <n v="0"/>
    <n v="0"/>
    <n v="0"/>
    <n v="0"/>
    <n v="0"/>
    <n v="0"/>
    <n v="0"/>
    <n v="0"/>
    <n v="0"/>
    <n v="0"/>
    <n v="0"/>
    <n v="0"/>
    <n v="0"/>
    <n v="232050000"/>
    <n v="50000000"/>
    <m/>
    <m/>
    <m/>
    <m/>
    <m/>
    <m/>
    <m/>
    <m/>
    <m/>
    <m/>
    <m/>
    <m/>
    <m/>
    <m/>
    <m/>
    <n v="50000000"/>
    <n v="55000000"/>
    <m/>
    <m/>
    <m/>
    <m/>
    <m/>
    <m/>
    <m/>
    <m/>
    <m/>
    <m/>
    <m/>
    <m/>
    <m/>
    <m/>
    <m/>
    <n v="55000000"/>
    <n v="60500000"/>
    <m/>
    <m/>
    <m/>
    <m/>
    <m/>
    <m/>
    <m/>
    <m/>
    <m/>
    <m/>
    <m/>
    <m/>
    <m/>
    <m/>
    <m/>
    <n v="60500000"/>
    <n v="66550000"/>
    <m/>
    <m/>
    <m/>
    <m/>
    <m/>
    <m/>
    <m/>
    <m/>
    <m/>
    <m/>
    <m/>
    <m/>
    <m/>
    <m/>
    <m/>
    <n v="6655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0"/>
    <s v="01"/>
    <s v="Prácticas artísticas, culturales y pedagógicas implementadas a través de las tres estrategias en las IED y las comunidades priorizadas."/>
    <s v="03"/>
    <s v="1.5.12.01.03"/>
    <s v="Número"/>
    <n v="2023"/>
    <n v="20"/>
    <n v="20"/>
    <s v="Mantener 20 prácticas artísticas, culturales y pedagógicas implementadas a través de las tres estrategias en las IED y las comunidades priorizadas."/>
    <x v="8"/>
    <s v="Secretaría de Gestión Social"/>
    <s v="Mantemiento"/>
    <s v="No"/>
    <n v="20"/>
    <n v="20"/>
    <n v="20"/>
    <n v="20"/>
    <m/>
    <m/>
    <m/>
    <s v="X"/>
    <s v="X"/>
    <s v="X"/>
    <s v="X"/>
    <s v="X"/>
    <n v="41"/>
    <s v="INCLUSIÓN SOCIAL Y RECONCILIACIÓN"/>
    <n v="4101"/>
    <s v="Atención, asistencia  y reparación integral a las víctimas"/>
    <n v="4101101"/>
    <s v="Servicio de programación artística, cultural y académica "/>
    <n v="410110100"/>
    <s v="Prácticas artísticas, culturales y pedagógicas implementadas"/>
    <n v="464100000"/>
    <n v="0"/>
    <n v="0"/>
    <n v="0"/>
    <n v="0"/>
    <n v="0"/>
    <n v="0"/>
    <n v="0"/>
    <n v="0"/>
    <n v="0"/>
    <n v="0"/>
    <n v="0"/>
    <n v="0"/>
    <n v="0"/>
    <n v="0"/>
    <n v="0"/>
    <n v="464100000"/>
    <n v="100000000"/>
    <m/>
    <m/>
    <m/>
    <m/>
    <m/>
    <m/>
    <m/>
    <m/>
    <m/>
    <m/>
    <m/>
    <m/>
    <m/>
    <m/>
    <m/>
    <n v="100000000"/>
    <n v="110000000"/>
    <m/>
    <m/>
    <m/>
    <m/>
    <m/>
    <m/>
    <m/>
    <m/>
    <m/>
    <m/>
    <m/>
    <m/>
    <m/>
    <m/>
    <m/>
    <n v="110000000"/>
    <n v="121000000"/>
    <m/>
    <m/>
    <m/>
    <m/>
    <m/>
    <m/>
    <m/>
    <m/>
    <m/>
    <m/>
    <m/>
    <m/>
    <m/>
    <m/>
    <m/>
    <n v="121000000"/>
    <n v="133100000"/>
    <m/>
    <m/>
    <m/>
    <m/>
    <m/>
    <m/>
    <m/>
    <m/>
    <m/>
    <m/>
    <m/>
    <m/>
    <m/>
    <m/>
    <m/>
    <n v="1331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1"/>
    <s v="02"/>
    <s v="Estrategias de promoción y garantía de derechos implementadas "/>
    <s v="01"/>
    <s v="1.5.12.02.01"/>
    <s v="Número"/>
    <n v="2023"/>
    <n v="0"/>
    <n v="6"/>
    <s v="Mantener 6 estrategias de promoción y garantía de derechos implementadas "/>
    <x v="1"/>
    <s v="Secretaría de Gobierno"/>
    <s v="Mantemiento"/>
    <s v="No"/>
    <n v="6"/>
    <n v="6"/>
    <n v="6"/>
    <n v="6"/>
    <m/>
    <m/>
    <m/>
    <s v="X"/>
    <s v="X"/>
    <s v="X"/>
    <s v="X"/>
    <s v="X"/>
    <s v="45"/>
    <s v="GOBIERNO TERRITORIAL"/>
    <s v="4502"/>
    <s v="Fortalecimiento del buen gobierno para el respeto y garantía de los derechos humanos"/>
    <n v="4502038"/>
    <s v="Servicio de promoción de la garantía de derechos"/>
    <n v="450203800"/>
    <s v="Estrategias de promoción de la garantía de derechos implementadas"/>
    <n v="4288537247.73699"/>
    <n v="0"/>
    <n v="0"/>
    <n v="0"/>
    <n v="0"/>
    <n v="0"/>
    <n v="0"/>
    <n v="0"/>
    <n v="0"/>
    <n v="0"/>
    <n v="0"/>
    <n v="0"/>
    <n v="0"/>
    <n v="0"/>
    <n v="0"/>
    <n v="0"/>
    <n v="4288537247.73699"/>
    <n v="1009160728"/>
    <m/>
    <m/>
    <m/>
    <m/>
    <m/>
    <m/>
    <m/>
    <m/>
    <m/>
    <m/>
    <m/>
    <m/>
    <m/>
    <m/>
    <m/>
    <n v="1009160728"/>
    <n v="1054515253.3871994"/>
    <m/>
    <m/>
    <m/>
    <m/>
    <m/>
    <m/>
    <m/>
    <m/>
    <m/>
    <m/>
    <m/>
    <m/>
    <m/>
    <m/>
    <m/>
    <n v="1054515253.3871994"/>
    <n v="1092663699.2198172"/>
    <m/>
    <m/>
    <m/>
    <m/>
    <m/>
    <m/>
    <m/>
    <m/>
    <m/>
    <m/>
    <m/>
    <m/>
    <m/>
    <m/>
    <m/>
    <n v="1092663699.2198172"/>
    <n v="1132197567.1299734"/>
    <m/>
    <m/>
    <m/>
    <m/>
    <m/>
    <m/>
    <m/>
    <m/>
    <m/>
    <m/>
    <m/>
    <m/>
    <m/>
    <m/>
    <m/>
    <n v="1132197567.1299734"/>
    <n v="5"/>
    <s v="Igualdad de género"/>
    <x v="10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</r>
  <r>
    <x v="0"/>
    <n v="1"/>
    <x v="4"/>
    <n v="5"/>
    <x v="22"/>
    <n v="12"/>
    <x v="102"/>
    <s v="03"/>
    <s v="Víctimas atendidas y orientadas en el Centro Regional"/>
    <s v="01"/>
    <s v="1.5.12.03.01"/>
    <s v="Número"/>
    <n v="2023"/>
    <n v="85708"/>
    <n v="80000"/>
    <s v="Atender y orientar 80000 víctimas en el Centro Regional"/>
    <x v="8"/>
    <s v="Secretaría de Gestión Social"/>
    <s v="Incremento"/>
    <s v="No"/>
    <n v="15000"/>
    <n v="22000"/>
    <n v="22000"/>
    <n v="21000"/>
    <m/>
    <s v="Víctimas del conflicto"/>
    <m/>
    <s v="X"/>
    <s v="X"/>
    <s v="X"/>
    <s v="X"/>
    <s v="X"/>
    <n v="41"/>
    <s v="INCLUSIÓN SOCIAL Y RECONCILIACIÓN"/>
    <n v="4101"/>
    <s v="Atención, asistencia  y reparación integral a las víctimas"/>
    <n v="4101023"/>
    <s v="Servicio de orientación y comunicación a las víctimas"/>
    <n v="410102306"/>
    <s v="Víctimas atendidas"/>
    <n v="1610816928.5"/>
    <n v="0"/>
    <n v="0"/>
    <n v="0"/>
    <n v="0"/>
    <n v="0"/>
    <n v="0"/>
    <n v="0"/>
    <n v="0"/>
    <n v="0"/>
    <n v="0"/>
    <n v="0"/>
    <n v="0"/>
    <n v="0"/>
    <n v="0"/>
    <n v="0"/>
    <n v="1610816928.5"/>
    <n v="371604595"/>
    <m/>
    <m/>
    <m/>
    <m/>
    <m/>
    <m/>
    <m/>
    <m/>
    <m/>
    <m/>
    <m/>
    <m/>
    <m/>
    <m/>
    <m/>
    <n v="371604595"/>
    <n v="406765054.5"/>
    <m/>
    <m/>
    <m/>
    <m/>
    <m/>
    <m/>
    <m/>
    <m/>
    <m/>
    <m/>
    <m/>
    <m/>
    <m/>
    <m/>
    <m/>
    <n v="406765054.5"/>
    <n v="411641561"/>
    <m/>
    <m/>
    <m/>
    <m/>
    <m/>
    <m/>
    <m/>
    <m/>
    <m/>
    <m/>
    <m/>
    <m/>
    <m/>
    <m/>
    <m/>
    <n v="411641561"/>
    <n v="420805718"/>
    <m/>
    <m/>
    <m/>
    <m/>
    <m/>
    <m/>
    <m/>
    <m/>
    <m/>
    <m/>
    <m/>
    <m/>
    <m/>
    <m/>
    <m/>
    <n v="42080571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2"/>
    <s v="03"/>
    <s v="Espacios de articulación interinstitucional celebrados para fortalecimiento institucional con el proyecto Asistencia, Atención Integral A Las Víctimas Del Conflicto Y Dinamización De La Política Pública"/>
    <s v="02"/>
    <s v="1.5.12.03.02"/>
    <s v="Número"/>
    <n v="2023"/>
    <n v="12"/>
    <n v="24"/>
    <s v="Celebrar 24 espacios de articulación interinstitucional para fortalecimiento institucional con el proyecto Asistencia, Atención Integral A Las Víctimas Del Conflicto Y Dinamización De La Política Pública"/>
    <x v="8"/>
    <s v="Secretaría de Gestión Social"/>
    <s v="Incremento"/>
    <s v="No"/>
    <n v="6"/>
    <n v="6"/>
    <n v="6"/>
    <n v="6"/>
    <m/>
    <s v="Víctimas del conflicto"/>
    <m/>
    <s v="X"/>
    <s v="X"/>
    <s v="X"/>
    <s v="X"/>
    <s v="X"/>
    <n v="41"/>
    <s v="INCLUSIÓN SOCIAL Y RECONCILIACIÓN"/>
    <n v="4101"/>
    <s v="Atención, asistencia  y reparación integral a las víctimas"/>
    <n v="4101038"/>
    <s v="Servicio de asistencia técnica para la participación de las víctimas"/>
    <n v="410103800"/>
    <s v="Eventos de participación realizados"/>
    <n v="531745556"/>
    <n v="0"/>
    <n v="0"/>
    <n v="0"/>
    <n v="0"/>
    <n v="0"/>
    <n v="0"/>
    <n v="0"/>
    <n v="0"/>
    <n v="0"/>
    <n v="0"/>
    <n v="0"/>
    <n v="0"/>
    <n v="0"/>
    <n v="0"/>
    <n v="0"/>
    <n v="531745556"/>
    <n v="119316000"/>
    <m/>
    <m/>
    <m/>
    <m/>
    <m/>
    <m/>
    <m/>
    <m/>
    <m/>
    <m/>
    <m/>
    <m/>
    <m/>
    <m/>
    <m/>
    <n v="119316000"/>
    <n v="131247600"/>
    <m/>
    <m/>
    <m/>
    <m/>
    <m/>
    <m/>
    <m/>
    <m/>
    <m/>
    <m/>
    <m/>
    <m/>
    <m/>
    <m/>
    <m/>
    <n v="131247600"/>
    <n v="140372360"/>
    <m/>
    <m/>
    <m/>
    <m/>
    <m/>
    <m/>
    <m/>
    <m/>
    <m/>
    <m/>
    <m/>
    <m/>
    <m/>
    <m/>
    <m/>
    <n v="140372360"/>
    <n v="140809596"/>
    <m/>
    <m/>
    <m/>
    <m/>
    <m/>
    <m/>
    <m/>
    <m/>
    <m/>
    <m/>
    <m/>
    <m/>
    <m/>
    <m/>
    <m/>
    <n v="14080959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2"/>
    <s v="03"/>
    <s v="Personas capacitadas y con conocimiento de DDHH y el DIH en el Centro Regional, las IED y las comunidades priorizadas."/>
    <s v="03"/>
    <s v="1.5.12.03.03"/>
    <s v="Número"/>
    <n v="2023"/>
    <n v="80"/>
    <n v="80"/>
    <s v="Mantener 80 personas capacitadas y con conocimiento de DDHH y el DIH en el Centro Regional, las IED y las comunidades priorizadas."/>
    <x v="8"/>
    <s v="Secretaría de Gestión Social"/>
    <s v="Mantemiento"/>
    <s v="No"/>
    <n v="80"/>
    <n v="80"/>
    <n v="80"/>
    <n v="80"/>
    <m/>
    <s v="Personas en condición de vulnerabilidad"/>
    <m/>
    <s v="X"/>
    <s v="X"/>
    <s v="X"/>
    <s v="X"/>
    <s v="X"/>
    <n v="41"/>
    <s v="INCLUSIÓN SOCIAL Y RECONCILIACIÓN"/>
    <n v="4101"/>
    <s v="Atención, asistencia  y reparación integral a las víctimas"/>
    <n v="4101079"/>
    <s v="Servicio de asistencia técnica a comunidades en temas de fortalecimiento del tejido social y construcción de escenarios comunitarios protectores de derechos"/>
    <n v="410107902"/>
    <s v="Familias pertenecientes a cada comunidad atendida"/>
    <n v="370658648"/>
    <n v="0"/>
    <n v="0"/>
    <n v="0"/>
    <n v="0"/>
    <n v="0"/>
    <n v="0"/>
    <n v="0"/>
    <n v="0"/>
    <n v="0"/>
    <n v="0"/>
    <n v="0"/>
    <n v="0"/>
    <n v="0"/>
    <n v="0"/>
    <n v="0"/>
    <n v="370658648"/>
    <n v="80728000"/>
    <m/>
    <m/>
    <m/>
    <m/>
    <m/>
    <m/>
    <m/>
    <m/>
    <m/>
    <m/>
    <m/>
    <m/>
    <m/>
    <m/>
    <m/>
    <n v="80728000"/>
    <n v="88800800"/>
    <m/>
    <m/>
    <m/>
    <m/>
    <m/>
    <m/>
    <m/>
    <m/>
    <m/>
    <m/>
    <m/>
    <m/>
    <m/>
    <m/>
    <m/>
    <n v="88800800"/>
    <n v="93680880"/>
    <m/>
    <m/>
    <m/>
    <m/>
    <m/>
    <m/>
    <m/>
    <m/>
    <m/>
    <m/>
    <m/>
    <m/>
    <m/>
    <m/>
    <m/>
    <n v="93680880"/>
    <n v="107448968"/>
    <m/>
    <m/>
    <m/>
    <m/>
    <m/>
    <m/>
    <m/>
    <m/>
    <m/>
    <m/>
    <m/>
    <m/>
    <m/>
    <m/>
    <m/>
    <n v="10744896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2"/>
    <s v="03"/>
    <s v="Personas o familias atendidas por inmediatez o transición que se encuentren en alto grado de vulnerabilidad "/>
    <s v="04"/>
    <s v="1.5.12.03.04"/>
    <s v="Número"/>
    <n v="2023"/>
    <n v="293"/>
    <n v="120"/>
    <s v="Atender 120 personas o familias por inmediatez o transición que se encuentren en alto grado de vulnerabilidad "/>
    <x v="8"/>
    <s v="Secretaría de Gestión Social"/>
    <s v="Incremento"/>
    <s v="No"/>
    <n v="30"/>
    <n v="30"/>
    <n v="30"/>
    <n v="30"/>
    <m/>
    <s v="Personas en condición de vulnerabilidad"/>
    <m/>
    <s v="X"/>
    <s v="X"/>
    <s v="X"/>
    <s v="X"/>
    <s v="X"/>
    <n v="41"/>
    <s v="INCLUSIÓN SOCIAL Y RECONCILIACIÓN"/>
    <n v="4101"/>
    <s v="Atención, asistencia  y reparación integral a las víctimas"/>
    <n v="4101025"/>
    <s v="Servicio de ayuda y atención humanitaria"/>
    <n v="410102500"/>
    <s v="Personas con asistencia humanitaria"/>
    <n v="1045012692"/>
    <n v="0"/>
    <n v="0"/>
    <n v="0"/>
    <n v="0"/>
    <n v="0"/>
    <n v="0"/>
    <n v="0"/>
    <n v="0"/>
    <n v="0"/>
    <n v="0"/>
    <n v="0"/>
    <n v="0"/>
    <n v="0"/>
    <n v="0"/>
    <n v="0"/>
    <n v="1045012692"/>
    <n v="277012000"/>
    <m/>
    <m/>
    <m/>
    <m/>
    <m/>
    <m/>
    <m/>
    <m/>
    <m/>
    <m/>
    <m/>
    <m/>
    <m/>
    <m/>
    <m/>
    <n v="277012000"/>
    <n v="254613200"/>
    <m/>
    <m/>
    <m/>
    <m/>
    <m/>
    <m/>
    <m/>
    <m/>
    <m/>
    <m/>
    <m/>
    <m/>
    <m/>
    <m/>
    <m/>
    <n v="254613200"/>
    <n v="253184520"/>
    <m/>
    <m/>
    <m/>
    <m/>
    <m/>
    <m/>
    <m/>
    <m/>
    <m/>
    <m/>
    <m/>
    <m/>
    <m/>
    <m/>
    <m/>
    <n v="253184520"/>
    <n v="260202972"/>
    <m/>
    <m/>
    <m/>
    <m/>
    <m/>
    <m/>
    <m/>
    <m/>
    <m/>
    <m/>
    <m/>
    <m/>
    <m/>
    <m/>
    <m/>
    <n v="26020297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2"/>
    <s v="03"/>
    <s v="Hogares remitidos o que solicitaron el auxilio funerario y les fue otorgado (de acuerdo con lo establecido en el art 50 de la ley 1448)"/>
    <s v="05"/>
    <s v="1.5.12.03.05"/>
    <s v="Número"/>
    <n v="2023"/>
    <n v="1"/>
    <n v="4"/>
    <s v="Otorgar auxilio funerario a 4 hogares remitidos o que solicitaron el auxilio (de acuerdo con lo establecido en el art 50 de la ley 1448)"/>
    <x v="8"/>
    <s v="Secretaría de Gestión Social"/>
    <s v="Incremento"/>
    <s v="No"/>
    <n v="1"/>
    <n v="1"/>
    <n v="1"/>
    <n v="1"/>
    <m/>
    <s v="Víctimas del conflicto"/>
    <m/>
    <s v="X"/>
    <s v="X"/>
    <s v="X"/>
    <s v="X"/>
    <s v="X"/>
    <n v="41"/>
    <s v="INCLUSIÓN SOCIAL Y RECONCILIACIÓN"/>
    <n v="4101"/>
    <s v="Atención, asistencia  y reparación integral a las víctimas"/>
    <n v="4101027"/>
    <s v="Servicio de asistencia funeraria"/>
    <n v="410102701"/>
    <s v="Hogares subsidiados en asistencia funeraria "/>
    <n v="92823000"/>
    <n v="0"/>
    <n v="0"/>
    <n v="0"/>
    <n v="0"/>
    <n v="0"/>
    <n v="0"/>
    <n v="0"/>
    <n v="0"/>
    <n v="0"/>
    <n v="0"/>
    <n v="0"/>
    <n v="0"/>
    <n v="0"/>
    <n v="0"/>
    <n v="0"/>
    <n v="92823000"/>
    <n v="20000000"/>
    <m/>
    <m/>
    <m/>
    <m/>
    <m/>
    <m/>
    <m/>
    <m/>
    <m/>
    <m/>
    <m/>
    <m/>
    <m/>
    <m/>
    <m/>
    <n v="20000000"/>
    <n v="22000000"/>
    <m/>
    <m/>
    <m/>
    <m/>
    <m/>
    <m/>
    <m/>
    <m/>
    <m/>
    <m/>
    <m/>
    <m/>
    <m/>
    <m/>
    <m/>
    <n v="22000000"/>
    <n v="24200000"/>
    <m/>
    <m/>
    <m/>
    <m/>
    <m/>
    <m/>
    <m/>
    <m/>
    <m/>
    <m/>
    <m/>
    <m/>
    <m/>
    <m/>
    <m/>
    <n v="24200000"/>
    <n v="26623000"/>
    <m/>
    <m/>
    <m/>
    <m/>
    <m/>
    <m/>
    <m/>
    <m/>
    <m/>
    <m/>
    <m/>
    <m/>
    <m/>
    <m/>
    <m/>
    <n v="26623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3"/>
    <s v="04"/>
    <s v="Eventos y espacios de participación realizados (Foros, conversatorios, intercambio de experiencias, entre otros) con el proyecto Prevención Del Reclutamiento Forzado, uso y utilización y Participación Efectiva de Niños, niñas, adolescentes y jóvenes - NNAJ"/>
    <s v="01"/>
    <s v="1.5.12.04.01"/>
    <s v="Número"/>
    <n v="2023"/>
    <n v="4"/>
    <n v="4"/>
    <s v="Realizar 4 eventos y espacios de participación  (Foros, conversatorios, intercambio de experiencias, entre otros) con el proyecto Prevención Del Reclutamiento Forzado, uso y utilización y Participación Efectiva de Niños, niñas, adolescentes y jóvenes - NNAJ"/>
    <x v="8"/>
    <s v="Secretaría de Gestión Social"/>
    <s v="Incremento"/>
    <s v="No"/>
    <n v="1"/>
    <n v="1"/>
    <n v="1"/>
    <n v="1"/>
    <m/>
    <s v="Niños, Niñas, Adolescentes y Jovenes"/>
    <m/>
    <s v="X"/>
    <s v="X"/>
    <s v="X"/>
    <s v="X"/>
    <s v="X"/>
    <n v="41"/>
    <s v="INCLUSIÓN SOCIAL Y RECONCILIACIÓN"/>
    <n v="4101"/>
    <s v="Atención, asistencia  y reparación integral a las víctimas"/>
    <n v="4101038"/>
    <s v="Servicio de asistencia técnica para la participación de las víctimas"/>
    <n v="410103800"/>
    <s v="Eventos de participación realizados"/>
    <n v="339364040"/>
    <n v="0"/>
    <n v="0"/>
    <n v="0"/>
    <n v="0"/>
    <n v="0"/>
    <n v="0"/>
    <n v="0"/>
    <n v="0"/>
    <n v="0"/>
    <n v="0"/>
    <n v="0"/>
    <n v="0"/>
    <n v="0"/>
    <n v="0"/>
    <n v="0"/>
    <n v="339364040"/>
    <n v="74640000"/>
    <m/>
    <m/>
    <m/>
    <m/>
    <m/>
    <m/>
    <m/>
    <m/>
    <m/>
    <m/>
    <m/>
    <m/>
    <m/>
    <m/>
    <m/>
    <n v="74640000"/>
    <n v="82104000"/>
    <m/>
    <m/>
    <m/>
    <m/>
    <m/>
    <m/>
    <m/>
    <m/>
    <m/>
    <m/>
    <m/>
    <m/>
    <m/>
    <m/>
    <m/>
    <n v="82104000"/>
    <n v="90314400"/>
    <m/>
    <m/>
    <m/>
    <m/>
    <m/>
    <m/>
    <m/>
    <m/>
    <m/>
    <m/>
    <m/>
    <m/>
    <m/>
    <m/>
    <m/>
    <n v="90314400"/>
    <n v="92305640"/>
    <m/>
    <m/>
    <m/>
    <m/>
    <m/>
    <m/>
    <m/>
    <m/>
    <m/>
    <m/>
    <m/>
    <m/>
    <m/>
    <m/>
    <m/>
    <n v="9230564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3"/>
    <s v="04"/>
    <s v="Víctimas y organizaciones de víctimas asistidas técnicamente conformadas por NNAJ"/>
    <s v="02"/>
    <s v="1.5.12.04.02"/>
    <s v="Número"/>
    <n v="2023"/>
    <n v="2"/>
    <n v="2"/>
    <s v="Mantener 2 víctimas y organizaciones de víctimas asistidas técnicamente conformadas por NNAJ"/>
    <x v="8"/>
    <s v="Secretaría de Gestión Social"/>
    <s v="Mantemiento"/>
    <s v="No"/>
    <n v="2"/>
    <n v="2"/>
    <n v="2"/>
    <n v="2"/>
    <m/>
    <s v="Niños, Niñas, Adolescentes y Jovenes"/>
    <m/>
    <s v="X"/>
    <s v="X"/>
    <s v="X"/>
    <s v="X"/>
    <s v="X"/>
    <n v="41"/>
    <s v="INCLUSIÓN SOCIAL Y RECONCILIACIÓN"/>
    <n v="4101"/>
    <s v="Atención, asistencia  y reparación integral a las víctimas"/>
    <n v="4101038"/>
    <s v="Servicio de asistencia técnica para la participación de las víctimas"/>
    <n v="410103804"/>
    <s v="Víctimas y organizaciones de víctimas asistidas técnicamente"/>
    <n v="250561472"/>
    <n v="0"/>
    <n v="0"/>
    <n v="0"/>
    <n v="0"/>
    <n v="0"/>
    <n v="0"/>
    <n v="0"/>
    <n v="0"/>
    <n v="0"/>
    <n v="0"/>
    <n v="0"/>
    <n v="0"/>
    <n v="0"/>
    <n v="0"/>
    <n v="0"/>
    <n v="250561472"/>
    <n v="54592000"/>
    <m/>
    <m/>
    <m/>
    <m/>
    <m/>
    <m/>
    <m/>
    <m/>
    <m/>
    <m/>
    <m/>
    <m/>
    <m/>
    <m/>
    <m/>
    <n v="54592000"/>
    <n v="60051200"/>
    <m/>
    <m/>
    <m/>
    <m/>
    <m/>
    <m/>
    <m/>
    <m/>
    <m/>
    <m/>
    <m/>
    <m/>
    <m/>
    <m/>
    <m/>
    <n v="60051200"/>
    <n v="66256320"/>
    <m/>
    <m/>
    <m/>
    <m/>
    <m/>
    <m/>
    <m/>
    <m/>
    <m/>
    <m/>
    <m/>
    <m/>
    <m/>
    <m/>
    <m/>
    <n v="66256320"/>
    <n v="69661952"/>
    <m/>
    <m/>
    <m/>
    <m/>
    <m/>
    <m/>
    <m/>
    <m/>
    <m/>
    <m/>
    <m/>
    <m/>
    <m/>
    <m/>
    <m/>
    <n v="6966195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3"/>
    <s v="04"/>
    <s v="Iniciativas para la promoción de la convivencia implementadas con NNAJ a través de la estrategia para la prevención del reclutamiento, Uso y Utilización de NNAJ &quot;Záfate del Uso&quot; en las IED y mediación comunitaria en las comunidades priorizadas."/>
    <s v="03"/>
    <s v="1.5.12.04.03"/>
    <s v="Número"/>
    <n v="2023"/>
    <n v="1"/>
    <n v="1"/>
    <s v="Mantener 1 iniciativa para la promoción de la convivencia implementada con NNAJ a través de la estrategia para la prevención del reclutamiento, Uso y Utilización de NNAJ &quot;Záfate del Uso&quot; en las IED y mediación comunitaria en las comunidades priorizadas."/>
    <x v="8"/>
    <s v="Secretaría de Gestión Social"/>
    <s v="Mantemiento"/>
    <s v="No"/>
    <n v="1"/>
    <n v="1"/>
    <n v="1"/>
    <n v="1"/>
    <m/>
    <s v="Niños, Niñas, Adolescentes y Jovenes"/>
    <m/>
    <s v="X"/>
    <s v="X"/>
    <s v="X"/>
    <s v="X"/>
    <s v="X"/>
    <n v="41"/>
    <s v="INCLUSIÓN SOCIAL Y RECONCILIACIÓN"/>
    <n v="4101"/>
    <s v="Atención, asistencia  y reparación integral a las víctimas"/>
    <n v="4101038"/>
    <s v="Servicio de asistencia técnica para la participación de las víctimas"/>
    <n v="410103800"/>
    <s v="Eventos de participación realizados"/>
    <n v="1867508000"/>
    <n v="0"/>
    <n v="0"/>
    <n v="0"/>
    <n v="0"/>
    <n v="0"/>
    <n v="0"/>
    <n v="0"/>
    <n v="0"/>
    <n v="0"/>
    <n v="0"/>
    <n v="0"/>
    <n v="0"/>
    <n v="0"/>
    <n v="0"/>
    <n v="0"/>
    <n v="1867508000"/>
    <n v="444000000"/>
    <m/>
    <m/>
    <m/>
    <m/>
    <m/>
    <m/>
    <m/>
    <m/>
    <m/>
    <m/>
    <m/>
    <m/>
    <m/>
    <m/>
    <m/>
    <n v="444000000"/>
    <n v="470000000"/>
    <m/>
    <m/>
    <m/>
    <m/>
    <m/>
    <m/>
    <m/>
    <m/>
    <m/>
    <m/>
    <m/>
    <m/>
    <m/>
    <m/>
    <m/>
    <n v="470000000"/>
    <n v="474700000"/>
    <m/>
    <m/>
    <m/>
    <m/>
    <m/>
    <m/>
    <m/>
    <m/>
    <m/>
    <m/>
    <m/>
    <m/>
    <m/>
    <m/>
    <m/>
    <n v="474700000"/>
    <n v="478808000"/>
    <m/>
    <m/>
    <m/>
    <m/>
    <m/>
    <m/>
    <m/>
    <m/>
    <m/>
    <m/>
    <m/>
    <m/>
    <m/>
    <m/>
    <m/>
    <n v="478808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4"/>
    <s v="05"/>
    <s v="Acciones ejecutadas con las comunidades que se encuentran en los procesos de Retorno y Reubicación, Integración local y/o Arraigo territorial"/>
    <s v="01"/>
    <s v="1.5.12.05.01"/>
    <s v="Número"/>
    <n v="2023"/>
    <n v="4"/>
    <n v="4"/>
    <s v="Mantener 4 acciones ejecutadas con las comunidades que se encuentran en los procesos de Retorno y Reubicación, Integración local y/o Arraigo territorial"/>
    <x v="8"/>
    <s v="Secretaría de Gestión Social"/>
    <s v="Mantemiento"/>
    <s v="No"/>
    <n v="4"/>
    <n v="4"/>
    <n v="4"/>
    <n v="4"/>
    <m/>
    <s v="Víctimas del conflicto"/>
    <m/>
    <s v="X"/>
    <s v="X"/>
    <s v="X"/>
    <s v="X"/>
    <s v="X"/>
    <n v="41"/>
    <s v="INCLUSIÓN SOCIAL Y RECONCILIACIÓN"/>
    <n v="4101"/>
    <s v="Atención, asistencia  y reparación integral a las víctimas"/>
    <n v="4101079"/>
    <s v="Servicio de asistencia técnica a comunidades en temas de fortalecimiento del tejido social y construcción de escenarios comunitarios protectores de derechos"/>
    <n v="410107900"/>
    <s v="Acciones ejecutadas con las comunidades"/>
    <n v="740673583"/>
    <n v="0"/>
    <n v="0"/>
    <n v="0"/>
    <n v="0"/>
    <n v="0"/>
    <n v="0"/>
    <n v="0"/>
    <n v="0"/>
    <n v="0"/>
    <n v="0"/>
    <n v="0"/>
    <n v="0"/>
    <n v="0"/>
    <n v="0"/>
    <n v="0"/>
    <n v="740673583"/>
    <n v="163263000"/>
    <m/>
    <m/>
    <m/>
    <m/>
    <m/>
    <m/>
    <m/>
    <m/>
    <m/>
    <m/>
    <m/>
    <m/>
    <m/>
    <m/>
    <m/>
    <n v="163263000"/>
    <n v="182529300"/>
    <m/>
    <m/>
    <m/>
    <m/>
    <m/>
    <m/>
    <m/>
    <m/>
    <m/>
    <m/>
    <m/>
    <m/>
    <m/>
    <m/>
    <m/>
    <n v="182529300"/>
    <n v="193848230"/>
    <m/>
    <m/>
    <m/>
    <m/>
    <m/>
    <m/>
    <m/>
    <m/>
    <m/>
    <m/>
    <m/>
    <m/>
    <m/>
    <m/>
    <m/>
    <n v="193848230"/>
    <n v="201033053"/>
    <m/>
    <m/>
    <m/>
    <m/>
    <m/>
    <m/>
    <m/>
    <m/>
    <m/>
    <m/>
    <m/>
    <m/>
    <m/>
    <m/>
    <m/>
    <n v="201033053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4"/>
    <s v="05"/>
    <s v="Iniciativas y estrategias para la promoción de la convivencia y la mediación comunitaria implementadas con las comunidades que se encuentran en los procesos de Retorno y Reubicación, Integración local y/o Arraigo territorial"/>
    <s v="02"/>
    <s v="1.5.12.05.02"/>
    <s v="Número"/>
    <n v="2023"/>
    <n v="1"/>
    <n v="1"/>
    <s v="Mantener 1 iniciativa y estrategia para la promoción de la convivencia y la mediación comunitaria implementadas con las comunidades que se encuentran en los procesos de Retorno y Reubicación, Integración local y/o Arraigo territorial"/>
    <x v="8"/>
    <s v="Secretaría de Gestión Social"/>
    <s v="Mantemiento"/>
    <s v="No"/>
    <n v="1"/>
    <n v="1"/>
    <n v="1"/>
    <n v="1"/>
    <m/>
    <s v="Víctimas del conflicto"/>
    <m/>
    <s v="X"/>
    <s v="X"/>
    <s v="X"/>
    <s v="X"/>
    <s v="X"/>
    <n v="41"/>
    <s v="INCLUSIÓN SOCIAL Y RECONCILIACIÓN"/>
    <n v="4101"/>
    <s v="Atención, asistencia  y reparación integral a las víctimas"/>
    <n v="4101074"/>
    <s v="Servicio de acompañamiento comunitario a los hogares en riesgo de desplazamiento, retornados o reubicados"/>
    <n v="410107401"/>
    <s v="Iniciativas comunitarias apoyadas"/>
    <n v="897200000"/>
    <n v="0"/>
    <n v="0"/>
    <n v="0"/>
    <n v="0"/>
    <n v="0"/>
    <n v="0"/>
    <n v="0"/>
    <n v="0"/>
    <n v="0"/>
    <n v="0"/>
    <n v="0"/>
    <n v="0"/>
    <n v="0"/>
    <n v="0"/>
    <n v="0"/>
    <n v="897200000"/>
    <n v="200000000"/>
    <m/>
    <m/>
    <m/>
    <m/>
    <m/>
    <m/>
    <m/>
    <m/>
    <m/>
    <m/>
    <m/>
    <m/>
    <m/>
    <m/>
    <m/>
    <n v="200000000"/>
    <n v="219000000"/>
    <m/>
    <m/>
    <m/>
    <m/>
    <m/>
    <m/>
    <m/>
    <m/>
    <m/>
    <m/>
    <m/>
    <m/>
    <m/>
    <m/>
    <m/>
    <n v="219000000"/>
    <n v="232000000"/>
    <m/>
    <m/>
    <m/>
    <m/>
    <m/>
    <m/>
    <m/>
    <m/>
    <m/>
    <m/>
    <m/>
    <m/>
    <m/>
    <m/>
    <m/>
    <n v="232000000"/>
    <n v="246200000"/>
    <m/>
    <m/>
    <m/>
    <m/>
    <m/>
    <m/>
    <m/>
    <m/>
    <m/>
    <m/>
    <m/>
    <m/>
    <m/>
    <m/>
    <m/>
    <n v="2462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2"/>
    <n v="12"/>
    <x v="104"/>
    <s v="05"/>
    <s v="Documentos de planeación para los Planes Integrales de Reparación Colectiva - PIRC articulados y dinamizados a través de las diferentes dependencias de la alcaldía."/>
    <s v="03"/>
    <s v="1.5.12.05.03"/>
    <s v="Número"/>
    <n v="2023"/>
    <n v="0"/>
    <n v="1"/>
    <s v="Mantener 1 documento de planeación para los Planes Integrales de Reparación Colectiva - PIRC articulado y dinamizado a través de las diferentes dependencias de la alcaldía."/>
    <x v="8"/>
    <s v="Secretaría de Gestión Social"/>
    <s v="Mantemiento"/>
    <s v="No"/>
    <n v="1"/>
    <n v="1"/>
    <n v="1"/>
    <n v="1"/>
    <m/>
    <m/>
    <m/>
    <s v="X"/>
    <s v="X"/>
    <s v="X"/>
    <s v="X"/>
    <s v="X"/>
    <n v="41"/>
    <s v="INCLUSIÓN SOCIAL Y RECONCILIACIÓN"/>
    <n v="4101"/>
    <s v="Atención, asistencia  y reparación integral a las víctimas"/>
    <n v="4101103"/>
    <s v="Documentos de planeación"/>
    <n v="410110300"/>
    <s v="Documentos de planeación elaborados"/>
    <n v="92820000"/>
    <n v="0"/>
    <n v="0"/>
    <n v="0"/>
    <n v="0"/>
    <n v="0"/>
    <n v="0"/>
    <n v="0"/>
    <n v="0"/>
    <n v="0"/>
    <n v="0"/>
    <n v="0"/>
    <n v="0"/>
    <n v="0"/>
    <n v="0"/>
    <n v="0"/>
    <n v="92820000"/>
    <n v="20000000"/>
    <m/>
    <m/>
    <m/>
    <m/>
    <m/>
    <m/>
    <m/>
    <m/>
    <m/>
    <m/>
    <m/>
    <m/>
    <m/>
    <m/>
    <m/>
    <n v="20000000"/>
    <n v="22000000"/>
    <m/>
    <m/>
    <m/>
    <m/>
    <m/>
    <m/>
    <m/>
    <m/>
    <m/>
    <m/>
    <m/>
    <m/>
    <m/>
    <m/>
    <m/>
    <n v="22000000"/>
    <n v="24200000"/>
    <m/>
    <m/>
    <m/>
    <m/>
    <m/>
    <m/>
    <m/>
    <m/>
    <m/>
    <m/>
    <m/>
    <m/>
    <m/>
    <m/>
    <m/>
    <n v="24200000"/>
    <n v="26620000"/>
    <m/>
    <m/>
    <m/>
    <m/>
    <m/>
    <m/>
    <m/>
    <m/>
    <m/>
    <m/>
    <m/>
    <m/>
    <m/>
    <m/>
    <m/>
    <n v="2662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23"/>
    <n v="13"/>
    <x v="105"/>
    <s v="01"/>
    <s v="Plan de prevención y protección ajustado con el proyecto Implementación de estrategias de reintegración y reinserción"/>
    <s v="01"/>
    <s v="1.5.13.01.01"/>
    <s v="Número"/>
    <s v="No aplica"/>
    <s v="No aplica"/>
    <n v="1"/>
    <s v="Mantener 1 plan de prevención y protección ajustado con el proyecto Implementación de estrategias de reintegración y reinserción"/>
    <x v="11"/>
    <s v="Consejería para el posconflicto"/>
    <s v="Mantemiento"/>
    <s v="No"/>
    <n v="1"/>
    <n v="1"/>
    <n v="1"/>
    <n v="1"/>
    <m/>
    <s v="Víctimas del conflicto"/>
    <m/>
    <s v="X"/>
    <s v="X"/>
    <s v="X"/>
    <m/>
    <m/>
    <s v="12"/>
    <s v="JUSTICIA Y DEL DERECHO"/>
    <s v="1204"/>
    <s v="Justicia transicional"/>
    <n v="1204015"/>
    <s v="Documentos de planeación"/>
    <n v="120401500"/>
    <s v="Documentos de planeación elabor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</r>
  <r>
    <x v="0"/>
    <n v="1"/>
    <x v="4"/>
    <n v="5"/>
    <x v="23"/>
    <n v="13"/>
    <x v="105"/>
    <s v="01"/>
    <s v="Ruta de atención a casos de riesgos de la población establecida con el proyecto Implementación de estrategias de reintegración y reinserción"/>
    <s v="02"/>
    <s v="1.5.13.01.02"/>
    <s v="Número"/>
    <s v="No aplica"/>
    <s v="No aplica"/>
    <n v="1"/>
    <s v="Mantener 1 ruta de atención a casos de riesgos de la población establecida con el proyecto Implementación de estrategias de reintegración y reinserción"/>
    <x v="11"/>
    <s v="Consejería para el posconflicto"/>
    <s v="Mantemiento"/>
    <s v="No"/>
    <n v="1"/>
    <n v="1"/>
    <n v="1"/>
    <n v="1"/>
    <m/>
    <s v="Víctimas del conflicto"/>
    <m/>
    <s v="X"/>
    <s v="X"/>
    <s v="X"/>
    <m/>
    <m/>
    <s v="12"/>
    <s v="JUSTICIA Y DEL DERECHO"/>
    <s v="1204"/>
    <s v="Justicia transicional"/>
    <s v="1204002"/>
    <s v="Servicio para la articulación de los mecanismos de justicia transicional"/>
    <n v="120400200"/>
    <s v="Espacios de articulación interinstitucional celebr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23"/>
    <n v="13"/>
    <x v="105"/>
    <s v="01"/>
    <s v="Estrategia para el acceso y vinculación a la oferta pública distrital implementada con el proyecto Implementación de estrategias de reintegración y reinserción"/>
    <s v="03"/>
    <s v="1.5.13.01.03"/>
    <s v="Número"/>
    <s v="No aplica"/>
    <s v="No aplica"/>
    <n v="1"/>
    <s v="Mantener 1 estrategia para el acceso y vinculación a la oferta pública distrital implementada con el proyecto Implementación de estrategias de reintegración y reinserción"/>
    <x v="11"/>
    <s v="Consejería para el posconflicto"/>
    <s v="Mantemiento"/>
    <s v="No"/>
    <n v="1"/>
    <n v="1"/>
    <n v="1"/>
    <n v="1"/>
    <m/>
    <s v="Víctimas del conflicto"/>
    <m/>
    <s v="X"/>
    <s v="X"/>
    <s v="X"/>
    <m/>
    <m/>
    <s v="12"/>
    <s v="JUSTICIA Y DEL DERECHO"/>
    <s v="1204"/>
    <s v="Justicia transicional"/>
    <s v="1204002"/>
    <s v="Servicio para la articulación de los mecanismos de justicia transicional"/>
    <n v="120400200"/>
    <s v="Espacios de articulación interinstitucional celebr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4"/>
    <n v="5"/>
    <x v="23"/>
    <n v="13"/>
    <x v="105"/>
    <s v="01"/>
    <s v="Iniciativas comunitarias desde un enfoque restaurativo y construcción de paz territorial, con apoyo técnico ejecutadas."/>
    <s v="04"/>
    <s v="1.5.13.01.04"/>
    <s v="Número"/>
    <s v="No aplica"/>
    <s v="No aplica"/>
    <n v="1"/>
    <s v="Mantener 1 iniciativa comunitaria desde un enfoque restaurativo y construcción de paz territorial, con apoyo técnico ejecutada."/>
    <x v="11"/>
    <s v="Consejería para el posconflicto"/>
    <s v="Mantemiento"/>
    <s v="No"/>
    <n v="1"/>
    <n v="1"/>
    <n v="1"/>
    <n v="1"/>
    <m/>
    <s v="Víctimas del conflicto"/>
    <m/>
    <s v="X"/>
    <s v="X"/>
    <s v="X"/>
    <m/>
    <m/>
    <s v="12"/>
    <s v="JUSTICIA Y DEL DERECHO"/>
    <s v="1204"/>
    <s v="Justicia transicional"/>
    <s v="1204018"/>
    <s v="Servicio de asistencia técnica para la articulación de los mecanismos de justicia transicional"/>
    <n v="120401800"/>
    <s v="Asistencias técnicas realizada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0"/>
    <n v="1"/>
    <x v="5"/>
    <n v="6"/>
    <x v="24"/>
    <s v="01"/>
    <x v="106"/>
    <s v="01"/>
    <s v="Niños, niñas, adolescentes, jóvenes, adultos y adultos mayores beneficiados con actividades de recreación y uso del tiempo libre"/>
    <s v="01"/>
    <s v="1.6.01.01.01"/>
    <s v="Número"/>
    <n v="2023"/>
    <n v="38241"/>
    <n v="100000"/>
    <s v="Beneficiar 100000 niños, niñas, adolescentes, jóvenes, adultos y adultos mayores con actividades de recreación y uso del tiempo libre"/>
    <x v="12"/>
    <s v="Secretaría de Recreación y Deportes"/>
    <s v="Incremento"/>
    <s v="No"/>
    <n v="20500"/>
    <n v="26000"/>
    <n v="26500"/>
    <n v="27000"/>
    <m/>
    <s v="Niños, Niñas, Adolescentes, Jovenes y adultos mayores"/>
    <m/>
    <s v="X"/>
    <s v="X"/>
    <s v="X"/>
    <s v="X"/>
    <s v="X"/>
    <s v="43"/>
    <s v="DEPORTE Y RECREACIÓN"/>
    <s v="4301"/>
    <s v="Fomento a la recreación, la actividad física y el deporte"/>
    <n v="4301037"/>
    <s v="Servicio de promoción de la actividad física, la recreación y el deporte"/>
    <n v="430103700"/>
    <s v="Personas que acceden a servicios deportivos, recreativos y de actividad física"/>
    <n v="13923324343.879999"/>
    <n v="0"/>
    <n v="0"/>
    <n v="0"/>
    <n v="0"/>
    <n v="0"/>
    <n v="0"/>
    <n v="0"/>
    <n v="0"/>
    <n v="0"/>
    <n v="0"/>
    <n v="0"/>
    <n v="0"/>
    <n v="0"/>
    <n v="0"/>
    <n v="0"/>
    <n v="13923324343.879999"/>
    <n v="1700000000"/>
    <m/>
    <m/>
    <m/>
    <m/>
    <m/>
    <m/>
    <m/>
    <m/>
    <m/>
    <m/>
    <m/>
    <m/>
    <m/>
    <m/>
    <m/>
    <n v="1700000000"/>
    <n v="1780820000"/>
    <m/>
    <m/>
    <m/>
    <m/>
    <m/>
    <m/>
    <m/>
    <m/>
    <m/>
    <m/>
    <m/>
    <m/>
    <m/>
    <m/>
    <m/>
    <n v="1780820000"/>
    <n v="1848905684"/>
    <m/>
    <m/>
    <m/>
    <m/>
    <m/>
    <m/>
    <m/>
    <m/>
    <m/>
    <m/>
    <m/>
    <m/>
    <m/>
    <m/>
    <m/>
    <n v="1848905684"/>
    <n v="8593598659.8799992"/>
    <m/>
    <m/>
    <m/>
    <m/>
    <m/>
    <m/>
    <m/>
    <m/>
    <m/>
    <m/>
    <m/>
    <m/>
    <m/>
    <m/>
    <m/>
    <n v="8593598659.8799992"/>
    <n v="3"/>
    <s v="Salud y bienestar"/>
    <x v="4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</r>
  <r>
    <x v="0"/>
    <n v="1"/>
    <x v="5"/>
    <n v="6"/>
    <x v="24"/>
    <s v="01"/>
    <x v="107"/>
    <s v="02"/>
    <s v="Personas que participan en las jornadas de actividad física"/>
    <s v="01"/>
    <s v="1.6.01.02.01"/>
    <s v="Número"/>
    <n v="2023"/>
    <n v="14901"/>
    <n v="50000"/>
    <s v="Beneficiar a 50000 personas con participación en las jornadas de actividad física"/>
    <x v="12"/>
    <s v="Secretaría de Recreación y Deportes"/>
    <s v="Incremento"/>
    <s v="No"/>
    <n v="10000"/>
    <n v="12500"/>
    <n v="13500"/>
    <n v="14000"/>
    <m/>
    <m/>
    <m/>
    <s v="X"/>
    <s v="X"/>
    <s v="X"/>
    <s v="X"/>
    <s v="X"/>
    <s v="43"/>
    <s v="DEPORTE Y RECREACIÓN"/>
    <s v="4301"/>
    <s v="Fomento a la recreación, la actividad física y el deporte"/>
    <n v="4301037"/>
    <s v="Servicio de promoción de la actividad física, la recreación y el deporte"/>
    <n v="430103700"/>
    <s v="Personas que acceden a servicios deportivos, recreativos y de actividad física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3"/>
    <s v="Salud y bienestar"/>
    <x v="4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</r>
  <r>
    <x v="0"/>
    <n v="1"/>
    <x v="5"/>
    <n v="6"/>
    <x v="25"/>
    <s v="02"/>
    <x v="108"/>
    <s v="01"/>
    <s v="Personas con discapacidad beneficiadas con actividades de recreación y deportes"/>
    <s v="01"/>
    <s v="1.6.02.01.01"/>
    <s v="Número"/>
    <n v="2023"/>
    <n v="5104"/>
    <n v="10000"/>
    <s v="Beneficiar a 10000 personas con discapacidad beneficiadas con actividades de recreación y deportes"/>
    <x v="12"/>
    <s v="Secretaría de Recreación y Deportes"/>
    <s v="Incremento"/>
    <s v="No"/>
    <n v="1500"/>
    <n v="2500"/>
    <n v="2900"/>
    <n v="3100"/>
    <m/>
    <s v="Personas con discapacidad"/>
    <m/>
    <s v="X"/>
    <s v="X"/>
    <s v="X"/>
    <s v="X"/>
    <s v="X"/>
    <s v="43"/>
    <s v="DEPORTE Y RECREACIÓN"/>
    <s v="4301"/>
    <s v="Fomento a la recreación, la actividad física y el deporte"/>
    <n v="4301037"/>
    <s v="Servicio de promoción de la actividad física, la recreación y el deporte"/>
    <n v="430103700"/>
    <s v="Personas que acceden a servicios deportivos, recreativos y de actividad física"/>
    <n v="8498090837.5100002"/>
    <n v="0"/>
    <n v="0"/>
    <n v="0"/>
    <n v="0"/>
    <n v="0"/>
    <n v="0"/>
    <n v="0"/>
    <n v="0"/>
    <n v="0"/>
    <n v="0"/>
    <n v="0"/>
    <n v="0"/>
    <n v="0"/>
    <n v="0"/>
    <n v="0"/>
    <n v="8498090837.5100002"/>
    <n v="1999750000"/>
    <m/>
    <m/>
    <m/>
    <m/>
    <m/>
    <m/>
    <m/>
    <m/>
    <m/>
    <m/>
    <m/>
    <m/>
    <m/>
    <m/>
    <m/>
    <n v="1999750000"/>
    <n v="2089550000"/>
    <m/>
    <m/>
    <m/>
    <m/>
    <m/>
    <m/>
    <m/>
    <m/>
    <m/>
    <m/>
    <m/>
    <m/>
    <m/>
    <m/>
    <m/>
    <n v="2089550000"/>
    <n v="2165200760"/>
    <m/>
    <m/>
    <m/>
    <m/>
    <m/>
    <m/>
    <m/>
    <m/>
    <m/>
    <m/>
    <m/>
    <m/>
    <m/>
    <m/>
    <m/>
    <n v="2165200760"/>
    <n v="2243590077.5100002"/>
    <m/>
    <m/>
    <m/>
    <m/>
    <m/>
    <m/>
    <m/>
    <m/>
    <m/>
    <m/>
    <m/>
    <m/>
    <m/>
    <m/>
    <m/>
    <n v="2243590077.5100002"/>
    <n v="3"/>
    <s v="Salud y bienestar"/>
    <x v="4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</r>
  <r>
    <x v="0"/>
    <n v="1"/>
    <x v="5"/>
    <n v="6"/>
    <x v="25"/>
    <s v="02"/>
    <x v="109"/>
    <s v="02"/>
    <s v="Personas capacitadas en deporte, recreación y actividad física"/>
    <s v="01"/>
    <s v="1.6.02.02.01"/>
    <s v="Número"/>
    <n v="2023"/>
    <n v="1003"/>
    <n v="4000"/>
    <s v="Capacitar 4000 personas en deporte, recreación y actividad física"/>
    <x v="12"/>
    <s v="Secretaría de Recreación y Deportes"/>
    <s v="Incremento"/>
    <s v="No"/>
    <n v="700"/>
    <n v="1000"/>
    <n v="1100"/>
    <n v="1200"/>
    <m/>
    <m/>
    <m/>
    <s v="X"/>
    <s v="X"/>
    <s v="X"/>
    <s v="X"/>
    <s v="X"/>
    <s v="43"/>
    <s v="DEPORTE Y RECREACIÓN"/>
    <s v="4301"/>
    <s v="Fomento a la recreación, la actividad física y el deporte"/>
    <n v="4301035"/>
    <s v="Servicio de educación informal en recreación"/>
    <n v="430103500"/>
    <s v="Personas capacitadas"/>
    <n v="8443537886.7200003"/>
    <n v="0"/>
    <n v="0"/>
    <n v="0"/>
    <n v="0"/>
    <n v="0"/>
    <n v="0"/>
    <n v="0"/>
    <n v="0"/>
    <n v="0"/>
    <n v="0"/>
    <n v="0"/>
    <n v="0"/>
    <n v="0"/>
    <n v="0"/>
    <n v="0"/>
    <n v="8443537886.7200003"/>
    <n v="1815932592.8699999"/>
    <m/>
    <m/>
    <m/>
    <m/>
    <m/>
    <m/>
    <m/>
    <m/>
    <m/>
    <m/>
    <m/>
    <m/>
    <m/>
    <m/>
    <m/>
    <n v="1815932592.8699999"/>
    <n v="2003658958.3099999"/>
    <m/>
    <m/>
    <m/>
    <m/>
    <m/>
    <m/>
    <m/>
    <m/>
    <m/>
    <m/>
    <m/>
    <m/>
    <m/>
    <m/>
    <m/>
    <n v="2003658958.3099999"/>
    <n v="2203049834"/>
    <m/>
    <m/>
    <m/>
    <m/>
    <m/>
    <m/>
    <m/>
    <m/>
    <m/>
    <m/>
    <m/>
    <m/>
    <m/>
    <m/>
    <m/>
    <n v="2203049834"/>
    <n v="2420896501.54"/>
    <m/>
    <m/>
    <m/>
    <m/>
    <m/>
    <m/>
    <m/>
    <m/>
    <m/>
    <m/>
    <m/>
    <m/>
    <m/>
    <m/>
    <m/>
    <n v="2420896501.54"/>
    <n v="4"/>
    <s v="Educación de calidad"/>
    <x v="3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</r>
  <r>
    <x v="0"/>
    <n v="1"/>
    <x v="5"/>
    <n v="6"/>
    <x v="25"/>
    <s v="02"/>
    <x v="110"/>
    <s v="03"/>
    <s v="Niños, niñas, adolescentes y jóvenes inscritos en las Escuelas de formación deportiva"/>
    <s v="01"/>
    <s v="1.6.02.03.01"/>
    <s v="Número"/>
    <n v="2023"/>
    <n v="4500"/>
    <n v="18000"/>
    <s v="Lograr la inscripción de 18000 niños, niñas, adolescentes y jóvenes en las Escuelas de formación deportiva"/>
    <x v="12"/>
    <s v="Secretaría de Recreación y Deportes"/>
    <s v="Incremento"/>
    <s v="No"/>
    <n v="3500"/>
    <n v="4700"/>
    <n v="4800"/>
    <n v="5000"/>
    <m/>
    <s v="Niños, Niñas, Adolescentes y Jovenes"/>
    <m/>
    <s v="X"/>
    <s v="X"/>
    <s v="X"/>
    <s v="X"/>
    <s v="X"/>
    <s v="43"/>
    <s v="DEPORTE Y RECREACIÓN"/>
    <s v="4301"/>
    <s v="Fomento a la recreación, la actividad física y el deporte"/>
    <n v="4301007"/>
    <s v="Servicio de Escuelas Deportivas"/>
    <n v="430100700"/>
    <s v="Niños, niñas, adolescentes y jóvenes inscritos en Escuelas Deportivas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3"/>
    <s v="Salud y bienestar"/>
    <x v="4"/>
    <s v="Garantizar una vida sana y promover el bienestar de todos a todas las edades"/>
    <s v="3.d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."/>
  </r>
  <r>
    <x v="0"/>
    <n v="1"/>
    <x v="5"/>
    <n v="6"/>
    <x v="25"/>
    <s v="02"/>
    <x v="111"/>
    <s v="04"/>
    <s v="Estudiantes participantes de juegos Intercolegiados"/>
    <s v="01"/>
    <s v="1.6.02.04.01"/>
    <s v="Número"/>
    <n v="2023"/>
    <n v="6991"/>
    <n v="30000"/>
    <s v="Beneficiar a 30000 estudiantes con participación en juegos Intercolegiados"/>
    <x v="12"/>
    <s v="Secretaría de Recreación y Deportes"/>
    <s v="Incremento"/>
    <s v="No"/>
    <n v="6400"/>
    <n v="7200"/>
    <n v="7800"/>
    <n v="8600"/>
    <m/>
    <s v="Jóvenes"/>
    <m/>
    <s v="X"/>
    <s v="X"/>
    <s v="X"/>
    <s v="X"/>
    <s v="X"/>
    <s v="43"/>
    <s v="DEPORTE Y RECREACIÓN"/>
    <s v="4301"/>
    <s v="Fomento a la recreación, la actividad física y el deporte"/>
    <n v="4301037"/>
    <s v="Servicio de promoción de la actividad física, la recreación y el deporte"/>
    <n v="430103700"/>
    <s v="Personas que acceden a servicios deportivos, recreativos y de actividad física"/>
    <n v="1000000"/>
    <n v="0"/>
    <n v="0"/>
    <n v="0"/>
    <n v="0"/>
    <n v="0"/>
    <n v="0"/>
    <n v="0"/>
    <n v="0"/>
    <n v="0"/>
    <n v="0"/>
    <n v="0"/>
    <n v="0"/>
    <n v="0"/>
    <n v="0"/>
    <n v="0"/>
    <n v="1000000"/>
    <n v="250000"/>
    <m/>
    <m/>
    <m/>
    <m/>
    <n v="0"/>
    <m/>
    <m/>
    <m/>
    <m/>
    <m/>
    <m/>
    <m/>
    <m/>
    <m/>
    <m/>
    <n v="250000"/>
    <n v="250000"/>
    <m/>
    <m/>
    <m/>
    <m/>
    <n v="0"/>
    <m/>
    <m/>
    <m/>
    <m/>
    <m/>
    <m/>
    <m/>
    <m/>
    <m/>
    <m/>
    <n v="250000"/>
    <n v="250000"/>
    <m/>
    <m/>
    <m/>
    <m/>
    <n v="0"/>
    <m/>
    <m/>
    <m/>
    <m/>
    <m/>
    <m/>
    <m/>
    <m/>
    <m/>
    <m/>
    <n v="250000"/>
    <n v="250000"/>
    <m/>
    <m/>
    <m/>
    <m/>
    <n v="0"/>
    <m/>
    <m/>
    <m/>
    <m/>
    <m/>
    <m/>
    <m/>
    <m/>
    <m/>
    <m/>
    <n v="250000"/>
    <n v="3"/>
    <s v="Salud y bienestar"/>
    <x v="4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</r>
  <r>
    <x v="0"/>
    <n v="1"/>
    <x v="5"/>
    <n v="6"/>
    <x v="25"/>
    <s v="02"/>
    <x v="112"/>
    <s v="05"/>
    <s v="Personas beneficiadas en actividades de recreación y formación deportiva."/>
    <s v="01"/>
    <s v="1.6.02.05.01"/>
    <s v="Número"/>
    <n v="2023"/>
    <n v="19543"/>
    <n v="50000"/>
    <s v="Beneficiar a 50000 personas con actividades de recreación y formación deportiva."/>
    <x v="12"/>
    <s v="Secretaría de Recreación y Deportes"/>
    <s v="Incremento"/>
    <s v="No"/>
    <n v="10000"/>
    <n v="12000"/>
    <n v="13000"/>
    <n v="15000"/>
    <m/>
    <m/>
    <m/>
    <s v="X"/>
    <s v="X"/>
    <s v="X"/>
    <s v="X"/>
    <s v="X"/>
    <s v="43"/>
    <s v="DEPORTE Y RECREACIÓN"/>
    <s v="4301"/>
    <s v="Fomento a la recreación, la actividad física y el deporte"/>
    <n v="4301001"/>
    <s v="Servicio de apoyo a la actividad física, la recreación y el deporte"/>
    <n v="430100100"/>
    <s v="Personas beneficiadas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4"/>
    <s v="Educación de calidad"/>
    <x v="3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</r>
  <r>
    <x v="0"/>
    <n v="1"/>
    <x v="5"/>
    <n v="6"/>
    <x v="25"/>
    <s v="02"/>
    <x v="112"/>
    <s v="05"/>
    <s v="Organizaciones deportivas apoyadas para el fomento y masificación de la recreación y el deporte"/>
    <s v="02"/>
    <s v="1.6.02.05.02"/>
    <s v="Número"/>
    <n v="2023"/>
    <n v="128"/>
    <n v="139"/>
    <s v="Apoyar 139 organizaciones deportivas para el fomento y masificación de la recreación y el deporte"/>
    <x v="12"/>
    <s v="Secretaría de Recreación y Deportes"/>
    <s v="Incremento"/>
    <s v="No"/>
    <n v="30"/>
    <n v="32"/>
    <n v="36"/>
    <n v="41"/>
    <m/>
    <m/>
    <m/>
    <s v="X"/>
    <s v="X"/>
    <s v="X"/>
    <s v="X"/>
    <s v="X"/>
    <s v="43"/>
    <s v="DEPORTE Y RECREACIÓN"/>
    <s v="4301"/>
    <s v="Fomento a la recreación, la actividad física y el deporte"/>
    <n v="4301001"/>
    <s v="Servicio de apoyo a la actividad física, la recreación y el deporte"/>
    <n v="430100104"/>
    <s v="Organismos deportivos apoyados"/>
    <n v="250000000"/>
    <n v="0"/>
    <n v="0"/>
    <n v="0"/>
    <n v="0"/>
    <n v="0"/>
    <n v="0"/>
    <n v="0"/>
    <n v="0"/>
    <n v="0"/>
    <n v="0"/>
    <n v="0"/>
    <n v="0"/>
    <n v="0"/>
    <n v="0"/>
    <n v="0"/>
    <n v="250000000"/>
    <n v="100000000"/>
    <m/>
    <m/>
    <m/>
    <m/>
    <m/>
    <m/>
    <m/>
    <m/>
    <m/>
    <m/>
    <m/>
    <m/>
    <m/>
    <m/>
    <m/>
    <n v="10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4"/>
    <s v="Educación de calidad"/>
    <x v="3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</r>
  <r>
    <x v="0"/>
    <n v="1"/>
    <x v="5"/>
    <n v="6"/>
    <x v="25"/>
    <s v="02"/>
    <x v="113"/>
    <s v="06"/>
    <s v="Personas víctimas del conflicto, comunidades negras, afrocolombianas, raizales, palenqueras (NARP), indígenas, rom o gitanos, jóvenes en el sistema de responsabilidad penal beneficiadas con actividades de recreación y deporte"/>
    <s v="01"/>
    <s v="1.6.02.06.01"/>
    <s v="Número"/>
    <n v="2023"/>
    <n v="1036"/>
    <n v="6000"/>
    <s v="Beneficiar a 60000 personas víctimas del conflicto, comunidades negras, afrocolombianas, raizales, palenqueras (NARP), indígenas, rom o gitanos, jóvenes en el sistema de responsabilidad penal con actividades de recreación y deporte"/>
    <x v="12"/>
    <s v="Secretaría de Recreación y Deportes"/>
    <s v="Incremento"/>
    <s v="No"/>
    <n v="1200"/>
    <n v="1500"/>
    <n v="1600"/>
    <n v="1700"/>
    <m/>
    <s v="Jóvenes, NARP, indígenas"/>
    <m/>
    <s v="X"/>
    <s v="X"/>
    <s v="X"/>
    <s v="X"/>
    <s v="X"/>
    <s v="43"/>
    <s v="DEPORTE Y RECREACIÓN"/>
    <s v="4301"/>
    <s v="Fomento a la recreación, la actividad física y el deporte"/>
    <n v="4301037"/>
    <s v="Servicio de promoción de la actividad física, la recreación y el deporte"/>
    <n v="430103700"/>
    <s v="Personas que acceden a servicios deportivos, recreativos y de actividad física"/>
    <n v="350000000"/>
    <n v="0"/>
    <n v="0"/>
    <n v="0"/>
    <n v="0"/>
    <n v="0"/>
    <n v="0"/>
    <n v="0"/>
    <n v="0"/>
    <n v="0"/>
    <n v="0"/>
    <n v="0"/>
    <n v="0"/>
    <n v="0"/>
    <n v="0"/>
    <n v="0"/>
    <n v="350000000"/>
    <n v="50000000"/>
    <m/>
    <m/>
    <m/>
    <m/>
    <n v="0"/>
    <m/>
    <m/>
    <m/>
    <m/>
    <m/>
    <m/>
    <m/>
    <m/>
    <m/>
    <m/>
    <n v="5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3"/>
    <s v="Salud y bienestar"/>
    <x v="4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</r>
  <r>
    <x v="0"/>
    <n v="1"/>
    <x v="5"/>
    <n v="6"/>
    <x v="25"/>
    <s v="02"/>
    <x v="114"/>
    <s v="06"/>
    <s v="Estrategia participación implementadas para la comunidad NARP con el proyecto Apoyo para el desarrollo y la práctica de actividad física, de recreación y deporte para las personas de la comunidad NARP"/>
    <s v="02"/>
    <s v="1.6.02.06.02"/>
    <s v="Número"/>
    <n v="2023"/>
    <s v="No aplica"/>
    <n v="6"/>
    <s v="Implementar 6 estrategias participación para la comunidad NARP con el proyecto Apoyo para el desarrollo y la práctica de actividad física, de recreación y deporte para las personas de la comunidad NARP"/>
    <x v="12"/>
    <s v="Secretaría de Recreación y Deportes"/>
    <s v="Incremento"/>
    <s v="No"/>
    <n v="1"/>
    <n v="1"/>
    <n v="2"/>
    <n v="2"/>
    <m/>
    <s v="Población NARP"/>
    <m/>
    <s v="X"/>
    <s v="X"/>
    <s v="X"/>
    <s v="X"/>
    <s v="X"/>
    <n v="43"/>
    <s v="DEPORTE Y RECREACIÓN"/>
    <s v="4301"/>
    <s v=" Fomento a la recreación, la actividad física y el deporte para desarrollar entornos de convivencia y paz"/>
    <s v="4301032"/>
    <s v="Servicio de organización de eventos deportivos comunitarios"/>
    <s v="430103200"/>
    <s v="Eventos deportivos comunitarios realizado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n v="0"/>
    <m/>
    <m/>
    <m/>
    <m/>
    <m/>
    <m/>
    <m/>
    <m/>
    <m/>
    <m/>
    <n v="50000000"/>
    <n v="50000000"/>
    <m/>
    <m/>
    <m/>
    <m/>
    <n v="0"/>
    <m/>
    <m/>
    <m/>
    <m/>
    <m/>
    <m/>
    <m/>
    <m/>
    <m/>
    <m/>
    <n v="50000000"/>
    <n v="50000000"/>
    <m/>
    <m/>
    <m/>
    <m/>
    <n v="0"/>
    <m/>
    <m/>
    <m/>
    <m/>
    <m/>
    <m/>
    <m/>
    <m/>
    <m/>
    <m/>
    <n v="50000000"/>
    <n v="50000000"/>
    <m/>
    <m/>
    <m/>
    <m/>
    <n v="0"/>
    <m/>
    <m/>
    <m/>
    <m/>
    <m/>
    <m/>
    <m/>
    <m/>
    <m/>
    <m/>
    <n v="5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0"/>
    <n v="1"/>
    <x v="5"/>
    <n v="6"/>
    <x v="26"/>
    <s v="03"/>
    <x v="115"/>
    <s v="01"/>
    <s v="Atletas de alto rendimiento y reserva deportiva apoyados "/>
    <s v="01"/>
    <s v="1.6.03.01.01"/>
    <s v="Número"/>
    <n v="2023"/>
    <n v="0"/>
    <n v="300"/>
    <s v="Apoyar a 300 atletas de alto rendimiento y reserva deportiva "/>
    <x v="12"/>
    <s v="Secretaría de Recreación y Deportes"/>
    <s v="Incremento"/>
    <s v="No"/>
    <n v="50"/>
    <n v="70"/>
    <n v="80"/>
    <n v="100"/>
    <m/>
    <m/>
    <m/>
    <s v="X"/>
    <s v="X"/>
    <s v="X"/>
    <s v="X"/>
    <s v="X"/>
    <s v="43"/>
    <s v="DEPORTE Y RECREACIÓN"/>
    <s v="4302"/>
    <s v="Formación y preparación de deportistas"/>
    <n v="4302002"/>
    <s v="Servicio de apoyo financiero a atletas"/>
    <n v="430200200"/>
    <s v="Estímulos entregados"/>
    <n v="11924045379.389999"/>
    <n v="0"/>
    <n v="0"/>
    <n v="0"/>
    <n v="0"/>
    <n v="23528583696.871521"/>
    <n v="0"/>
    <n v="0"/>
    <n v="0"/>
    <n v="0"/>
    <n v="0"/>
    <n v="0"/>
    <n v="1213209574.54"/>
    <n v="0"/>
    <n v="0"/>
    <n v="0"/>
    <n v="36665838650.801521"/>
    <n v="2100000000"/>
    <m/>
    <m/>
    <m/>
    <m/>
    <n v="6155834828.8815193"/>
    <m/>
    <m/>
    <m/>
    <m/>
    <m/>
    <m/>
    <n v="261411242.09"/>
    <m/>
    <m/>
    <m/>
    <n v="8517246070.9715195"/>
    <n v="2194290000"/>
    <m/>
    <m/>
    <m/>
    <m/>
    <n v="5255762019.1099997"/>
    <m/>
    <m/>
    <m/>
    <m/>
    <m/>
    <m/>
    <n v="287552366.30000001"/>
    <m/>
    <m/>
    <m/>
    <n v="7737604385.4099998"/>
    <n v="2273723298"/>
    <m/>
    <m/>
    <m/>
    <m/>
    <n v="5773726906.2399998"/>
    <m/>
    <m/>
    <m/>
    <m/>
    <m/>
    <m/>
    <n v="316307602.93000001"/>
    <m/>
    <m/>
    <m/>
    <n v="8363757807.1700001"/>
    <n v="5356032081.3899994"/>
    <m/>
    <m/>
    <m/>
    <m/>
    <n v="6343259942.6400003"/>
    <m/>
    <m/>
    <m/>
    <m/>
    <m/>
    <m/>
    <n v="347938363.22000003"/>
    <m/>
    <m/>
    <m/>
    <n v="12047230387.249998"/>
    <n v="3"/>
    <s v="Salud y bienestar"/>
    <x v="4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</r>
  <r>
    <x v="0"/>
    <n v="1"/>
    <x v="5"/>
    <n v="6"/>
    <x v="26"/>
    <s v="03"/>
    <x v="116"/>
    <s v="02"/>
    <s v="Eventos deportivos apoyados"/>
    <s v="01"/>
    <s v="1.6.03.02.01"/>
    <s v="Número"/>
    <n v="2023"/>
    <n v="11"/>
    <n v="50"/>
    <s v="Apoyar 50 eventos deportivos"/>
    <x v="12"/>
    <s v="Secretaría de Recreación y Deportes"/>
    <s v="Incremento"/>
    <s v="No"/>
    <n v="7"/>
    <n v="10"/>
    <n v="15"/>
    <n v="18"/>
    <m/>
    <m/>
    <m/>
    <s v="X"/>
    <s v="X"/>
    <s v="X"/>
    <s v="X"/>
    <s v="X"/>
    <s v="43"/>
    <s v="DEPORTE Y RECREACIÓN"/>
    <s v="4302"/>
    <s v="Formación y preparación de deportistas"/>
    <n v="4302004"/>
    <s v="Servicio de organización de eventos deportivos de alto rendimiento"/>
    <n v="430200401"/>
    <s v="Eventos deportivos de alto rendimiento con sede en Colombia realizados"/>
    <n v="15935795320.34"/>
    <n v="0"/>
    <n v="0"/>
    <n v="0"/>
    <n v="0"/>
    <n v="0"/>
    <n v="0"/>
    <n v="0"/>
    <n v="0"/>
    <n v="0"/>
    <n v="0"/>
    <n v="0"/>
    <n v="0"/>
    <n v="0"/>
    <n v="0"/>
    <n v="0"/>
    <n v="15935795320.34"/>
    <n v="3750000000"/>
    <m/>
    <m/>
    <m/>
    <m/>
    <m/>
    <m/>
    <m/>
    <m/>
    <m/>
    <m/>
    <m/>
    <m/>
    <m/>
    <m/>
    <m/>
    <n v="3750000000"/>
    <n v="3918375000"/>
    <m/>
    <m/>
    <m/>
    <m/>
    <m/>
    <m/>
    <m/>
    <m/>
    <m/>
    <m/>
    <m/>
    <m/>
    <m/>
    <m/>
    <m/>
    <n v="3918375000"/>
    <n v="4060220175"/>
    <m/>
    <m/>
    <m/>
    <m/>
    <m/>
    <m/>
    <m/>
    <m/>
    <m/>
    <m/>
    <m/>
    <m/>
    <m/>
    <m/>
    <m/>
    <n v="4060220175"/>
    <n v="4207200145.3400002"/>
    <m/>
    <m/>
    <m/>
    <m/>
    <m/>
    <m/>
    <m/>
    <m/>
    <m/>
    <m/>
    <m/>
    <m/>
    <m/>
    <m/>
    <m/>
    <n v="4207200145.3400002"/>
    <n v="3"/>
    <s v="Salud y bienestar"/>
    <x v="4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</r>
  <r>
    <x v="0"/>
    <n v="1"/>
    <x v="5"/>
    <n v="6"/>
    <x v="26"/>
    <s v="03"/>
    <x v="117"/>
    <s v="03"/>
    <s v="Escenarios deportivos construidos"/>
    <s v="01"/>
    <s v="1.6.03.03.01"/>
    <s v="Número"/>
    <n v="2023"/>
    <n v="0"/>
    <n v="1"/>
    <s v="Construir 1 escenario deportivo"/>
    <x v="12"/>
    <s v="Secretaría de Recreación y Deportes"/>
    <s v="Incremento"/>
    <s v="No"/>
    <n v="0"/>
    <n v="0"/>
    <n v="1"/>
    <n v="0"/>
    <s v="X"/>
    <m/>
    <s v="X"/>
    <m/>
    <m/>
    <m/>
    <m/>
    <m/>
    <s v="43"/>
    <s v="DEPORTE Y RECREACIÓN"/>
    <s v="4302"/>
    <s v="Formación y preparación de deportistas"/>
    <n v="4302011"/>
    <s v="Estadios construidos y dotados"/>
    <n v="430201100"/>
    <s v="Estadios construidos y dotados"/>
    <n v="3025000000"/>
    <n v="0"/>
    <n v="0"/>
    <n v="0"/>
    <n v="0"/>
    <n v="0"/>
    <n v="0"/>
    <n v="0"/>
    <n v="0"/>
    <n v="0"/>
    <n v="0"/>
    <n v="0"/>
    <n v="0"/>
    <n v="0"/>
    <n v="0"/>
    <n v="0"/>
    <n v="3025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3025000000"/>
    <m/>
    <m/>
    <m/>
    <m/>
    <m/>
    <m/>
    <m/>
    <m/>
    <m/>
    <m/>
    <m/>
    <m/>
    <m/>
    <m/>
    <m/>
    <n v="3025000000"/>
    <n v="0"/>
    <m/>
    <m/>
    <m/>
    <m/>
    <m/>
    <m/>
    <m/>
    <m/>
    <m/>
    <m/>
    <m/>
    <m/>
    <m/>
    <m/>
    <m/>
    <n v="0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0"/>
    <n v="1"/>
    <x v="5"/>
    <n v="6"/>
    <x v="26"/>
    <s v="03"/>
    <x v="118"/>
    <s v="04"/>
    <s v="Escenarios deportivos con mantenimiento preventivo y correctivo."/>
    <s v="01"/>
    <s v="1.6.03.04.01"/>
    <s v="Número"/>
    <n v="2023"/>
    <n v="15"/>
    <n v="15"/>
    <s v="Mantener 15 escenarios deportivos con mantenimiento preventivo y correctivo."/>
    <x v="12"/>
    <s v="Secretaría de Recreación y Deportes"/>
    <s v="Mantemiento"/>
    <s v="No"/>
    <n v="15"/>
    <n v="15"/>
    <n v="15"/>
    <n v="15"/>
    <s v="X"/>
    <m/>
    <s v="X"/>
    <s v="X"/>
    <s v="X"/>
    <s v="X"/>
    <s v="X"/>
    <s v="X"/>
    <s v="43"/>
    <s v="DEPORTE Y RECREACIÓN"/>
    <s v="4301"/>
    <s v="Fomento a la recreación, la actividad física y el deporte"/>
    <n v="4301004"/>
    <s v="Servicio de mantenimiento a la infraestructura deportiva"/>
    <n v="430100400"/>
    <s v="Infraestructura deportiva mantenida"/>
    <n v="70002416553.921036"/>
    <n v="0"/>
    <n v="0"/>
    <n v="0"/>
    <n v="0"/>
    <n v="0"/>
    <n v="0"/>
    <n v="0"/>
    <n v="0"/>
    <n v="0"/>
    <n v="0"/>
    <n v="0"/>
    <n v="0"/>
    <n v="0"/>
    <n v="0"/>
    <n v="0"/>
    <n v="70002416553.921036"/>
    <n v="14278848484.847481"/>
    <m/>
    <m/>
    <m/>
    <m/>
    <m/>
    <m/>
    <m/>
    <m/>
    <m/>
    <m/>
    <m/>
    <m/>
    <m/>
    <m/>
    <m/>
    <n v="14278848484.847481"/>
    <n v="17041435000"/>
    <m/>
    <m/>
    <m/>
    <m/>
    <m/>
    <m/>
    <m/>
    <m/>
    <m/>
    <m/>
    <m/>
    <m/>
    <m/>
    <m/>
    <m/>
    <n v="17041435000"/>
    <n v="15510584947"/>
    <m/>
    <m/>
    <m/>
    <m/>
    <m/>
    <m/>
    <m/>
    <m/>
    <m/>
    <m/>
    <m/>
    <m/>
    <m/>
    <m/>
    <m/>
    <n v="15510584947"/>
    <n v="23171548122.073551"/>
    <m/>
    <m/>
    <m/>
    <m/>
    <m/>
    <m/>
    <m/>
    <m/>
    <m/>
    <m/>
    <m/>
    <m/>
    <m/>
    <m/>
    <m/>
    <n v="23171548122.073551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1"/>
    <n v="2"/>
    <x v="6"/>
    <n v="1"/>
    <x v="27"/>
    <s v="01"/>
    <x v="119"/>
    <s v="01"/>
    <s v="Documentos de investigación realizados con el proyecto Estudios de la ciudadanía cultural y solidaria de Barranquilla"/>
    <s v="01"/>
    <s v="2.1.01.01.01"/>
    <s v="Número"/>
    <n v="2023"/>
    <n v="0"/>
    <n v="2"/>
    <s v="Realizar 2 documentos de investigación con el proyecto Estudios de la ciudadanía cultural y solidaria de Barranquilla"/>
    <x v="13"/>
    <s v="Secretaría de Cultura y Patrimonio"/>
    <s v="Incremento"/>
    <s v="No"/>
    <n v="1"/>
    <n v="0"/>
    <n v="1"/>
    <n v="0"/>
    <m/>
    <m/>
    <m/>
    <s v="X"/>
    <s v="X"/>
    <s v="X"/>
    <s v="X"/>
    <s v="X"/>
    <s v="33"/>
    <s v="CULTURA"/>
    <s v="3302"/>
    <s v="Gestión, protección y salvaguardia del patrimonio cultural colombiano"/>
    <n v="3302001"/>
    <s v="Documentos Investigación"/>
    <n v="330200100"/>
    <s v="Documentos de investigación realizados"/>
    <n v="999736842.00000012"/>
    <n v="0"/>
    <n v="0"/>
    <n v="0"/>
    <n v="0"/>
    <n v="0"/>
    <n v="0"/>
    <n v="0"/>
    <n v="0"/>
    <n v="0"/>
    <n v="0"/>
    <n v="0"/>
    <n v="0"/>
    <n v="0"/>
    <n v="0"/>
    <n v="0"/>
    <n v="999736842.00000012"/>
    <n v="394736842"/>
    <m/>
    <m/>
    <m/>
    <m/>
    <m/>
    <m/>
    <m/>
    <m/>
    <m/>
    <m/>
    <m/>
    <m/>
    <m/>
    <m/>
    <m/>
    <n v="394736842"/>
    <m/>
    <m/>
    <m/>
    <m/>
    <m/>
    <m/>
    <m/>
    <m/>
    <m/>
    <m/>
    <m/>
    <m/>
    <m/>
    <m/>
    <m/>
    <m/>
    <n v="0"/>
    <n v="605000000.00000012"/>
    <m/>
    <m/>
    <m/>
    <m/>
    <m/>
    <m/>
    <m/>
    <m/>
    <m/>
    <m/>
    <m/>
    <m/>
    <m/>
    <m/>
    <m/>
    <n v="605000000.00000012"/>
    <m/>
    <m/>
    <m/>
    <m/>
    <m/>
    <m/>
    <m/>
    <m/>
    <m/>
    <m/>
    <m/>
    <m/>
    <m/>
    <m/>
    <m/>
    <m/>
    <n v="0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7"/>
    <s v="01"/>
    <x v="120"/>
    <s v="02"/>
    <s v="Estímulos otorgados con el proyecto Fortalecimiento y estímulo a las prácticas de ciudadanía cultural y solidaria"/>
    <s v="01"/>
    <s v="2.1.01.02.01"/>
    <s v="Número"/>
    <n v="2023"/>
    <n v="0"/>
    <n v="20"/>
    <s v="Otorgar 20 estímulos con el proyecto Fortalecimiento y estímulo a las prácticas de ciudadanía cultural y solidaria"/>
    <x v="13"/>
    <s v="Secretaría de Cultura y Patrimonio"/>
    <s v="Incremento"/>
    <s v="No"/>
    <n v="5"/>
    <n v="5"/>
    <n v="5"/>
    <n v="5"/>
    <m/>
    <m/>
    <m/>
    <s v="X"/>
    <s v="X"/>
    <s v="X"/>
    <s v="X"/>
    <s v="X"/>
    <s v="33"/>
    <s v="CULTURA"/>
    <s v="3301"/>
    <s v="Promoción y acceso efectivo a procesos culturales y artísticos"/>
    <n v="3301054"/>
    <s v="Servicio de apoyo financiero al sector artístico y cultural"/>
    <n v="330105400"/>
    <s v="Estímulos otorgados"/>
    <n v="3233157894"/>
    <n v="0"/>
    <n v="0"/>
    <n v="0"/>
    <n v="0"/>
    <n v="0"/>
    <n v="0"/>
    <n v="0"/>
    <n v="0"/>
    <n v="0"/>
    <n v="0"/>
    <n v="0"/>
    <n v="0"/>
    <n v="0"/>
    <n v="0"/>
    <n v="0"/>
    <n v="3233157894"/>
    <n v="394736842"/>
    <m/>
    <m/>
    <m/>
    <m/>
    <m/>
    <m/>
    <m/>
    <m/>
    <m/>
    <m/>
    <m/>
    <m/>
    <m/>
    <m/>
    <m/>
    <n v="394736842"/>
    <n v="868421052"/>
    <m/>
    <m/>
    <m/>
    <m/>
    <m/>
    <m/>
    <m/>
    <m/>
    <m/>
    <m/>
    <m/>
    <m/>
    <m/>
    <m/>
    <m/>
    <n v="868421052"/>
    <n v="605000000.00000012"/>
    <m/>
    <m/>
    <m/>
    <m/>
    <m/>
    <m/>
    <m/>
    <m/>
    <m/>
    <m/>
    <m/>
    <m/>
    <m/>
    <m/>
    <m/>
    <n v="605000000.00000012"/>
    <n v="1365000000"/>
    <m/>
    <m/>
    <m/>
    <m/>
    <m/>
    <m/>
    <m/>
    <m/>
    <m/>
    <m/>
    <m/>
    <m/>
    <m/>
    <m/>
    <m/>
    <n v="1365000000"/>
    <n v="8"/>
    <s v="Trabajo decente y crecimiento económico"/>
    <x v="11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</r>
  <r>
    <x v="1"/>
    <n v="2"/>
    <x v="6"/>
    <n v="1"/>
    <x v="27"/>
    <s v="01"/>
    <x v="121"/>
    <s v="03"/>
    <s v="Encuentros realizados con el proyecto Apoyo al Fomento de la gestión participativa de la cultura y el patrimonio"/>
    <s v="01"/>
    <s v="2.1.01.03.01"/>
    <s v="Número"/>
    <n v="2023"/>
    <n v="12"/>
    <n v="48"/>
    <s v="Realizar 48 encuentros con el proyecto Apoyo al Fomento de la gestión participativa de la cultura y el patrimonio"/>
    <x v="13"/>
    <s v="Secretaría de Cultura y Patrimonio"/>
    <s v="Incremento"/>
    <s v="No"/>
    <n v="12"/>
    <n v="12"/>
    <n v="12"/>
    <n v="12"/>
    <m/>
    <m/>
    <m/>
    <s v="X"/>
    <s v="X"/>
    <s v="X"/>
    <s v="X"/>
    <s v="X"/>
    <s v="33"/>
    <s v="CULTURA"/>
    <s v="3301"/>
    <s v="Promoción y acceso efectivo a procesos culturales y artísticos"/>
    <n v="3301074"/>
    <s v="Servicio de apoyo para la organización y la participación del sector artístico, cultural y la ciudadanía"/>
    <n v="330107400"/>
    <s v="Encuentros realizados"/>
    <n v="1076347368"/>
    <n v="0"/>
    <n v="0"/>
    <n v="0"/>
    <n v="0"/>
    <n v="0"/>
    <n v="0"/>
    <n v="0"/>
    <n v="0"/>
    <n v="0"/>
    <n v="0"/>
    <n v="0"/>
    <n v="0"/>
    <n v="0"/>
    <n v="0"/>
    <n v="0"/>
    <n v="1076347368"/>
    <n v="394736842"/>
    <m/>
    <m/>
    <m/>
    <m/>
    <m/>
    <m/>
    <m/>
    <m/>
    <m/>
    <m/>
    <m/>
    <m/>
    <m/>
    <m/>
    <m/>
    <n v="394736842"/>
    <n v="434210526"/>
    <m/>
    <m/>
    <m/>
    <m/>
    <m/>
    <m/>
    <m/>
    <m/>
    <m/>
    <m/>
    <m/>
    <m/>
    <m/>
    <m/>
    <m/>
    <n v="434210526"/>
    <n v="121000000"/>
    <m/>
    <m/>
    <m/>
    <m/>
    <m/>
    <m/>
    <m/>
    <m/>
    <m/>
    <m/>
    <m/>
    <m/>
    <m/>
    <m/>
    <m/>
    <n v="121000000"/>
    <n v="126400000"/>
    <m/>
    <m/>
    <m/>
    <m/>
    <m/>
    <m/>
    <m/>
    <m/>
    <m/>
    <m/>
    <m/>
    <m/>
    <m/>
    <m/>
    <m/>
    <n v="1264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</r>
  <r>
    <x v="1"/>
    <n v="2"/>
    <x v="6"/>
    <n v="1"/>
    <x v="27"/>
    <s v="01"/>
    <x v="121"/>
    <s v="03"/>
    <s v="Documentos de planeación realizados con el proyecto Apoyo al Fomento de la gestión participativa de la cultura y el patrimonio"/>
    <s v="02"/>
    <s v="2.1.01.03.02"/>
    <s v="Número"/>
    <n v="2023"/>
    <n v="0"/>
    <n v="1"/>
    <s v="Elaborar y mantener actualizado 1 documento de planeación con el proyecto Apoyo al Fomento de la gestión participativa de la cultura y el patrimonio"/>
    <x v="13"/>
    <s v="Secretaría de Cultura y Patrimonio"/>
    <s v="Mantemiento"/>
    <s v="No"/>
    <n v="1"/>
    <n v="1"/>
    <n v="1"/>
    <n v="1"/>
    <m/>
    <m/>
    <m/>
    <s v="X"/>
    <s v="X"/>
    <s v="X"/>
    <s v="X"/>
    <s v="X"/>
    <n v="33"/>
    <s v="CULTURA"/>
    <s v="3301"/>
    <s v="Promoción y acceso efectivo a procesos culturales y artísticos"/>
    <n v="3301129"/>
    <s v="Documentos de planeación"/>
    <n v="330112900"/>
    <s v="Documentos de planeación realizados"/>
    <n v="1652257896"/>
    <n v="0"/>
    <n v="0"/>
    <n v="0"/>
    <n v="0"/>
    <n v="0"/>
    <n v="0"/>
    <n v="0"/>
    <n v="0"/>
    <n v="0"/>
    <n v="0"/>
    <n v="0"/>
    <n v="0"/>
    <n v="0"/>
    <n v="0"/>
    <n v="0"/>
    <n v="1652257896"/>
    <n v="315789474"/>
    <m/>
    <m/>
    <m/>
    <m/>
    <m/>
    <m/>
    <m/>
    <m/>
    <m/>
    <m/>
    <m/>
    <m/>
    <m/>
    <m/>
    <m/>
    <n v="315789474"/>
    <n v="347368422"/>
    <m/>
    <m/>
    <m/>
    <m/>
    <m/>
    <m/>
    <m/>
    <m/>
    <m/>
    <m/>
    <m/>
    <m/>
    <m/>
    <m/>
    <m/>
    <n v="347368422"/>
    <n v="484000000"/>
    <m/>
    <m/>
    <m/>
    <m/>
    <m/>
    <m/>
    <m/>
    <m/>
    <m/>
    <m/>
    <m/>
    <m/>
    <m/>
    <m/>
    <m/>
    <n v="484000000"/>
    <n v="505100000"/>
    <m/>
    <m/>
    <m/>
    <m/>
    <m/>
    <m/>
    <m/>
    <m/>
    <m/>
    <m/>
    <m/>
    <m/>
    <m/>
    <m/>
    <m/>
    <n v="505100000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8"/>
    <s v="02"/>
    <x v="122"/>
    <s v="01"/>
    <s v="Procesos de formación atendidos con el proyecto Implementación del Sistema Distrital de Formación Artística y Cultural"/>
    <s v="01"/>
    <s v="2.1.02.01.01"/>
    <s v="Número"/>
    <n v="2023"/>
    <n v="60"/>
    <n v="120"/>
    <s v="Atender 120 procesos de formación con el proyecto Implementación del Sistema Distrital de Formación Artística y Cultural"/>
    <x v="13"/>
    <s v="Secretaría de Cultura y Patrimonio"/>
    <s v="Incremento acumulado"/>
    <s v="No"/>
    <n v="60"/>
    <n v="80"/>
    <n v="100"/>
    <n v="120"/>
    <m/>
    <m/>
    <m/>
    <s v="X"/>
    <s v="X"/>
    <s v="X"/>
    <s v="X"/>
    <s v="X"/>
    <s v="33"/>
    <s v="CULTURA"/>
    <s v="3301"/>
    <s v="Promoción y acceso efectivo a procesos culturales y artísticos"/>
    <n v="3301126"/>
    <s v="Servicio de apoyo al proceso de formación artística y cultural"/>
    <n v="330112600"/>
    <s v="Procesos de formación atendidos"/>
    <n v="1011954744.0000002"/>
    <n v="0"/>
    <n v="0"/>
    <n v="0"/>
    <n v="0"/>
    <n v="0"/>
    <n v="0"/>
    <n v="0"/>
    <n v="0"/>
    <n v="0"/>
    <n v="0"/>
    <n v="0"/>
    <n v="0"/>
    <n v="0"/>
    <n v="0"/>
    <n v="0"/>
    <n v="1011954744.0000002"/>
    <n v="165879791"/>
    <m/>
    <m/>
    <m/>
    <m/>
    <m/>
    <m/>
    <m/>
    <m/>
    <m/>
    <m/>
    <m/>
    <m/>
    <m/>
    <m/>
    <m/>
    <n v="165879791"/>
    <n v="113502410.00000001"/>
    <m/>
    <m/>
    <m/>
    <m/>
    <m/>
    <m/>
    <m/>
    <m/>
    <m/>
    <m/>
    <m/>
    <m/>
    <m/>
    <m/>
    <m/>
    <n v="113502410.00000001"/>
    <n v="333798227.99999994"/>
    <m/>
    <m/>
    <m/>
    <m/>
    <m/>
    <m/>
    <m/>
    <m/>
    <m/>
    <m/>
    <m/>
    <m/>
    <m/>
    <m/>
    <m/>
    <n v="333798227.99999994"/>
    <n v="398774315.0000003"/>
    <m/>
    <m/>
    <m/>
    <m/>
    <m/>
    <m/>
    <m/>
    <m/>
    <m/>
    <m/>
    <m/>
    <m/>
    <m/>
    <m/>
    <m/>
    <n v="398774315.0000003"/>
    <n v="4"/>
    <s v="Educación de calidad"/>
    <x v="3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</r>
  <r>
    <x v="1"/>
    <n v="2"/>
    <x v="6"/>
    <n v="1"/>
    <x v="28"/>
    <s v="02"/>
    <x v="122"/>
    <s v="01"/>
    <s v="Personas capacitadas con el proyecto Implementación del Sistema Distrital de Formación Artística y Cultural"/>
    <s v="02"/>
    <s v="2.1.02.01.02"/>
    <s v="Número"/>
    <n v="2023"/>
    <n v="1013"/>
    <n v="2000"/>
    <s v="Aumentar a 2000 las personas capacitadas con el proyecto Implementación del Sistema Distrital de Formación Artística y Cultural"/>
    <x v="13"/>
    <s v="Secretaría de Cultura y Patrimonio"/>
    <s v="Incremento acumulado"/>
    <s v="No"/>
    <n v="1300"/>
    <n v="1500"/>
    <n v="1800"/>
    <n v="2000"/>
    <m/>
    <m/>
    <m/>
    <s v="X"/>
    <s v="X"/>
    <s v="X"/>
    <s v="X"/>
    <s v="X"/>
    <n v="33"/>
    <s v="CULTURA"/>
    <s v="3301"/>
    <s v="Promoción y acceso efectivo a procesos culturales y artísticos"/>
    <n v="3301051"/>
    <s v="Servicio de educación informal al sector artístico y cultural"/>
    <n v="330105100"/>
    <s v="Personas capacitadas"/>
    <n v="2543046193.9403501"/>
    <n v="0"/>
    <n v="0"/>
    <n v="0"/>
    <n v="8068842161.0436859"/>
    <n v="0"/>
    <n v="0"/>
    <n v="0"/>
    <n v="0"/>
    <n v="0"/>
    <n v="0"/>
    <n v="0"/>
    <n v="0"/>
    <n v="0"/>
    <n v="0"/>
    <n v="0"/>
    <n v="10611888354.984035"/>
    <n v="495769042"/>
    <m/>
    <m/>
    <m/>
    <n v="1491444875.0360999"/>
    <m/>
    <m/>
    <m/>
    <m/>
    <m/>
    <m/>
    <m/>
    <m/>
    <m/>
    <m/>
    <m/>
    <n v="1987213917.0360999"/>
    <n v="288708104"/>
    <m/>
    <m/>
    <m/>
    <n v="1294841875.7402699"/>
    <m/>
    <m/>
    <m/>
    <m/>
    <m/>
    <m/>
    <m/>
    <m/>
    <m/>
    <m/>
    <m/>
    <n v="1583549979.7402699"/>
    <n v="658112098.77189004"/>
    <m/>
    <m/>
    <m/>
    <n v="2518406151.9108763"/>
    <m/>
    <m/>
    <m/>
    <m/>
    <m/>
    <m/>
    <m/>
    <m/>
    <m/>
    <m/>
    <m/>
    <n v="3176518250.6827664"/>
    <n v="1100456949.1684599"/>
    <m/>
    <m/>
    <m/>
    <n v="2764149258.3564396"/>
    <m/>
    <m/>
    <m/>
    <m/>
    <m/>
    <m/>
    <m/>
    <m/>
    <m/>
    <m/>
    <m/>
    <n v="3864606207.5248995"/>
    <n v="4"/>
    <s v="Educación de calidad"/>
    <x v="3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</r>
  <r>
    <x v="1"/>
    <n v="2"/>
    <x v="6"/>
    <n v="1"/>
    <x v="28"/>
    <s v="02"/>
    <x v="123"/>
    <s v="02"/>
    <s v="Asistencias técnicas en asuntos de gestión de bibliotecas públicas y lectura realizadas"/>
    <s v="01"/>
    <s v="2.1.02.02.01"/>
    <s v="Número"/>
    <n v="2023"/>
    <n v="5"/>
    <n v="10"/>
    <s v="Incrementar a 10 las asistencias técnicas en asuntos de gestión de bibliotecas públicas y lectura realizadas"/>
    <x v="13"/>
    <s v="Secretaría de Cultura y Patrimonio"/>
    <s v="Incremento acumulado"/>
    <s v="No"/>
    <n v="5"/>
    <n v="6"/>
    <n v="8"/>
    <n v="10"/>
    <m/>
    <m/>
    <m/>
    <s v="X"/>
    <s v="X"/>
    <s v="X"/>
    <s v="X"/>
    <s v="X"/>
    <s v="33"/>
    <s v="CULTURA"/>
    <s v="3301"/>
    <s v="Promoción y acceso efectivo a procesos culturales y artísticos"/>
    <n v="3301065"/>
    <s v="Servicio de asistencia técnica en asuntos de gestión de bibliotecas públicas y lectura."/>
    <n v="330106501"/>
    <s v="Asistencias técnicas en asuntos de gestión de bibliotecas públicas y lectura realizadas"/>
    <n v="1375125094"/>
    <n v="0"/>
    <n v="0"/>
    <n v="0"/>
    <n v="0"/>
    <n v="0"/>
    <n v="0"/>
    <n v="0"/>
    <n v="0"/>
    <n v="0"/>
    <n v="0"/>
    <n v="0"/>
    <n v="0"/>
    <n v="0"/>
    <n v="0"/>
    <n v="0"/>
    <n v="1375125094"/>
    <n v="225122573"/>
    <m/>
    <m/>
    <m/>
    <m/>
    <m/>
    <m/>
    <m/>
    <m/>
    <m/>
    <m/>
    <m/>
    <m/>
    <m/>
    <m/>
    <m/>
    <n v="225122573"/>
    <n v="154178747"/>
    <m/>
    <m/>
    <m/>
    <m/>
    <m/>
    <m/>
    <m/>
    <m/>
    <m/>
    <m/>
    <m/>
    <m/>
    <m/>
    <m/>
    <m/>
    <n v="154178747"/>
    <n v="453404655"/>
    <m/>
    <m/>
    <m/>
    <m/>
    <m/>
    <m/>
    <m/>
    <m/>
    <m/>
    <m/>
    <m/>
    <m/>
    <m/>
    <m/>
    <m/>
    <n v="453404655"/>
    <n v="542419119"/>
    <m/>
    <m/>
    <m/>
    <m/>
    <m/>
    <m/>
    <m/>
    <m/>
    <m/>
    <m/>
    <m/>
    <m/>
    <m/>
    <m/>
    <m/>
    <n v="542419119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1"/>
    <n v="2"/>
    <x v="6"/>
    <n v="1"/>
    <x v="28"/>
    <s v="02"/>
    <x v="123"/>
    <s v="02"/>
    <s v="Eventos de promoción de actividades culturales realizados – Feria del Libro"/>
    <s v="02"/>
    <s v="2.1.02.02.02"/>
    <s v="Número"/>
    <n v="2023"/>
    <n v="1"/>
    <n v="4"/>
    <s v="Realizar 4 eventos de promoción de actividades culturales  – Feria del Libro"/>
    <x v="13"/>
    <s v="Secretaría de Cultura y Patrimonio"/>
    <s v="Incremento"/>
    <s v="No"/>
    <n v="1"/>
    <n v="1"/>
    <n v="1"/>
    <n v="1"/>
    <m/>
    <m/>
    <m/>
    <s v="X"/>
    <s v="X"/>
    <s v="X"/>
    <s v="X"/>
    <s v="X"/>
    <s v="33"/>
    <s v="CULTURA"/>
    <s v="3301"/>
    <s v="Promoción y acceso efectivo a procesos culturales y artísticos"/>
    <n v="3301053"/>
    <s v="Servicio de promoción de actividades culturales"/>
    <n v="330105300"/>
    <s v="Eventos de promoción de actividades culturales realizados"/>
    <n v="550593894"/>
    <n v="0"/>
    <n v="0"/>
    <n v="0"/>
    <n v="0"/>
    <n v="0"/>
    <n v="0"/>
    <n v="0"/>
    <n v="0"/>
    <n v="0"/>
    <n v="0"/>
    <n v="0"/>
    <n v="0"/>
    <n v="0"/>
    <n v="0"/>
    <n v="0"/>
    <n v="550593894"/>
    <n v="90049029"/>
    <m/>
    <m/>
    <m/>
    <m/>
    <m/>
    <m/>
    <m/>
    <m/>
    <m/>
    <m/>
    <m/>
    <m/>
    <m/>
    <m/>
    <m/>
    <n v="90049029"/>
    <n v="61720678"/>
    <m/>
    <m/>
    <m/>
    <m/>
    <m/>
    <m/>
    <m/>
    <m/>
    <m/>
    <m/>
    <m/>
    <m/>
    <m/>
    <m/>
    <m/>
    <n v="61720678"/>
    <n v="181724943"/>
    <m/>
    <m/>
    <m/>
    <m/>
    <m/>
    <m/>
    <m/>
    <m/>
    <m/>
    <m/>
    <m/>
    <m/>
    <m/>
    <m/>
    <m/>
    <n v="181724943"/>
    <n v="217099244"/>
    <m/>
    <m/>
    <m/>
    <m/>
    <m/>
    <m/>
    <m/>
    <m/>
    <m/>
    <m/>
    <m/>
    <m/>
    <m/>
    <m/>
    <m/>
    <n v="217099244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8"/>
    <s v="02"/>
    <x v="124"/>
    <s v="03"/>
    <s v="Centros culturales adecuados"/>
    <s v="01"/>
    <s v="2.1.02.03.01"/>
    <s v="Número"/>
    <n v="2023"/>
    <n v="11"/>
    <n v="11"/>
    <s v="Mantener 11 Centros culturales adecuados"/>
    <x v="13"/>
    <s v="Secretaría de Cultura y Patrimonio"/>
    <s v="Mantemiento"/>
    <s v="No"/>
    <n v="11"/>
    <n v="11"/>
    <n v="11"/>
    <n v="11"/>
    <s v="X"/>
    <m/>
    <s v="X"/>
    <s v="X"/>
    <s v="X"/>
    <s v="X"/>
    <s v="X"/>
    <s v="X"/>
    <s v="33"/>
    <s v="CULTURA"/>
    <s v="3301"/>
    <s v="Promoción y acceso efectivo a procesos culturales y artísticos"/>
    <n v="3301090"/>
    <s v="Centros culturales adecuados"/>
    <n v="330109000"/>
    <s v="Centros culturales adecuados"/>
    <n v="2646629041.9129701"/>
    <n v="0"/>
    <n v="0"/>
    <n v="0"/>
    <n v="1000000000"/>
    <n v="0"/>
    <n v="0"/>
    <n v="0"/>
    <n v="0"/>
    <n v="0"/>
    <n v="0"/>
    <n v="0"/>
    <n v="0"/>
    <n v="0"/>
    <n v="0"/>
    <n v="0"/>
    <n v="3646629041.9129701"/>
    <n v="1672329921.9129701"/>
    <m/>
    <m/>
    <m/>
    <n v="1000000000"/>
    <m/>
    <m/>
    <m/>
    <m/>
    <m/>
    <m/>
    <m/>
    <m/>
    <m/>
    <m/>
    <m/>
    <n v="2672329921.9129701"/>
    <n v="274091945"/>
    <m/>
    <m/>
    <m/>
    <m/>
    <m/>
    <m/>
    <m/>
    <m/>
    <m/>
    <m/>
    <m/>
    <m/>
    <m/>
    <m/>
    <m/>
    <n v="274091945"/>
    <n v="603897483"/>
    <m/>
    <m/>
    <m/>
    <m/>
    <m/>
    <m/>
    <m/>
    <m/>
    <m/>
    <m/>
    <m/>
    <m/>
    <m/>
    <m/>
    <m/>
    <n v="603897483"/>
    <n v="96309692"/>
    <m/>
    <m/>
    <m/>
    <m/>
    <m/>
    <m/>
    <m/>
    <m/>
    <m/>
    <m/>
    <m/>
    <m/>
    <m/>
    <m/>
    <m/>
    <n v="96309692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8"/>
    <s v="02"/>
    <x v="124"/>
    <s v="03"/>
    <s v="Museos construidos y dotados"/>
    <s v="02"/>
    <s v="2.1.02.03.02"/>
    <s v="Número"/>
    <n v="2023"/>
    <n v="0"/>
    <n v="1"/>
    <s v="Construir y dotar 1 museo"/>
    <x v="13"/>
    <s v="Secretaría de Cultura y Patrimonio"/>
    <s v="Incremento"/>
    <s v="No"/>
    <n v="0"/>
    <n v="1"/>
    <n v="0"/>
    <n v="0"/>
    <s v="X"/>
    <m/>
    <s v="X"/>
    <s v="X"/>
    <s v="X"/>
    <s v="X"/>
    <s v="X"/>
    <s v="X"/>
    <s v="33"/>
    <s v="CULTURA"/>
    <n v="3301"/>
    <s v="Promoción y acceso efectivo a procesos culturales y artísticos"/>
    <n v="3301083"/>
    <s v="Museos construidos y dotados"/>
    <n v="330108300"/>
    <s v="Museos construidos y dotados"/>
    <n v="1231786225.1056545"/>
    <n v="0"/>
    <n v="0"/>
    <n v="0"/>
    <n v="1100000000"/>
    <n v="0"/>
    <n v="0"/>
    <n v="0"/>
    <n v="0"/>
    <n v="0"/>
    <n v="0"/>
    <n v="0"/>
    <n v="0"/>
    <n v="0"/>
    <n v="0"/>
    <n v="0"/>
    <n v="2331786225.1056547"/>
    <m/>
    <m/>
    <m/>
    <m/>
    <m/>
    <m/>
    <m/>
    <m/>
    <m/>
    <m/>
    <m/>
    <m/>
    <m/>
    <m/>
    <m/>
    <m/>
    <n v="0"/>
    <n v="1231786225.1056545"/>
    <m/>
    <m/>
    <m/>
    <n v="1100000000"/>
    <m/>
    <m/>
    <m/>
    <m/>
    <m/>
    <m/>
    <m/>
    <m/>
    <m/>
    <m/>
    <m/>
    <n v="2331786225.1056547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8"/>
    <s v="02"/>
    <x v="124"/>
    <s v="03"/>
    <s v="Centros culturales construidos y dotados"/>
    <s v="03"/>
    <s v="2.1.02.03.03"/>
    <s v="Número"/>
    <n v="2023"/>
    <n v="2"/>
    <n v="2"/>
    <s v="Construir  y  dotar 2 Centros culturales"/>
    <x v="13"/>
    <s v="Secretaría de Cultura y Patrimonio"/>
    <s v="Incremento"/>
    <s v="No"/>
    <n v="0"/>
    <n v="1"/>
    <n v="0"/>
    <n v="1"/>
    <s v="X"/>
    <m/>
    <s v="X"/>
    <s v="X"/>
    <s v="X"/>
    <s v="X"/>
    <s v="X"/>
    <s v="X"/>
    <s v="33"/>
    <s v="CULTURA"/>
    <s v="3301"/>
    <s v="Promoción y acceso efectivo a procesos culturales y artísticos"/>
    <n v="3301093"/>
    <s v="Centros culturales construidos y dotados"/>
    <n v="330109300"/>
    <s v="Centros culturales construidos y dotados"/>
    <n v="2333505599.8588986"/>
    <n v="0"/>
    <n v="0"/>
    <n v="0"/>
    <n v="0"/>
    <n v="0"/>
    <n v="0"/>
    <n v="0"/>
    <n v="0"/>
    <n v="0"/>
    <n v="0"/>
    <n v="55000000000"/>
    <n v="0"/>
    <n v="0"/>
    <n v="0"/>
    <n v="0"/>
    <n v="2333505599.8588986"/>
    <n v="0"/>
    <m/>
    <m/>
    <m/>
    <m/>
    <m/>
    <m/>
    <m/>
    <m/>
    <m/>
    <m/>
    <m/>
    <m/>
    <m/>
    <m/>
    <m/>
    <n v="0"/>
    <n v="2233505599.8588986"/>
    <m/>
    <m/>
    <m/>
    <m/>
    <m/>
    <m/>
    <m/>
    <m/>
    <m/>
    <m/>
    <n v="55000000000"/>
    <m/>
    <m/>
    <m/>
    <m/>
    <n v="2233505599.8588986"/>
    <n v="0"/>
    <m/>
    <m/>
    <m/>
    <m/>
    <m/>
    <m/>
    <m/>
    <m/>
    <m/>
    <m/>
    <m/>
    <m/>
    <m/>
    <m/>
    <m/>
    <n v="0"/>
    <n v="100000000"/>
    <m/>
    <m/>
    <m/>
    <m/>
    <m/>
    <m/>
    <m/>
    <m/>
    <m/>
    <m/>
    <m/>
    <m/>
    <m/>
    <m/>
    <m/>
    <n v="100000000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8"/>
    <s v="02"/>
    <x v="125"/>
    <s v="04"/>
    <s v="Estímulos otorgados con el proyecto Consolidación del Sistema Distrital de Estímulos para la creación, investigación y gestión sostenible de las artes, las culturas y el patrimonio cultural"/>
    <s v="01"/>
    <s v="2.1.02.04.01"/>
    <s v="Número"/>
    <n v="2023"/>
    <n v="1400"/>
    <n v="2500"/>
    <s v="Otorgar 2500 estímulos con el proyecto Consolidación del Sistema Distrital de Estímulos para la creación, investigación y gestión sostenible de las artes, las culturas y el patrimonio cultural"/>
    <x v="13"/>
    <s v="Secretaría de Cultura y Patrimonio"/>
    <s v="Incremento"/>
    <s v="No"/>
    <n v="600"/>
    <n v="600"/>
    <n v="600"/>
    <n v="700"/>
    <m/>
    <m/>
    <m/>
    <s v="X"/>
    <s v="X"/>
    <s v="X"/>
    <s v="X"/>
    <s v="X"/>
    <s v="33"/>
    <s v="CULTURA"/>
    <s v="3301"/>
    <s v="Promoción y acceso efectivo a procesos culturales y artísticos"/>
    <n v="3301054"/>
    <s v="Servicio de apoyo financiero al sector artístico y cultural"/>
    <n v="330105400"/>
    <s v="Estímulos otorgados"/>
    <n v="6777172126.0530224"/>
    <n v="0"/>
    <n v="0"/>
    <n v="0"/>
    <n v="0"/>
    <n v="0"/>
    <n v="0"/>
    <n v="0"/>
    <n v="0"/>
    <n v="0"/>
    <n v="0"/>
    <n v="0"/>
    <n v="0"/>
    <n v="0"/>
    <n v="0"/>
    <n v="0"/>
    <n v="6777172126.0530224"/>
    <n v="1259266869.9638996"/>
    <m/>
    <m/>
    <m/>
    <m/>
    <m/>
    <m/>
    <m/>
    <m/>
    <m/>
    <m/>
    <m/>
    <m/>
    <m/>
    <m/>
    <m/>
    <n v="1259266869.9638996"/>
    <n v="840960239"/>
    <m/>
    <m/>
    <m/>
    <m/>
    <m/>
    <m/>
    <m/>
    <m/>
    <m/>
    <m/>
    <m/>
    <m/>
    <m/>
    <m/>
    <m/>
    <n v="840960239"/>
    <n v="2231081345.0891228"/>
    <m/>
    <m/>
    <m/>
    <m/>
    <m/>
    <m/>
    <m/>
    <m/>
    <m/>
    <m/>
    <m/>
    <m/>
    <m/>
    <m/>
    <m/>
    <n v="2231081345.0891228"/>
    <n v="2445863672"/>
    <m/>
    <m/>
    <m/>
    <m/>
    <m/>
    <m/>
    <m/>
    <m/>
    <m/>
    <m/>
    <m/>
    <m/>
    <m/>
    <m/>
    <m/>
    <n v="2445863672"/>
    <n v="8"/>
    <s v="Trabajo decente y crecimiento económico"/>
    <x v="11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</r>
  <r>
    <x v="1"/>
    <n v="2"/>
    <x v="6"/>
    <n v="1"/>
    <x v="28"/>
    <s v="02"/>
    <x v="125"/>
    <s v="04"/>
    <s v="Creadores y gestores culturales beneficiados"/>
    <s v="02"/>
    <s v="2.1.02.04.02"/>
    <s v="Número"/>
    <n v="2023"/>
    <n v="0"/>
    <n v="200000"/>
    <s v="Beneficiar 200000 creadores y gestores culturales"/>
    <x v="13"/>
    <s v="Secretaría de Cultura y Patrimonio"/>
    <s v="Incremento"/>
    <s v="No"/>
    <n v="50000"/>
    <n v="50000"/>
    <n v="50000"/>
    <n v="50000"/>
    <m/>
    <m/>
    <m/>
    <s v="X"/>
    <s v="X"/>
    <s v="X"/>
    <s v="X"/>
    <s v="X"/>
    <s v="33"/>
    <s v="CULTURA"/>
    <s v="3301"/>
    <s v="Promoción y acceso efectivo a procesos culturales y artísticos"/>
    <n v="3301128"/>
    <s v="Servicio de apoyo financiero para creadores y gestores culturales"/>
    <n v="330112800"/>
    <s v="Creadores y gestores culturales beneficiados"/>
    <n v="1925718992.0027003"/>
    <n v="0"/>
    <n v="0"/>
    <n v="0"/>
    <n v="0"/>
    <n v="0"/>
    <n v="0"/>
    <n v="0"/>
    <n v="0"/>
    <n v="0"/>
    <n v="0"/>
    <n v="0"/>
    <n v="0"/>
    <n v="0"/>
    <n v="0"/>
    <n v="0"/>
    <n v="1925718992.0027003"/>
    <n v="315171607"/>
    <m/>
    <m/>
    <m/>
    <m/>
    <m/>
    <m/>
    <m/>
    <m/>
    <m/>
    <m/>
    <m/>
    <m/>
    <m/>
    <m/>
    <m/>
    <n v="315171607"/>
    <n v="215899426"/>
    <m/>
    <m/>
    <m/>
    <m/>
    <m/>
    <m/>
    <m/>
    <m/>
    <m/>
    <m/>
    <m/>
    <m/>
    <m/>
    <m/>
    <m/>
    <n v="215899426"/>
    <n v="635129599"/>
    <m/>
    <m/>
    <m/>
    <m/>
    <m/>
    <m/>
    <m/>
    <m/>
    <m/>
    <m/>
    <m/>
    <m/>
    <m/>
    <m/>
    <m/>
    <n v="635129599"/>
    <n v="759518360.00270033"/>
    <m/>
    <m/>
    <m/>
    <m/>
    <m/>
    <m/>
    <m/>
    <m/>
    <m/>
    <m/>
    <m/>
    <m/>
    <m/>
    <m/>
    <m/>
    <n v="759518360.00270033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8"/>
    <s v="02"/>
    <x v="125"/>
    <s v="04"/>
    <s v="Personas beneficiadas con la oferta cultural"/>
    <s v="03"/>
    <s v="2.1.02.04.03"/>
    <s v="Número"/>
    <n v="2023"/>
    <n v="800000"/>
    <n v="1900000"/>
    <s v="Beneficiar 1900000 personas con la oferta cultural"/>
    <x v="13"/>
    <s v="Secretaría de Cultura y Patrimonio"/>
    <s v="Incremento acumulado"/>
    <s v="No"/>
    <n v="800000"/>
    <n v="1000000"/>
    <n v="1500000"/>
    <n v="1900000"/>
    <m/>
    <m/>
    <m/>
    <s v="X"/>
    <s v="X"/>
    <s v="X"/>
    <s v="X"/>
    <s v="X"/>
    <n v="33"/>
    <s v="CULTURA"/>
    <s v="3301"/>
    <s v="Promoción y acceso efectivo a procesos culturales y artísticos"/>
    <n v="3301122"/>
    <s v="Servicio de fomento para el acceso de la oferta cultural"/>
    <n v="330112200"/>
    <s v="Personas beneficiadas"/>
    <n v="4213070577.6435547"/>
    <n v="0"/>
    <n v="0"/>
    <n v="0"/>
    <n v="2320500000"/>
    <n v="0"/>
    <n v="0"/>
    <n v="0"/>
    <n v="0"/>
    <n v="0"/>
    <n v="0"/>
    <n v="0"/>
    <n v="0"/>
    <n v="0"/>
    <n v="0"/>
    <n v="0"/>
    <n v="6533570577.6435547"/>
    <n v="957521347"/>
    <m/>
    <m/>
    <m/>
    <n v="500000000"/>
    <m/>
    <m/>
    <m/>
    <m/>
    <m/>
    <m/>
    <m/>
    <m/>
    <m/>
    <m/>
    <m/>
    <n v="1457521347"/>
    <n v="596157825"/>
    <m/>
    <m/>
    <m/>
    <n v="550000000"/>
    <m/>
    <m/>
    <m/>
    <m/>
    <m/>
    <m/>
    <m/>
    <m/>
    <m/>
    <m/>
    <m/>
    <n v="1146157825"/>
    <n v="989664665"/>
    <m/>
    <m/>
    <m/>
    <n v="605000000"/>
    <m/>
    <m/>
    <m/>
    <m/>
    <m/>
    <m/>
    <m/>
    <m/>
    <m/>
    <m/>
    <m/>
    <n v="1594664665"/>
    <n v="1669726740.6435547"/>
    <m/>
    <m/>
    <m/>
    <n v="665500000"/>
    <m/>
    <m/>
    <m/>
    <m/>
    <m/>
    <m/>
    <m/>
    <m/>
    <m/>
    <m/>
    <m/>
    <n v="2335226740.6435547"/>
    <n v="9"/>
    <s v="Industria, innovación e infraestructura"/>
    <x v="12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</r>
  <r>
    <x v="1"/>
    <n v="2"/>
    <x v="6"/>
    <n v="1"/>
    <x v="28"/>
    <s v="02"/>
    <x v="126"/>
    <s v="05"/>
    <s v="Documentos de lineamientos técnicos realizados (Estudios para la creación de un espacio multipropósito para grandes evento)"/>
    <s v="01"/>
    <s v="2.1.02.05.01"/>
    <s v="Número"/>
    <n v="2023"/>
    <s v="No aplica"/>
    <n v="1"/>
    <s v="Realizar 1 documento de lineamientos técnicos (Estudios para la creación de un espacio multipropósito para grandes evento)"/>
    <x v="5"/>
    <s v="Gerencia de Ciudad"/>
    <s v="Incremento"/>
    <s v="No"/>
    <n v="0"/>
    <n v="0"/>
    <n v="1"/>
    <n v="0"/>
    <m/>
    <m/>
    <m/>
    <m/>
    <m/>
    <m/>
    <m/>
    <m/>
    <s v="33"/>
    <s v="CULTURA"/>
    <s v="3301"/>
    <s v="Promoción y acceso efectivo a procesos culturales y artísticos"/>
    <n v="3301070"/>
    <s v="Documentos de lineamientos técnicos"/>
    <n v="330107000"/>
    <s v="Documentos de lineamientos técnicos realizados"/>
    <n v="605000000"/>
    <n v="0"/>
    <n v="0"/>
    <n v="0"/>
    <n v="0"/>
    <n v="0"/>
    <n v="0"/>
    <n v="0"/>
    <n v="0"/>
    <n v="0"/>
    <n v="0"/>
    <n v="0"/>
    <n v="0"/>
    <n v="0"/>
    <n v="0"/>
    <n v="0"/>
    <n v="60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605000000"/>
    <m/>
    <m/>
    <m/>
    <m/>
    <m/>
    <m/>
    <m/>
    <m/>
    <m/>
    <m/>
    <m/>
    <m/>
    <m/>
    <m/>
    <m/>
    <n v="605000000"/>
    <m/>
    <m/>
    <m/>
    <m/>
    <m/>
    <m/>
    <m/>
    <m/>
    <m/>
    <m/>
    <m/>
    <m/>
    <m/>
    <m/>
    <m/>
    <m/>
    <n v="0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9"/>
    <s v="03"/>
    <x v="127"/>
    <s v="01"/>
    <s v="Documentos con lineamientos técnicos realizados con el proyecto Servicios de protección y apoyo a la gestión del Patrimonio Cultural Material PEMP"/>
    <s v="01"/>
    <s v="2.1.03.01.01"/>
    <s v="Número"/>
    <n v="2023"/>
    <n v="1"/>
    <n v="2"/>
    <s v="Realizar 2 documentos con lineamientos técnicos con el proyecto Servicios de protección y apoyo a la gestión del Patrimonio Cultural Material PEMP"/>
    <x v="13"/>
    <s v="Secretaría de Cultura y Patrimonio"/>
    <s v="Incremento acumulado"/>
    <s v="No"/>
    <n v="1"/>
    <n v="1"/>
    <n v="1"/>
    <n v="2"/>
    <m/>
    <m/>
    <m/>
    <s v="X"/>
    <s v="X"/>
    <s v="X"/>
    <s v="X"/>
    <s v="X"/>
    <s v="33"/>
    <s v="CULTURA"/>
    <s v="3302"/>
    <s v="Gestión, protección y salvaguardia del patrimonio cultural colombiano"/>
    <n v="3302002"/>
    <s v="Documentos de lineamientos técnicos"/>
    <n v="330200200"/>
    <s v="Documentos de lineamientos técnicos realizados"/>
    <n v="81229148"/>
    <n v="0"/>
    <n v="0"/>
    <n v="0"/>
    <n v="0"/>
    <n v="0"/>
    <n v="0"/>
    <n v="0"/>
    <n v="0"/>
    <n v="0"/>
    <n v="0"/>
    <n v="0"/>
    <n v="0"/>
    <n v="0"/>
    <n v="0"/>
    <n v="0"/>
    <n v="81229148"/>
    <n v="15383607"/>
    <m/>
    <m/>
    <m/>
    <m/>
    <m/>
    <m/>
    <m/>
    <m/>
    <m/>
    <m/>
    <m/>
    <m/>
    <m/>
    <m/>
    <m/>
    <n v="15383607"/>
    <n v="31390755"/>
    <m/>
    <m/>
    <m/>
    <m/>
    <m/>
    <m/>
    <m/>
    <m/>
    <m/>
    <m/>
    <m/>
    <m/>
    <m/>
    <m/>
    <m/>
    <n v="31390755"/>
    <n v="22454786"/>
    <m/>
    <m/>
    <m/>
    <m/>
    <m/>
    <m/>
    <m/>
    <m/>
    <m/>
    <m/>
    <m/>
    <m/>
    <m/>
    <m/>
    <m/>
    <n v="22454786"/>
    <n v="12000000"/>
    <m/>
    <m/>
    <m/>
    <m/>
    <m/>
    <m/>
    <m/>
    <m/>
    <m/>
    <m/>
    <m/>
    <m/>
    <m/>
    <m/>
    <m/>
    <n v="12000000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9"/>
    <s v="03"/>
    <x v="127"/>
    <s v="01"/>
    <s v="Capacitaciones realizadas con el proyecto Servicios de protección y apoyo a la gestión del Patrimonio Cultural Material PEMP"/>
    <s v="02"/>
    <s v="2.1.03.01.02"/>
    <s v="Número"/>
    <n v="2023"/>
    <n v="0"/>
    <n v="8"/>
    <s v="Realizar 8 capacitaciones con el proyecto Servicios de protección y apoyo a la gestión del Patrimonio Cultural Material PEMP"/>
    <x v="13"/>
    <s v="Secretaría de Cultura y Patrimonio"/>
    <s v="Incremento"/>
    <s v="No"/>
    <n v="1"/>
    <n v="2"/>
    <n v="2"/>
    <n v="3"/>
    <m/>
    <m/>
    <m/>
    <s v="X"/>
    <s v="X"/>
    <s v="X"/>
    <s v="X"/>
    <s v="X"/>
    <s v="33"/>
    <s v="CULTURA"/>
    <s v="3302"/>
    <s v="Gestión, protección y salvaguardia del patrimonio cultural colombiano"/>
    <n v="3302018"/>
    <s v="Servicio de educación para el trabajo en Escuelas Taller"/>
    <n v="330201800"/>
    <s v="Capacitaciones realizadas"/>
    <n v="11119398"/>
    <n v="0"/>
    <n v="0"/>
    <n v="0"/>
    <n v="0"/>
    <n v="0"/>
    <n v="0"/>
    <n v="0"/>
    <n v="0"/>
    <n v="0"/>
    <n v="0"/>
    <n v="0"/>
    <n v="0"/>
    <n v="0"/>
    <n v="0"/>
    <n v="0"/>
    <n v="11119398"/>
    <n v="2000000"/>
    <m/>
    <m/>
    <m/>
    <m/>
    <m/>
    <m/>
    <m/>
    <m/>
    <m/>
    <m/>
    <m/>
    <m/>
    <m/>
    <m/>
    <m/>
    <n v="2000000"/>
    <n v="2902117"/>
    <m/>
    <m/>
    <m/>
    <m/>
    <m/>
    <m/>
    <m/>
    <m/>
    <m/>
    <m/>
    <m/>
    <m/>
    <m/>
    <m/>
    <m/>
    <n v="2902117"/>
    <n v="3000000"/>
    <m/>
    <m/>
    <m/>
    <m/>
    <m/>
    <m/>
    <m/>
    <m/>
    <m/>
    <m/>
    <m/>
    <m/>
    <m/>
    <m/>
    <m/>
    <n v="3000000"/>
    <n v="3217281"/>
    <m/>
    <m/>
    <m/>
    <m/>
    <m/>
    <m/>
    <m/>
    <m/>
    <m/>
    <m/>
    <m/>
    <m/>
    <m/>
    <m/>
    <m/>
    <n v="3217281"/>
    <n v="4"/>
    <s v="Educación de calidad"/>
    <x v="3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</r>
  <r>
    <x v="1"/>
    <n v="2"/>
    <x v="6"/>
    <n v="1"/>
    <x v="29"/>
    <s v="03"/>
    <x v="128"/>
    <s v="02"/>
    <s v="Documentos con los planes especiales de salvaguardia de manifestaciones inmateriales realizados."/>
    <s v="01"/>
    <s v="2.1.03.02.01"/>
    <s v="Número"/>
    <n v="2023"/>
    <n v="1"/>
    <n v="2"/>
    <s v="Aumentar a 2 los documentos realizados con los planes especiales de salvaguardia de manifestaciones inmateriales."/>
    <x v="13"/>
    <s v="Secretaría de Cultura y Patrimonio"/>
    <s v="Incremento acumulado"/>
    <s v="No"/>
    <n v="1"/>
    <n v="1"/>
    <n v="1"/>
    <n v="2"/>
    <m/>
    <m/>
    <m/>
    <s v="X"/>
    <s v="X"/>
    <s v="X"/>
    <s v="X"/>
    <s v="X"/>
    <s v="33"/>
    <s v="CULTURA"/>
    <s v="3302"/>
    <s v="Gestión, protección y salvaguardia del patrimonio cultural colombiano"/>
    <n v="3302002"/>
    <s v="Documentos de lineamientos técnicos"/>
    <n v="330200204"/>
    <s v="Documentos con los planes especiales de salvaguardia de manifestaciones inmateriales realizados"/>
    <n v="31782846.621488713"/>
    <n v="0"/>
    <n v="0"/>
    <n v="0"/>
    <n v="0"/>
    <n v="0"/>
    <n v="0"/>
    <n v="0"/>
    <n v="0"/>
    <n v="0"/>
    <n v="0"/>
    <n v="0"/>
    <n v="0"/>
    <n v="0"/>
    <n v="0"/>
    <n v="0"/>
    <n v="31782846.621488713"/>
    <n v="11494650.399999999"/>
    <m/>
    <m/>
    <m/>
    <m/>
    <m/>
    <m/>
    <m/>
    <m/>
    <m/>
    <m/>
    <m/>
    <m/>
    <m/>
    <m/>
    <m/>
    <n v="11494650.399999999"/>
    <n v="3185920.7908799946"/>
    <m/>
    <m/>
    <m/>
    <m/>
    <m/>
    <m/>
    <m/>
    <m/>
    <m/>
    <m/>
    <m/>
    <m/>
    <m/>
    <m/>
    <m/>
    <n v="3185920.7908799946"/>
    <n v="6366104.4693098515"/>
    <m/>
    <m/>
    <m/>
    <m/>
    <m/>
    <m/>
    <m/>
    <m/>
    <m/>
    <m/>
    <m/>
    <m/>
    <m/>
    <m/>
    <m/>
    <n v="6366104.4693098515"/>
    <n v="10736170.961298868"/>
    <m/>
    <m/>
    <m/>
    <m/>
    <m/>
    <m/>
    <m/>
    <m/>
    <m/>
    <m/>
    <m/>
    <m/>
    <m/>
    <m/>
    <m/>
    <n v="10736170.961298868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29"/>
    <s v="03"/>
    <x v="128"/>
    <s v="02"/>
    <s v="Capacitaciones realizadas con el proyecto Apoyo al cuidado y ejercicio de la salvaguardia de la memoria y los saberes tradicionales - Plan Especial de Salvaguardia PES"/>
    <s v="02"/>
    <s v="2.1.03.02.02"/>
    <s v="Número"/>
    <n v="2023"/>
    <n v="1"/>
    <n v="8"/>
    <s v="Realizar 8 capacitaciones con el proyecto Apoyo al cuidado y ejercicio de la salvaguardia de la memoria y los saberes tradicionales - Plan Especial de Salvaguardia PES"/>
    <x v="13"/>
    <s v="Secretaría de Cultura y Patrimonio"/>
    <s v="Incremento"/>
    <s v="No"/>
    <n v="1"/>
    <n v="2"/>
    <n v="2"/>
    <n v="3"/>
    <m/>
    <m/>
    <m/>
    <s v="X"/>
    <s v="X"/>
    <s v="X"/>
    <s v="X"/>
    <s v="X"/>
    <s v="33"/>
    <s v="CULTURA"/>
    <s v="3302"/>
    <s v="Gestión, protección y salvaguardia del patrimonio cultural colombiano"/>
    <n v="3302018"/>
    <s v="Servicio de educación para el trabajo en Escuelas Taller"/>
    <n v="330201800"/>
    <s v="Capacitaciones realizadas"/>
    <n v="52245876"/>
    <n v="0"/>
    <n v="0"/>
    <n v="0"/>
    <n v="0"/>
    <n v="0"/>
    <n v="0"/>
    <n v="0"/>
    <n v="0"/>
    <n v="0"/>
    <n v="0"/>
    <n v="0"/>
    <n v="0"/>
    <n v="0"/>
    <n v="0"/>
    <n v="0"/>
    <n v="52245876"/>
    <n v="12892665"/>
    <m/>
    <m/>
    <m/>
    <m/>
    <m/>
    <m/>
    <m/>
    <m/>
    <m/>
    <m/>
    <m/>
    <m/>
    <m/>
    <m/>
    <m/>
    <n v="12892665"/>
    <n v="5804237"/>
    <m/>
    <m/>
    <m/>
    <m/>
    <m/>
    <m/>
    <m/>
    <m/>
    <m/>
    <m/>
    <m/>
    <m/>
    <m/>
    <m/>
    <m/>
    <n v="5804237"/>
    <n v="13028985"/>
    <m/>
    <m/>
    <m/>
    <m/>
    <m/>
    <m/>
    <m/>
    <m/>
    <m/>
    <m/>
    <m/>
    <m/>
    <m/>
    <m/>
    <m/>
    <n v="13028985"/>
    <n v="20519989"/>
    <m/>
    <m/>
    <m/>
    <m/>
    <m/>
    <m/>
    <m/>
    <m/>
    <m/>
    <m/>
    <m/>
    <m/>
    <m/>
    <m/>
    <m/>
    <n v="20519989"/>
    <n v="4"/>
    <s v="Educación de calidad"/>
    <x v="3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</r>
  <r>
    <x v="1"/>
    <n v="2"/>
    <x v="6"/>
    <n v="1"/>
    <x v="30"/>
    <s v="04"/>
    <x v="129"/>
    <s v="01"/>
    <s v="Eventos de promoción de actividades culturales realizados"/>
    <s v="01"/>
    <s v="2.1.04.01.01"/>
    <s v="Número"/>
    <n v="2023"/>
    <n v="6"/>
    <n v="8"/>
    <s v="Realizar 8 eventos de promoción de actividades culturales"/>
    <x v="13"/>
    <s v="Secretaría de Cultura y Patrimonio"/>
    <s v="Incremento"/>
    <s v="No"/>
    <n v="2"/>
    <n v="2"/>
    <n v="2"/>
    <n v="2"/>
    <m/>
    <m/>
    <m/>
    <s v="X"/>
    <s v="X"/>
    <s v="X"/>
    <s v="X"/>
    <s v="X"/>
    <s v="33"/>
    <s v="CULTURA"/>
    <s v="3301"/>
    <s v="Promoción y acceso efectivo a procesos culturales y artísticos"/>
    <n v="3301053"/>
    <s v="Servicio de promoción de actividades culturales"/>
    <n v="330105300"/>
    <s v="Eventos de promoción de actividades culturales realizados"/>
    <n v="14105874099.74213"/>
    <n v="0"/>
    <n v="0"/>
    <n v="0"/>
    <n v="4141000000"/>
    <n v="0"/>
    <n v="0"/>
    <n v="0"/>
    <n v="0"/>
    <n v="0"/>
    <n v="0"/>
    <n v="0"/>
    <n v="0"/>
    <n v="0"/>
    <n v="0"/>
    <n v="0"/>
    <n v="18246874099.74213"/>
    <n v="3400000000"/>
    <m/>
    <m/>
    <m/>
    <n v="600000000"/>
    <m/>
    <m/>
    <m/>
    <m/>
    <m/>
    <m/>
    <m/>
    <m/>
    <m/>
    <m/>
    <m/>
    <n v="4000000000"/>
    <n v="3352000000"/>
    <m/>
    <m/>
    <m/>
    <n v="1000000000"/>
    <m/>
    <m/>
    <m/>
    <m/>
    <m/>
    <m/>
    <m/>
    <m/>
    <m/>
    <m/>
    <m/>
    <n v="4352000000"/>
    <n v="3526000000"/>
    <m/>
    <m/>
    <m/>
    <n v="1210000000"/>
    <m/>
    <m/>
    <m/>
    <m/>
    <m/>
    <m/>
    <m/>
    <m/>
    <m/>
    <m/>
    <m/>
    <n v="4736000000"/>
    <n v="3827874099.7421303"/>
    <m/>
    <m/>
    <m/>
    <n v="1331000000"/>
    <m/>
    <m/>
    <m/>
    <m/>
    <m/>
    <m/>
    <m/>
    <m/>
    <m/>
    <m/>
    <m/>
    <n v="5158874099.7421303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30"/>
    <s v="04"/>
    <x v="129"/>
    <s v="01"/>
    <s v="Estímulos otorgados con el proyecto Apoyo a Barranquilla Creativa y Sostenible"/>
    <s v="02"/>
    <s v="2.1.04.01.02"/>
    <s v="Número"/>
    <n v="2023"/>
    <n v="374"/>
    <n v="400"/>
    <s v="Incrementar a 400 los estímulos otorgados con el proyecto Apoyo a Barranquilla Creativa y Sostenible"/>
    <x v="13"/>
    <s v="Secretaría de Cultura y Patrimonio"/>
    <s v="Incremento acumulado"/>
    <s v="No"/>
    <n v="100"/>
    <n v="200"/>
    <n v="300"/>
    <n v="400"/>
    <m/>
    <m/>
    <m/>
    <s v="X"/>
    <s v="X"/>
    <s v="X"/>
    <s v="X"/>
    <s v="X"/>
    <s v="33"/>
    <s v="CULTURA"/>
    <s v="3301"/>
    <s v="Promoción y acceso efectivo a procesos culturales y artísticos"/>
    <n v="3301054"/>
    <s v="Servicio de apoyo financiero al sector artístico y cultural"/>
    <n v="330105400"/>
    <s v="Estímulos otorgados"/>
    <n v="29648641121.276482"/>
    <n v="0"/>
    <n v="0"/>
    <n v="0"/>
    <n v="0"/>
    <n v="0"/>
    <n v="0"/>
    <n v="0"/>
    <n v="0"/>
    <n v="0"/>
    <n v="0"/>
    <n v="0"/>
    <n v="0"/>
    <n v="0"/>
    <n v="0"/>
    <n v="0"/>
    <n v="29648641121.276482"/>
    <n v="6500000000"/>
    <m/>
    <m/>
    <m/>
    <m/>
    <m/>
    <m/>
    <m/>
    <m/>
    <m/>
    <m/>
    <m/>
    <m/>
    <m/>
    <m/>
    <m/>
    <n v="6500000000"/>
    <n v="7071000000"/>
    <m/>
    <m/>
    <m/>
    <m/>
    <m/>
    <m/>
    <m/>
    <m/>
    <m/>
    <m/>
    <m/>
    <m/>
    <m/>
    <m/>
    <m/>
    <n v="7071000000"/>
    <n v="7695641121.2764797"/>
    <m/>
    <m/>
    <m/>
    <m/>
    <m/>
    <m/>
    <m/>
    <m/>
    <m/>
    <m/>
    <m/>
    <m/>
    <m/>
    <m/>
    <m/>
    <n v="7695641121.2764797"/>
    <n v="8382000000"/>
    <m/>
    <m/>
    <m/>
    <m/>
    <m/>
    <m/>
    <m/>
    <m/>
    <m/>
    <m/>
    <m/>
    <m/>
    <m/>
    <m/>
    <m/>
    <n v="8382000000"/>
    <n v="8"/>
    <s v="Trabajo decente y crecimiento económico"/>
    <x v="11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</r>
  <r>
    <x v="1"/>
    <n v="2"/>
    <x v="6"/>
    <n v="1"/>
    <x v="30"/>
    <s v="04"/>
    <x v="129"/>
    <s v="01"/>
    <s v="Documentos sobre gestión cultural territorial realizados."/>
    <s v="03"/>
    <s v="2.1.04.01.03"/>
    <s v="Número"/>
    <n v="2023"/>
    <n v="1"/>
    <n v="4"/>
    <s v="Realizar 4 documentos sobre gestión cultural territorial"/>
    <x v="13"/>
    <s v="Secretaría de Cultura y Patrimonio"/>
    <s v="Incremento"/>
    <s v="No"/>
    <n v="1"/>
    <n v="1"/>
    <n v="1"/>
    <n v="1"/>
    <m/>
    <m/>
    <m/>
    <s v="X"/>
    <s v="X"/>
    <s v="X"/>
    <s v="X"/>
    <s v="X"/>
    <s v="33"/>
    <s v="CULTURA"/>
    <s v="3301"/>
    <s v="Promoción y acceso efectivo a procesos culturales y artísticos"/>
    <n v="3301069"/>
    <s v="Documentos de investigación"/>
    <n v="330106901"/>
    <s v="Documentos sobre gestión cultural territorial realizados"/>
    <n v="8859470269.1575317"/>
    <n v="0"/>
    <n v="0"/>
    <n v="0"/>
    <n v="0"/>
    <n v="0"/>
    <n v="0"/>
    <n v="0"/>
    <n v="0"/>
    <n v="0"/>
    <n v="0"/>
    <n v="0"/>
    <n v="0"/>
    <n v="0"/>
    <n v="0"/>
    <n v="0"/>
    <n v="8859470269.1575317"/>
    <n v="1942390604.3607292"/>
    <m/>
    <m/>
    <m/>
    <m/>
    <m/>
    <m/>
    <m/>
    <m/>
    <m/>
    <m/>
    <m/>
    <m/>
    <m/>
    <m/>
    <m/>
    <n v="1942390604.3607292"/>
    <n v="2113079664.7968025"/>
    <m/>
    <m/>
    <m/>
    <m/>
    <m/>
    <m/>
    <m/>
    <m/>
    <m/>
    <m/>
    <m/>
    <m/>
    <m/>
    <m/>
    <m/>
    <n v="2113079664.7968025"/>
    <n v="2300000000"/>
    <m/>
    <m/>
    <m/>
    <m/>
    <m/>
    <m/>
    <m/>
    <m/>
    <m/>
    <m/>
    <m/>
    <m/>
    <m/>
    <m/>
    <m/>
    <n v="2300000000"/>
    <n v="2504000000"/>
    <m/>
    <m/>
    <m/>
    <m/>
    <m/>
    <m/>
    <m/>
    <m/>
    <m/>
    <m/>
    <m/>
    <m/>
    <m/>
    <m/>
    <m/>
    <n v="2504000000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6"/>
    <n v="1"/>
    <x v="30"/>
    <s v="04"/>
    <x v="129"/>
    <s v="01"/>
    <s v="Banco de iniciativas de emprendimientos culturales implementado"/>
    <s v="04"/>
    <s v="2.1.04.01.04"/>
    <s v="Número"/>
    <n v="2023"/>
    <n v="0"/>
    <n v="1"/>
    <s v="Mantener 1 banco de iniciativas de emprendimientos culturales implementado"/>
    <x v="13"/>
    <s v="Secretaría de Cultura y Patrimonio"/>
    <s v="Mantemiento"/>
    <s v="No"/>
    <n v="1"/>
    <n v="1"/>
    <n v="1"/>
    <n v="1"/>
    <m/>
    <m/>
    <m/>
    <s v="X"/>
    <s v="X"/>
    <s v="X"/>
    <s v="X"/>
    <s v="X"/>
    <s v="33"/>
    <s v="CULTURA"/>
    <s v="3301"/>
    <s v="Promoción y acceso efectivo a procesos culturales y artísticos"/>
    <n v="3301069"/>
    <s v="Documentos de investigación"/>
    <n v="330106901"/>
    <s v="Documentos sobre gestión cultural territorial realizados"/>
    <n v="8210000000"/>
    <n v="0"/>
    <n v="0"/>
    <n v="0"/>
    <n v="0"/>
    <n v="0"/>
    <n v="0"/>
    <n v="0"/>
    <n v="0"/>
    <n v="0"/>
    <n v="0"/>
    <n v="0"/>
    <n v="0"/>
    <n v="0"/>
    <n v="0"/>
    <n v="0"/>
    <n v="8210000000"/>
    <n v="1800000000"/>
    <m/>
    <m/>
    <m/>
    <m/>
    <m/>
    <m/>
    <m/>
    <m/>
    <m/>
    <m/>
    <m/>
    <m/>
    <m/>
    <m/>
    <m/>
    <n v="1800000000"/>
    <n v="1957000000"/>
    <m/>
    <m/>
    <m/>
    <m/>
    <m/>
    <m/>
    <m/>
    <m/>
    <m/>
    <m/>
    <m/>
    <m/>
    <m/>
    <m/>
    <m/>
    <n v="1957000000"/>
    <n v="2132000000"/>
    <m/>
    <m/>
    <m/>
    <m/>
    <m/>
    <m/>
    <m/>
    <m/>
    <m/>
    <m/>
    <m/>
    <m/>
    <m/>
    <m/>
    <m/>
    <n v="2132000000"/>
    <n v="2321000000"/>
    <m/>
    <m/>
    <m/>
    <m/>
    <m/>
    <m/>
    <m/>
    <m/>
    <m/>
    <m/>
    <m/>
    <m/>
    <m/>
    <m/>
    <m/>
    <n v="2321000000"/>
    <n v="11"/>
    <s v="Ciudades y comunidades sostenibles"/>
    <x v="5"/>
    <s v="Lograr que las ciudades y los asentamientos humanos sean inclusivos, seguros, resilientes y sostenibles"/>
    <s v="11.4"/>
    <s v="11.4. Redoblar los esfuerzos para proteger y salvaguardar el patrimonio cultural y natural del mundo"/>
  </r>
  <r>
    <x v="1"/>
    <n v="2"/>
    <x v="7"/>
    <n v="2"/>
    <x v="31"/>
    <s v="01"/>
    <x v="130"/>
    <s v="01"/>
    <s v="Personas beneficiadas con acompañamiento productivo y empresarial"/>
    <s v="01"/>
    <s v="2.2.01.01.01"/>
    <s v="Número"/>
    <n v="2023"/>
    <n v="800"/>
    <n v="900"/>
    <s v="Beneficiar 900 personas con acompañamiento productivo y empresarial"/>
    <x v="14"/>
    <s v="Secretaría de Desarrollo Económico"/>
    <s v="Incremento"/>
    <s v="No"/>
    <n v="200"/>
    <n v="300"/>
    <n v="300"/>
    <n v="100"/>
    <s v="X"/>
    <m/>
    <m/>
    <m/>
    <s v="X"/>
    <s v="X"/>
    <s v="X"/>
    <m/>
    <s v="35"/>
    <s v="COMERCIO, INDUSTRIA Y TURISMO"/>
    <s v="3502"/>
    <s v="Productividad y competitividad de las empresas colombianas"/>
    <n v="3502019"/>
    <s v="Servicio de asistencia técnica y acompañamiento productivo y empresarial"/>
    <n v="350201900"/>
    <s v="Personas beneficiadas"/>
    <n v="407824702.01999962"/>
    <n v="0"/>
    <n v="0"/>
    <n v="0"/>
    <n v="0"/>
    <n v="0"/>
    <n v="0"/>
    <n v="0"/>
    <n v="0"/>
    <n v="0"/>
    <n v="0"/>
    <n v="0"/>
    <n v="0"/>
    <n v="0"/>
    <n v="0"/>
    <n v="0"/>
    <n v="407824702.01999962"/>
    <n v="110250000"/>
    <m/>
    <n v="0"/>
    <n v="0"/>
    <n v="0"/>
    <n v="0"/>
    <n v="0"/>
    <n v="0"/>
    <n v="0"/>
    <n v="0"/>
    <n v="0"/>
    <n v="0"/>
    <n v="0"/>
    <n v="0"/>
    <n v="0"/>
    <n v="0"/>
    <n v="11025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107574702.01999962"/>
    <m/>
    <m/>
    <n v="0"/>
    <n v="0"/>
    <n v="0"/>
    <n v="0"/>
    <n v="0"/>
    <n v="0"/>
    <n v="0"/>
    <n v="0"/>
    <n v="0"/>
    <n v="0"/>
    <n v="0"/>
    <n v="0"/>
    <n v="0"/>
    <n v="107574702.01999962"/>
    <n v="110000000"/>
    <n v="0"/>
    <n v="0"/>
    <n v="0"/>
    <n v="0"/>
    <n v="0"/>
    <n v="0"/>
    <n v="0"/>
    <n v="0"/>
    <n v="0"/>
    <n v="0"/>
    <n v="0"/>
    <n v="0"/>
    <n v="0"/>
    <n v="0"/>
    <n v="0"/>
    <n v="110000000"/>
    <n v="8"/>
    <s v="Trabajo decente y crecimiento económico"/>
    <x v="11"/>
    <s v="Promover el crecimiento económico sostenido, inclusivo y sostenible, el empleo pleno y productivo y el trabajo decente para todos "/>
    <s v="8.3"/>
    <s v="8.3.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</r>
  <r>
    <x v="1"/>
    <n v="2"/>
    <x v="7"/>
    <n v="2"/>
    <x v="31"/>
    <s v="01"/>
    <x v="130"/>
    <s v="01"/>
    <s v="Personas formadas en habilidades y competencias"/>
    <s v="02"/>
    <s v="2.2.01.01.02"/>
    <s v="Número"/>
    <n v="2023"/>
    <n v="2400"/>
    <n v="3000"/>
    <s v="Formar 3000 personas en habilidades y competencias"/>
    <x v="14"/>
    <s v="Secretaría de Desarrollo Económico"/>
    <s v="Incremento"/>
    <s v="No"/>
    <n v="500"/>
    <n v="950"/>
    <n v="950"/>
    <n v="600"/>
    <s v="X"/>
    <m/>
    <m/>
    <s v="X"/>
    <s v="X"/>
    <s v="X"/>
    <s v="X"/>
    <s v="X"/>
    <s v="35"/>
    <s v="COMERCIO, INDUSTRIA Y TURISMO"/>
    <s v="3502"/>
    <s v="Productividad y competitividad de las empresas colombianas"/>
    <n v="3502011"/>
    <s v="Servicio de apoyo para la formación de capital humano pertinente para el desarrollo empresarial de los territorios"/>
    <n v="350201100"/>
    <s v="Personas formadas en habilidades y competencias "/>
    <n v="352500000"/>
    <n v="0"/>
    <n v="0"/>
    <n v="0"/>
    <n v="0"/>
    <n v="0"/>
    <n v="0"/>
    <n v="0"/>
    <n v="0"/>
    <n v="0"/>
    <n v="0"/>
    <n v="0"/>
    <n v="0"/>
    <n v="0"/>
    <n v="0"/>
    <n v="0"/>
    <n v="352500000"/>
    <n v="82500000"/>
    <m/>
    <n v="0"/>
    <n v="0"/>
    <n v="0"/>
    <n v="0"/>
    <n v="0"/>
    <n v="0"/>
    <n v="0"/>
    <n v="0"/>
    <n v="0"/>
    <n v="0"/>
    <n v="0"/>
    <n v="0"/>
    <n v="0"/>
    <n v="0"/>
    <n v="825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110000000"/>
    <n v="0"/>
    <n v="0"/>
    <n v="0"/>
    <n v="0"/>
    <n v="0"/>
    <n v="0"/>
    <n v="0"/>
    <n v="0"/>
    <n v="0"/>
    <n v="0"/>
    <n v="0"/>
    <n v="0"/>
    <n v="0"/>
    <n v="0"/>
    <n v="0"/>
    <n v="110000000"/>
    <n v="4"/>
    <s v="Educación de calidad"/>
    <x v="3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</r>
  <r>
    <x v="1"/>
    <n v="2"/>
    <x v="7"/>
    <n v="2"/>
    <x v="31"/>
    <s v="01"/>
    <x v="130"/>
    <s v="01"/>
    <s v="Proyectos de innovación cofinanciados"/>
    <s v="03"/>
    <s v="2.2.01.01.03"/>
    <s v="Número"/>
    <n v="2023"/>
    <n v="0"/>
    <n v="15"/>
    <s v="Realizar cofinanciarción a 15 proyectos de innovación"/>
    <x v="14"/>
    <s v="Secretaría de Desarrollo Económico"/>
    <s v="Incremento"/>
    <s v="No"/>
    <n v="2"/>
    <n v="5"/>
    <n v="5"/>
    <n v="3"/>
    <s v="X"/>
    <m/>
    <m/>
    <m/>
    <m/>
    <m/>
    <s v="X"/>
    <s v="X"/>
    <s v="35"/>
    <s v="COMERCIO, INDUSTRIA Y TURISMO"/>
    <s v="3502"/>
    <s v="Productividad y competitividad de las empresas colombianas"/>
    <n v="3502012"/>
    <s v="Servicio de apoyo para la modernización y fomento de la innovación empresarial"/>
    <n v="350201200"/>
    <s v="Proyectos de innovación cofinanciados"/>
    <n v="373558758.253124"/>
    <n v="0"/>
    <n v="0"/>
    <n v="0"/>
    <n v="0"/>
    <n v="0"/>
    <n v="0"/>
    <n v="0"/>
    <n v="0"/>
    <n v="0"/>
    <n v="0"/>
    <n v="0"/>
    <n v="0"/>
    <n v="0"/>
    <n v="0"/>
    <n v="0"/>
    <n v="373558758.253124"/>
    <n v="82500000"/>
    <m/>
    <n v="0"/>
    <n v="0"/>
    <n v="0"/>
    <n v="0"/>
    <n v="0"/>
    <n v="0"/>
    <n v="0"/>
    <n v="0"/>
    <n v="0"/>
    <n v="0"/>
    <n v="0"/>
    <n v="0"/>
    <n v="0"/>
    <n v="0"/>
    <n v="825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131058758.253124"/>
    <m/>
    <m/>
    <n v="0"/>
    <n v="0"/>
    <n v="0"/>
    <n v="0"/>
    <n v="0"/>
    <n v="0"/>
    <n v="0"/>
    <n v="0"/>
    <n v="0"/>
    <n v="0"/>
    <n v="0"/>
    <n v="0"/>
    <n v="0"/>
    <n v="131058758.253124"/>
    <n v="9"/>
    <s v="Industria, innovación e infraestructura"/>
    <x v="12"/>
    <s v="Construir infraestructuras resilientes, promover la industrialización inclusiva y sostenible y fomentar la innovación "/>
    <s v="9.5"/>
    <s v="9.5. Aumentar la investigación científica y mejorar la capacidad tecnológica de los sectores industriales de todos los países, en particular los países en desarrollo, entre otras cosas fomentando la innovación y aumentando considerablemente, de aquí a 2030, el número de personas que trabajan en investigación y desarrollo por millón de habitantes y los gastos de los sectores público y privado en investigación y desarrollo"/>
  </r>
  <r>
    <x v="1"/>
    <n v="2"/>
    <x v="7"/>
    <n v="2"/>
    <x v="31"/>
    <s v="01"/>
    <x v="130"/>
    <s v="01"/>
    <s v="Unidades productivas y/o emprendimientos beneficiados con apoyo financiero"/>
    <s v="04"/>
    <s v="2.2.01.01.04"/>
    <s v="Número"/>
    <n v="2023"/>
    <n v="0"/>
    <n v="1025"/>
    <s v="Beneficiar a 1025 unidades productivas y/o emprendimientos con apoyo financiero"/>
    <x v="14"/>
    <s v="Secretaría de Desarrollo Económico"/>
    <s v="Incremento"/>
    <s v="No"/>
    <n v="525"/>
    <n v="400"/>
    <n v="100"/>
    <n v="0"/>
    <s v="X"/>
    <m/>
    <m/>
    <s v="X"/>
    <s v="X"/>
    <s v="X"/>
    <s v="X"/>
    <s v="X"/>
    <s v="35"/>
    <s v="COMERCIO, INDUSTRIA Y TURISMO"/>
    <s v="3502"/>
    <s v="Productividad y competitividad de las empresas colombianas"/>
    <n v="3502010"/>
    <s v="Servicio de apoyo financiero para agregar valor a los productos y mejorar los canales de comercialización"/>
    <n v="350201000"/>
    <s v="Proyectos cofinanciados para agregar valor a los productos y/o mejorar los canales de comercialización"/>
    <n v="310000000"/>
    <n v="0"/>
    <n v="0"/>
    <n v="0"/>
    <n v="0"/>
    <n v="0"/>
    <n v="0"/>
    <n v="0"/>
    <n v="0"/>
    <n v="0"/>
    <n v="0"/>
    <n v="0"/>
    <n v="0"/>
    <n v="0"/>
    <n v="0"/>
    <n v="0"/>
    <n v="310000000"/>
    <n v="150000000"/>
    <m/>
    <n v="0"/>
    <n v="0"/>
    <n v="0"/>
    <n v="0"/>
    <n v="0"/>
    <n v="0"/>
    <n v="0"/>
    <n v="0"/>
    <n v="0"/>
    <n v="0"/>
    <n v="0"/>
    <n v="0"/>
    <n v="0"/>
    <n v="0"/>
    <n v="15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s v="Industria, innovación e infraestructura"/>
    <x v="12"/>
    <s v="Construir infraestructuras resilientes, promover la industrialización inclusiva y sostenible y fomentar la innovación "/>
    <s v="9.3"/>
    <s v="9.3. Aumentar el acceso de las pequeñas industrias y otras empresas, particularmente en los países en desarrollo, a los servicios financieros, incluidos créditos asequibles, y su integración en las cadenas de valor y los mercados"/>
  </r>
  <r>
    <x v="1"/>
    <n v="2"/>
    <x v="7"/>
    <n v="2"/>
    <x v="31"/>
    <s v="01"/>
    <x v="130"/>
    <s v="01"/>
    <s v="Unidades productivas y/o emprendimientos fortalecidos para la generación de ingresos "/>
    <s v="05"/>
    <s v="2.2.01.01.05"/>
    <s v="Número"/>
    <n v="2023"/>
    <n v="0"/>
    <n v="686"/>
    <s v="Fortalecer a 686 unidades productivas y/o emprendimientos para la generación de ingresos "/>
    <x v="14"/>
    <s v="Secretaría de Desarrollo Económico"/>
    <s v="Incremento"/>
    <s v="No"/>
    <n v="150"/>
    <n v="200"/>
    <n v="200"/>
    <n v="136"/>
    <s v="X"/>
    <m/>
    <m/>
    <s v="X"/>
    <s v="X"/>
    <s v="X"/>
    <s v="X"/>
    <s v="X"/>
    <s v="35"/>
    <s v="COMERCIO, INDUSTRIA Y TURISMO"/>
    <s v="3502"/>
    <s v="Productividad y competitividad de las empresas colombianas"/>
    <n v="3502010"/>
    <s v="Servicio de apoyo financiero para agregar valor a los productos y mejorar los canales de comercialización"/>
    <n v="350201000"/>
    <s v="Proyectos cofinanciados para agregar valor a los productos y/o mejorar los canales de comercialización"/>
    <n v="320000000"/>
    <n v="0"/>
    <n v="0"/>
    <n v="0"/>
    <n v="0"/>
    <n v="0"/>
    <n v="0"/>
    <n v="0"/>
    <n v="0"/>
    <n v="0"/>
    <n v="0"/>
    <n v="0"/>
    <n v="0"/>
    <n v="0"/>
    <n v="0"/>
    <n v="0"/>
    <n v="320000000"/>
    <n v="100000000"/>
    <m/>
    <n v="0"/>
    <n v="0"/>
    <n v="0"/>
    <n v="0"/>
    <n v="0"/>
    <n v="0"/>
    <n v="0"/>
    <n v="0"/>
    <n v="0"/>
    <n v="0"/>
    <n v="0"/>
    <n v="0"/>
    <n v="0"/>
    <n v="0"/>
    <n v="100000000"/>
    <n v="70000000"/>
    <n v="0"/>
    <n v="0"/>
    <n v="0"/>
    <n v="0"/>
    <n v="0"/>
    <n v="0"/>
    <n v="0"/>
    <n v="0"/>
    <n v="0"/>
    <n v="0"/>
    <n v="0"/>
    <n v="0"/>
    <n v="0"/>
    <n v="0"/>
    <n v="0"/>
    <n v="70000000"/>
    <n v="70000000"/>
    <n v="0"/>
    <n v="0"/>
    <n v="0"/>
    <n v="0"/>
    <n v="0"/>
    <n v="0"/>
    <n v="0"/>
    <n v="0"/>
    <n v="0"/>
    <n v="0"/>
    <n v="0"/>
    <n v="0"/>
    <n v="0"/>
    <n v="0"/>
    <n v="0"/>
    <n v="7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9"/>
    <s v="Industria, innovación e infraestructura"/>
    <x v="12"/>
    <s v="Construir infraestructuras resilientes, promover la industrialización inclusiva y sostenible y fomentar la innovación "/>
    <s v="9.3"/>
    <s v="9.3. Aumentar el acceso de las pequeñas industrias y otras empresas, particularmente en los países en desarrollo, a los servicios financieros, incluidos créditos asequibles, y su integración en las cadenas de valor y los mercados"/>
  </r>
  <r>
    <x v="1"/>
    <n v="2"/>
    <x v="7"/>
    <n v="2"/>
    <x v="31"/>
    <s v="01"/>
    <x v="131"/>
    <s v="02"/>
    <s v="Personas con registro laboral"/>
    <s v="01"/>
    <s v="2.2.01.02.01"/>
    <s v="Número"/>
    <n v="2023"/>
    <n v="9269"/>
    <n v="18600"/>
    <s v="Realizar registro laboral a 18600 personas"/>
    <x v="14"/>
    <s v="Secretaría de Desarrollo Económico"/>
    <s v="Incremento"/>
    <s v="No"/>
    <n v="1860"/>
    <n v="5580"/>
    <n v="5580"/>
    <n v="5580"/>
    <m/>
    <m/>
    <m/>
    <s v="X"/>
    <s v="X"/>
    <s v="X"/>
    <s v="X"/>
    <s v="X"/>
    <s v="36"/>
    <s v="TRABAJO"/>
    <s v="3602"/>
    <s v="Generación y formalización del empleo"/>
    <n v="3602006"/>
    <s v="Servicio de registro laboral"/>
    <n v="360200600"/>
    <s v="Registros laborales realizados"/>
    <n v="129644280"/>
    <n v="0"/>
    <n v="0"/>
    <n v="0"/>
    <n v="0"/>
    <n v="0"/>
    <n v="0"/>
    <n v="0"/>
    <n v="0"/>
    <n v="0"/>
    <n v="0"/>
    <n v="0"/>
    <n v="0"/>
    <n v="0"/>
    <n v="0"/>
    <n v="0"/>
    <n v="129644280"/>
    <n v="34822140"/>
    <m/>
    <n v="0"/>
    <n v="0"/>
    <n v="0"/>
    <n v="0"/>
    <n v="0"/>
    <n v="0"/>
    <n v="0"/>
    <n v="0"/>
    <n v="0"/>
    <n v="0"/>
    <n v="0"/>
    <n v="0"/>
    <n v="0"/>
    <n v="0"/>
    <n v="34822140"/>
    <n v="30000000"/>
    <n v="0"/>
    <n v="0"/>
    <n v="0"/>
    <n v="0"/>
    <n v="0"/>
    <n v="0"/>
    <n v="0"/>
    <n v="0"/>
    <n v="0"/>
    <n v="0"/>
    <n v="0"/>
    <n v="0"/>
    <n v="0"/>
    <n v="0"/>
    <n v="0"/>
    <n v="30000000"/>
    <n v="30000000"/>
    <n v="0"/>
    <n v="0"/>
    <n v="0"/>
    <n v="0"/>
    <n v="0"/>
    <n v="0"/>
    <n v="0"/>
    <n v="0"/>
    <n v="0"/>
    <n v="0"/>
    <n v="0"/>
    <n v="0"/>
    <n v="0"/>
    <n v="0"/>
    <n v="0"/>
    <n v="30000000"/>
    <n v="34822140"/>
    <n v="0"/>
    <n v="0"/>
    <n v="0"/>
    <n v="0"/>
    <n v="0"/>
    <n v="0"/>
    <n v="0"/>
    <n v="0"/>
    <n v="0"/>
    <n v="0"/>
    <n v="0"/>
    <n v="0"/>
    <n v="0"/>
    <n v="0"/>
    <n v="0"/>
    <n v="34822140"/>
    <n v="8"/>
    <s v="Trabajo decente y crecimiento económico"/>
    <x v="11"/>
    <s v="Promover el crecimiento económico sostenido, inclusivo y sostenible, el empleo pleno y productivo y el trabajo decente para todos "/>
    <s v="8.5"/>
    <s v="8.5. De aquí a 2030, lograr el empleo pleno y productivo y el trabajo decente para todas las mujeres y los hombres, incluidos los jóvenes y las personas con discapacidad, así como la igualdad de remuneración por trabajo de igual valor"/>
  </r>
  <r>
    <x v="1"/>
    <n v="2"/>
    <x v="7"/>
    <n v="2"/>
    <x v="31"/>
    <s v="01"/>
    <x v="131"/>
    <s v="02"/>
    <s v="Personas orientadas laboralmente"/>
    <s v="02"/>
    <s v="2.2.01.02.02"/>
    <s v="Número"/>
    <n v="2023"/>
    <n v="3392"/>
    <n v="6800"/>
    <s v="Orientar laboralmente a 6800 personas"/>
    <x v="14"/>
    <s v="Secretaría de Desarrollo Económico"/>
    <s v="Incremento"/>
    <s v="No"/>
    <n v="680"/>
    <n v="2040"/>
    <n v="2040"/>
    <n v="2040"/>
    <m/>
    <m/>
    <m/>
    <s v="X"/>
    <s v="X"/>
    <s v="X"/>
    <s v="X"/>
    <s v="X"/>
    <s v="36"/>
    <s v="TRABAJO"/>
    <s v="3602"/>
    <s v="Generación y formalización del empleo"/>
    <n v="3602036"/>
    <s v="Servicios de orientación ocupacional"/>
    <n v="360203600"/>
    <s v="Personas orientadas"/>
    <n v="329024320"/>
    <n v="0"/>
    <n v="0"/>
    <n v="0"/>
    <n v="0"/>
    <n v="0"/>
    <n v="0"/>
    <n v="0"/>
    <n v="0"/>
    <n v="0"/>
    <n v="0"/>
    <n v="0"/>
    <n v="0"/>
    <n v="0"/>
    <n v="0"/>
    <n v="0"/>
    <n v="329024320"/>
    <n v="84512160"/>
    <m/>
    <n v="0"/>
    <n v="0"/>
    <n v="0"/>
    <n v="0"/>
    <n v="0"/>
    <n v="0"/>
    <n v="0"/>
    <n v="0"/>
    <n v="0"/>
    <n v="0"/>
    <n v="0"/>
    <n v="0"/>
    <n v="0"/>
    <n v="0"/>
    <n v="8451216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4512160"/>
    <n v="0"/>
    <n v="0"/>
    <n v="0"/>
    <n v="0"/>
    <n v="0"/>
    <n v="0"/>
    <n v="0"/>
    <n v="0"/>
    <n v="0"/>
    <n v="0"/>
    <n v="0"/>
    <n v="0"/>
    <n v="0"/>
    <n v="0"/>
    <n v="0"/>
    <n v="84512160"/>
    <n v="4"/>
    <s v="Educación de calidad"/>
    <x v="3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</r>
  <r>
    <x v="1"/>
    <n v="2"/>
    <x v="7"/>
    <n v="2"/>
    <x v="31"/>
    <s v="01"/>
    <x v="131"/>
    <s v="02"/>
    <s v="Personas formadas en competencias para el trabajo"/>
    <s v="03"/>
    <s v="2.2.01.02.03"/>
    <s v="Número"/>
    <n v="2023"/>
    <n v="1500"/>
    <n v="3000"/>
    <s v="Formar 3000 personas en competencias para el trabajo"/>
    <x v="14"/>
    <s v="Secretaría de Desarrollo Económico"/>
    <s v="Incremento"/>
    <s v="No"/>
    <n v="300"/>
    <n v="900"/>
    <n v="900"/>
    <n v="900"/>
    <m/>
    <m/>
    <m/>
    <s v="X"/>
    <s v="X"/>
    <s v="X"/>
    <s v="X"/>
    <s v="X"/>
    <s v="36"/>
    <s v="TRABAJO"/>
    <s v="3602"/>
    <s v="Generación y formalización del empleo"/>
    <n v="3602031"/>
    <s v="Servicio de formación para el trabajo en competencias para la inserción laboral"/>
    <n v="360203100"/>
    <s v="Personas formadas"/>
    <n v="82164600"/>
    <n v="0"/>
    <n v="0"/>
    <n v="0"/>
    <n v="0"/>
    <n v="0"/>
    <n v="0"/>
    <n v="0"/>
    <n v="0"/>
    <n v="0"/>
    <n v="0"/>
    <n v="0"/>
    <n v="0"/>
    <n v="0"/>
    <n v="0"/>
    <n v="0"/>
    <n v="82164600"/>
    <n v="20541150"/>
    <m/>
    <n v="0"/>
    <n v="0"/>
    <n v="0"/>
    <n v="0"/>
    <n v="0"/>
    <n v="0"/>
    <n v="0"/>
    <n v="0"/>
    <n v="0"/>
    <n v="0"/>
    <n v="0"/>
    <n v="0"/>
    <n v="0"/>
    <n v="0"/>
    <n v="20541150"/>
    <n v="20541150"/>
    <n v="0"/>
    <n v="0"/>
    <n v="0"/>
    <n v="0"/>
    <n v="0"/>
    <n v="0"/>
    <n v="0"/>
    <n v="0"/>
    <n v="0"/>
    <n v="0"/>
    <n v="0"/>
    <n v="0"/>
    <n v="0"/>
    <n v="0"/>
    <n v="0"/>
    <n v="20541150"/>
    <n v="20541150"/>
    <n v="0"/>
    <n v="0"/>
    <n v="0"/>
    <n v="0"/>
    <n v="0"/>
    <n v="0"/>
    <n v="0"/>
    <n v="0"/>
    <n v="0"/>
    <n v="0"/>
    <n v="0"/>
    <n v="0"/>
    <n v="0"/>
    <n v="0"/>
    <n v="0"/>
    <n v="20541150"/>
    <n v="20541150"/>
    <n v="0"/>
    <n v="0"/>
    <n v="0"/>
    <n v="0"/>
    <n v="0"/>
    <n v="0"/>
    <n v="0"/>
    <n v="0"/>
    <n v="0"/>
    <n v="0"/>
    <n v="0"/>
    <n v="0"/>
    <n v="0"/>
    <n v="0"/>
    <n v="0"/>
    <n v="20541150"/>
    <n v="4"/>
    <s v="Educación de calidad"/>
    <x v="3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</r>
  <r>
    <x v="1"/>
    <n v="2"/>
    <x v="7"/>
    <n v="2"/>
    <x v="31"/>
    <s v="01"/>
    <x v="131"/>
    <s v="02"/>
    <s v="Vacantes registradas "/>
    <s v="04"/>
    <s v="2.2.01.02.04"/>
    <s v="Número"/>
    <n v="2023"/>
    <n v="1087"/>
    <n v="2100"/>
    <s v="Registrar 2100 vacantes "/>
    <x v="14"/>
    <s v="Secretaría de Desarrollo Económico"/>
    <s v="Incremento"/>
    <s v="No"/>
    <n v="210"/>
    <n v="630"/>
    <n v="630"/>
    <n v="630"/>
    <m/>
    <m/>
    <m/>
    <s v="X"/>
    <s v="X"/>
    <s v="X"/>
    <s v="X"/>
    <s v="X"/>
    <s v="36"/>
    <s v="TRABAJO"/>
    <s v="3602"/>
    <s v="Generación y formalización del empleo"/>
    <n v="3602006"/>
    <s v="Servicio de registro laboral"/>
    <n v="360200601"/>
    <s v="Vacantes registradas"/>
    <n v="211509100"/>
    <n v="0"/>
    <n v="0"/>
    <n v="0"/>
    <n v="0"/>
    <n v="0"/>
    <n v="0"/>
    <n v="0"/>
    <n v="0"/>
    <n v="0"/>
    <n v="0"/>
    <n v="0"/>
    <n v="0"/>
    <n v="0"/>
    <n v="0"/>
    <n v="0"/>
    <n v="211509100"/>
    <n v="55754550"/>
    <m/>
    <n v="0"/>
    <n v="0"/>
    <n v="0"/>
    <n v="0"/>
    <n v="0"/>
    <n v="0"/>
    <n v="0"/>
    <n v="0"/>
    <n v="0"/>
    <n v="0"/>
    <n v="0"/>
    <n v="0"/>
    <n v="0"/>
    <n v="0"/>
    <n v="5575455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5754550"/>
    <n v="0"/>
    <n v="0"/>
    <n v="0"/>
    <n v="0"/>
    <n v="0"/>
    <n v="0"/>
    <n v="0"/>
    <n v="0"/>
    <n v="0"/>
    <n v="0"/>
    <n v="0"/>
    <n v="0"/>
    <n v="0"/>
    <n v="0"/>
    <n v="0"/>
    <n v="55754550"/>
    <n v="8"/>
    <s v="Trabajo decente y crecimiento económico"/>
    <x v="11"/>
    <s v="Promover el crecimiento económico sostenido, inclusivo y sostenible, el empleo pleno y productivo y el trabajo decente para todos "/>
    <s v="8.5"/>
    <s v="8.5. De aquí a 2030, lograr el empleo pleno y productivo y el trabajo decente para todas las mujeres y los hombres, incluidos los jóvenes y las personas con discapacidad, así como la igualdad de remuneración por trabajo de igual valor"/>
  </r>
  <r>
    <x v="1"/>
    <n v="2"/>
    <x v="7"/>
    <n v="2"/>
    <x v="31"/>
    <s v="01"/>
    <x v="131"/>
    <s v="02"/>
    <s v="Emprendimientos asesorados técnicamente"/>
    <s v="05"/>
    <s v="2.2.01.02.05"/>
    <s v="Número"/>
    <n v="2023"/>
    <n v="823"/>
    <n v="3000"/>
    <s v="Asesorar técnicamente a 3000 emprendimientos"/>
    <x v="14"/>
    <s v="Secretaría de Desarrollo Económico"/>
    <s v="Incremento"/>
    <s v="No"/>
    <n v="300"/>
    <n v="900"/>
    <n v="900"/>
    <n v="900"/>
    <m/>
    <m/>
    <m/>
    <s v="X"/>
    <s v="X"/>
    <s v="X"/>
    <s v="X"/>
    <s v="X"/>
    <s v="36"/>
    <s v="TRABAJO"/>
    <s v="3602"/>
    <s v="Generación y formalización del empleo"/>
    <n v="3602032"/>
    <s v="Servicio de asesoría técnica para el emprendimiento"/>
    <n v="360203200"/>
    <s v="Emprendimientos asesorados"/>
    <n v="377942850.00000036"/>
    <n v="0"/>
    <n v="0"/>
    <n v="0"/>
    <n v="0"/>
    <n v="0"/>
    <n v="0"/>
    <n v="0"/>
    <n v="0"/>
    <n v="0"/>
    <n v="0"/>
    <n v="0"/>
    <n v="0"/>
    <n v="0"/>
    <n v="0"/>
    <n v="0"/>
    <n v="377942850.00000036"/>
    <n v="104370000"/>
    <m/>
    <n v="0"/>
    <n v="0"/>
    <n v="0"/>
    <n v="0"/>
    <n v="0"/>
    <n v="0"/>
    <n v="0"/>
    <n v="0"/>
    <n v="0"/>
    <n v="0"/>
    <n v="0"/>
    <n v="0"/>
    <n v="0"/>
    <n v="0"/>
    <n v="104370000"/>
    <n v="91190950.000000119"/>
    <m/>
    <m/>
    <n v="0"/>
    <n v="0"/>
    <n v="0"/>
    <n v="0"/>
    <n v="0"/>
    <n v="0"/>
    <n v="0"/>
    <n v="0"/>
    <n v="0"/>
    <n v="0"/>
    <n v="0"/>
    <n v="0"/>
    <n v="0"/>
    <n v="91190950.000000119"/>
    <n v="91190950.000000119"/>
    <n v="0"/>
    <n v="0"/>
    <n v="0"/>
    <n v="0"/>
    <n v="0"/>
    <n v="0"/>
    <n v="0"/>
    <n v="0"/>
    <n v="0"/>
    <n v="0"/>
    <n v="0"/>
    <n v="0"/>
    <n v="0"/>
    <n v="0"/>
    <n v="0"/>
    <n v="91190950.000000119"/>
    <n v="91190950.000000119"/>
    <n v="0"/>
    <n v="0"/>
    <n v="0"/>
    <n v="0"/>
    <n v="0"/>
    <n v="0"/>
    <n v="0"/>
    <n v="0"/>
    <n v="0"/>
    <n v="0"/>
    <n v="0"/>
    <n v="0"/>
    <n v="0"/>
    <n v="0"/>
    <n v="0"/>
    <n v="91190950.000000119"/>
    <n v="8"/>
    <s v="Trabajo decente y crecimiento económico"/>
    <x v="11"/>
    <s v="Promover el crecimiento económico sostenido, inclusivo y sostenible, el empleo pleno y productivo y el trabajo decente para todos "/>
    <s v="8.3"/>
    <s v="8.3.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</r>
  <r>
    <x v="1"/>
    <n v="2"/>
    <x v="7"/>
    <n v="2"/>
    <x v="31"/>
    <s v="01"/>
    <x v="132"/>
    <s v="03"/>
    <s v="Campañas de promoción turísticas realizadas"/>
    <s v="01"/>
    <s v="2.2.01.03.01"/>
    <s v="Número"/>
    <n v="2023"/>
    <n v="0"/>
    <n v="4"/>
    <s v="Realizar 4 campañas de promoción turísticas"/>
    <x v="14"/>
    <s v="Secretaría de Desarrollo Económico"/>
    <s v="Incremento"/>
    <s v="No"/>
    <n v="1"/>
    <n v="1"/>
    <n v="1"/>
    <n v="1"/>
    <m/>
    <m/>
    <m/>
    <s v="X"/>
    <s v="X"/>
    <s v="X"/>
    <s v="X"/>
    <s v="X"/>
    <s v="35"/>
    <s v="COMERCIO, INDUSTRIA Y TURISMO"/>
    <s v="3502"/>
    <s v="Productividad y competitividad de las empresas colombianas"/>
    <n v="3502046"/>
    <s v="Servicio de promoción turística"/>
    <n v="350204600"/>
    <s v="Campañas realizadas"/>
    <n v="425000000"/>
    <n v="0"/>
    <n v="0"/>
    <n v="0"/>
    <n v="0"/>
    <n v="0"/>
    <n v="0"/>
    <n v="0"/>
    <n v="0"/>
    <n v="0"/>
    <n v="0"/>
    <n v="0"/>
    <n v="0"/>
    <n v="0"/>
    <n v="0"/>
    <n v="0"/>
    <n v="425000000"/>
    <n v="125000000"/>
    <n v="0"/>
    <n v="0"/>
    <n v="0"/>
    <n v="0"/>
    <n v="0"/>
    <n v="0"/>
    <n v="0"/>
    <n v="0"/>
    <n v="0"/>
    <n v="0"/>
    <n v="0"/>
    <n v="0"/>
    <n v="0"/>
    <n v="0"/>
    <n v="0"/>
    <n v="125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8"/>
    <s v="Trabajo decente y crecimiento económico"/>
    <x v="11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</r>
  <r>
    <x v="1"/>
    <n v="2"/>
    <x v="7"/>
    <n v="2"/>
    <x v="31"/>
    <s v="01"/>
    <x v="132"/>
    <s v="03"/>
    <s v="Empresas asistidas técnicamente en temas de legalidad y/o formalización "/>
    <s v="02"/>
    <s v="2.2.01.03.02"/>
    <s v="Número"/>
    <n v="2023"/>
    <n v="0"/>
    <n v="15"/>
    <s v="Asistir técnicamente a 15 empresas en temas de legalidad y/o formalización "/>
    <x v="14"/>
    <s v="Secretaría de Desarrollo Económico"/>
    <s v="Incremento"/>
    <s v="No"/>
    <n v="3"/>
    <n v="4"/>
    <n v="4"/>
    <n v="4"/>
    <m/>
    <m/>
    <m/>
    <s v="X"/>
    <s v="X"/>
    <s v="X"/>
    <s v="X"/>
    <s v="X"/>
    <s v="35"/>
    <s v="COMERCIO, INDUSTRIA Y TURISMO"/>
    <s v="3502"/>
    <s v="Productividad y competitividad de las empresas colombianas"/>
    <n v="3502015"/>
    <s v="Servicio para la formalización empresarial y de productos y/o Servicio"/>
    <n v="350201500"/>
    <s v="Empresas asistidas técnicamente en temas de legalidad y/o formalización."/>
    <n v="202500000"/>
    <n v="0"/>
    <n v="0"/>
    <n v="0"/>
    <n v="0"/>
    <n v="0"/>
    <n v="0"/>
    <n v="0"/>
    <n v="0"/>
    <n v="0"/>
    <n v="0"/>
    <n v="0"/>
    <n v="0"/>
    <n v="0"/>
    <n v="0"/>
    <n v="0"/>
    <n v="202500000"/>
    <n v="52500000"/>
    <n v="0"/>
    <n v="0"/>
    <n v="0"/>
    <n v="0"/>
    <n v="0"/>
    <n v="0"/>
    <n v="0"/>
    <n v="0"/>
    <n v="0"/>
    <n v="0"/>
    <n v="0"/>
    <n v="0"/>
    <n v="0"/>
    <n v="0"/>
    <n v="0"/>
    <n v="525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8"/>
    <s v="Trabajo decente y crecimiento económico"/>
    <x v="11"/>
    <s v="Promover el crecimiento económico sostenido, inclusivo y sostenible, el empleo pleno y productivo y el trabajo decente para todos "/>
    <s v="8.3"/>
    <s v="8.3.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</r>
  <r>
    <x v="1"/>
    <n v="2"/>
    <x v="7"/>
    <n v="2"/>
    <x v="31"/>
    <s v="01"/>
    <x v="132"/>
    <s v="03"/>
    <s v="Capacitaciones realizadas a empresas y operadores turísticos"/>
    <s v="03"/>
    <s v="2.2.01.03.03"/>
    <s v="Número"/>
    <n v="2023"/>
    <n v="0"/>
    <n v="10"/>
    <s v="Realizar 10 capacitaciones a empresas y operadores turísticos"/>
    <x v="14"/>
    <s v="Secretaría de Desarrollo Económico"/>
    <s v="Incremento"/>
    <s v="No"/>
    <n v="2"/>
    <n v="3"/>
    <n v="3"/>
    <n v="2"/>
    <m/>
    <m/>
    <m/>
    <s v="X"/>
    <s v="X"/>
    <s v="X"/>
    <s v="X"/>
    <s v="X"/>
    <s v="35"/>
    <s v="COMERCIO, INDUSTRIA Y TURISMO"/>
    <s v="3502"/>
    <s v="Productividad y competitividad de las empresas colombianas"/>
    <n v="3502046"/>
    <s v="Servicio de promoción turística"/>
    <n v="350204601"/>
    <s v="Capacitaciones realizadas"/>
    <n v="380000000"/>
    <n v="0"/>
    <n v="0"/>
    <n v="0"/>
    <n v="0"/>
    <n v="0"/>
    <n v="0"/>
    <n v="0"/>
    <n v="0"/>
    <n v="0"/>
    <n v="0"/>
    <n v="0"/>
    <n v="0"/>
    <n v="0"/>
    <n v="0"/>
    <n v="0"/>
    <n v="380000000"/>
    <n v="110000000"/>
    <n v="0"/>
    <n v="0"/>
    <n v="0"/>
    <n v="0"/>
    <n v="0"/>
    <n v="0"/>
    <n v="0"/>
    <n v="0"/>
    <n v="0"/>
    <n v="0"/>
    <n v="0"/>
    <n v="0"/>
    <n v="0"/>
    <n v="0"/>
    <n v="0"/>
    <n v="110000000"/>
    <n v="90000000"/>
    <n v="0"/>
    <n v="0"/>
    <n v="0"/>
    <n v="0"/>
    <n v="0"/>
    <n v="0"/>
    <n v="0"/>
    <n v="0"/>
    <n v="0"/>
    <n v="0"/>
    <n v="0"/>
    <n v="0"/>
    <n v="0"/>
    <n v="0"/>
    <n v="0"/>
    <n v="90000000"/>
    <n v="90000000"/>
    <n v="0"/>
    <n v="0"/>
    <n v="0"/>
    <n v="0"/>
    <n v="0"/>
    <n v="0"/>
    <n v="0"/>
    <n v="0"/>
    <n v="0"/>
    <n v="0"/>
    <n v="0"/>
    <n v="0"/>
    <n v="0"/>
    <n v="0"/>
    <n v="0"/>
    <n v="90000000"/>
    <n v="90000000"/>
    <n v="0"/>
    <n v="0"/>
    <n v="0"/>
    <n v="0"/>
    <n v="0"/>
    <n v="0"/>
    <n v="0"/>
    <n v="0"/>
    <n v="0"/>
    <n v="0"/>
    <n v="0"/>
    <n v="0"/>
    <n v="0"/>
    <n v="0"/>
    <n v="0"/>
    <n v="90000000"/>
    <n v="8"/>
    <s v="Trabajo decente y crecimiento económico"/>
    <x v="11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</r>
  <r>
    <x v="1"/>
    <n v="2"/>
    <x v="7"/>
    <n v="2"/>
    <x v="31"/>
    <s v="01"/>
    <x v="132"/>
    <s v="03"/>
    <s v="Documentos de investigación elaborados con el proyecto Fortalecimiento del territorio para grandes eventos e inversiones en Barranquilla"/>
    <s v="04"/>
    <s v="2.2.01.03.04"/>
    <s v="Número"/>
    <n v="2023"/>
    <n v="0"/>
    <n v="4"/>
    <s v="Elaborar 4 documentos de investigación con el proyecto Fortalecimiento del territorio para grandes eventos e inversiones en Barranquilla"/>
    <x v="14"/>
    <s v="Secretaría de Desarrollo Económico"/>
    <s v="Incremento"/>
    <s v="No"/>
    <n v="1"/>
    <n v="1"/>
    <n v="1"/>
    <n v="1"/>
    <m/>
    <m/>
    <m/>
    <s v="X"/>
    <s v="X"/>
    <s v="X"/>
    <s v="X"/>
    <s v="X"/>
    <s v="35"/>
    <s v="COMERCIO, INDUSTRIA Y TURISMO"/>
    <s v="3502"/>
    <s v="Productividad y competitividad de las empresas colombianas"/>
    <n v="3502112"/>
    <s v="Documentos de investigación"/>
    <n v="350211200"/>
    <s v="Documentos de investigación elaborados"/>
    <n v="320000000"/>
    <n v="0"/>
    <n v="0"/>
    <n v="0"/>
    <n v="0"/>
    <n v="0"/>
    <n v="0"/>
    <n v="0"/>
    <n v="0"/>
    <n v="0"/>
    <n v="0"/>
    <n v="0"/>
    <n v="0"/>
    <n v="0"/>
    <n v="0"/>
    <n v="0"/>
    <n v="32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"/>
    <s v="Trabajo decente y crecimiento económico"/>
    <x v="11"/>
    <s v="Promover el crecimiento económico sostenido, inclusivo y sostenible, el empleo pleno y productivo y el trabajo decente para todos "/>
    <s v="8.2"/>
    <s v="8.2. Lograr niveles más elevados de productividad económica mediante la diversificación, la modernización tecnológica y la innovación, entre otras cosas centrándose en los sectores con gran valor añadido y un uso intensivo de la mano de obra"/>
  </r>
  <r>
    <x v="1"/>
    <n v="2"/>
    <x v="7"/>
    <n v="2"/>
    <x v="31"/>
    <s v="01"/>
    <x v="132"/>
    <s v="03"/>
    <s v="Recorridos realizados con el proyecto Fortalecimiento del territorio para grandes eventos e inversiones en Barranquilla"/>
    <s v="05"/>
    <s v="2.2.01.03.05"/>
    <s v="Número"/>
    <n v="2023"/>
    <n v="0"/>
    <n v="150"/>
    <s v="Realizar 150 recorridos con el proyecto Fortalecimiento del territorio para grandes eventos e inversiones en Barranquilla"/>
    <x v="14"/>
    <s v="Secretaría de Desarrollo Económico"/>
    <s v="Incremento"/>
    <s v="No"/>
    <n v="37"/>
    <n v="37"/>
    <n v="37"/>
    <n v="39"/>
    <m/>
    <m/>
    <m/>
    <s v="X"/>
    <s v="X"/>
    <s v="X"/>
    <s v="X"/>
    <s v="X"/>
    <s v="35"/>
    <s v="COMERCIO, INDUSTRIA Y TURISMO"/>
    <s v="3502"/>
    <s v="Productividad y competitividad de las empresas colombianas"/>
    <n v="3502049"/>
    <s v="Servicio de circuito turístico"/>
    <n v="350204900"/>
    <s v="Recorridos realizados"/>
    <n v="346250000"/>
    <n v="0"/>
    <n v="0"/>
    <n v="0"/>
    <n v="0"/>
    <n v="0"/>
    <n v="0"/>
    <n v="0"/>
    <n v="0"/>
    <n v="0"/>
    <n v="0"/>
    <n v="0"/>
    <n v="0"/>
    <n v="0"/>
    <n v="0"/>
    <n v="0"/>
    <n v="346250000"/>
    <n v="106250000"/>
    <n v="0"/>
    <n v="0"/>
    <n v="0"/>
    <n v="0"/>
    <n v="0"/>
    <n v="0"/>
    <n v="0"/>
    <n v="0"/>
    <n v="0"/>
    <n v="0"/>
    <n v="0"/>
    <n v="0"/>
    <n v="0"/>
    <n v="0"/>
    <n v="0"/>
    <n v="10625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"/>
    <s v="Trabajo decente y crecimiento económico"/>
    <x v="11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</r>
  <r>
    <x v="1"/>
    <n v="2"/>
    <x v="7"/>
    <n v="2"/>
    <x v="32"/>
    <s v="02"/>
    <x v="133"/>
    <s v="01"/>
    <s v="Asistencias técnicas realizadas con el proyecto Desarrollo y Potencialización del sector portuario y sus contextos en la ciudad"/>
    <s v="01"/>
    <s v="2.2.02.01.01"/>
    <s v="Número"/>
    <n v="2023"/>
    <n v="0"/>
    <n v="48"/>
    <s v="Realizar 48 asistencias técnicas con el proyecto Desarrollo y Potencialización del sector portuario y sus contextos en la ciudad"/>
    <x v="14"/>
    <s v="Secretaría de Desarrollo Económico"/>
    <s v="Incremento"/>
    <s v="No"/>
    <n v="12"/>
    <n v="12"/>
    <n v="12"/>
    <n v="12"/>
    <m/>
    <m/>
    <m/>
    <m/>
    <m/>
    <m/>
    <m/>
    <s v="X"/>
    <s v="35"/>
    <s v="COMERCIO, INDUSTRIA Y TURISMO"/>
    <s v="3502"/>
    <s v="Productividad y competitividad de las empresas colombianas"/>
    <n v="3502116"/>
    <s v="Servicio de asistencia técnica"/>
    <n v="350211600"/>
    <s v="Asistencias técnicas realizadas"/>
    <n v="432134954.11969995"/>
    <n v="0"/>
    <n v="0"/>
    <n v="0"/>
    <n v="0"/>
    <n v="0"/>
    <n v="0"/>
    <n v="0"/>
    <n v="0"/>
    <n v="0"/>
    <n v="0"/>
    <n v="0"/>
    <n v="0"/>
    <n v="0"/>
    <n v="0"/>
    <n v="0"/>
    <n v="432134954.11969995"/>
    <n v="265782500"/>
    <n v="0"/>
    <n v="0"/>
    <n v="0"/>
    <n v="0"/>
    <n v="0"/>
    <n v="0"/>
    <n v="0"/>
    <n v="0"/>
    <n v="0"/>
    <n v="0"/>
    <n v="0"/>
    <n v="0"/>
    <n v="0"/>
    <n v="0"/>
    <n v="0"/>
    <n v="265782500"/>
    <n v="57677268.5"/>
    <n v="0"/>
    <n v="0"/>
    <n v="0"/>
    <n v="0"/>
    <n v="0"/>
    <n v="0"/>
    <n v="0"/>
    <n v="0"/>
    <n v="0"/>
    <n v="0"/>
    <n v="0"/>
    <n v="0"/>
    <n v="0"/>
    <n v="0"/>
    <n v="0"/>
    <n v="57677268.5"/>
    <n v="53675185.619699955"/>
    <n v="0"/>
    <n v="0"/>
    <n v="0"/>
    <n v="0"/>
    <n v="0"/>
    <n v="0"/>
    <n v="0"/>
    <n v="0"/>
    <n v="0"/>
    <n v="0"/>
    <n v="0"/>
    <n v="0"/>
    <n v="0"/>
    <n v="0"/>
    <n v="0"/>
    <n v="53675185.619699955"/>
    <n v="55000000"/>
    <n v="0"/>
    <n v="0"/>
    <n v="0"/>
    <n v="0"/>
    <n v="0"/>
    <n v="0"/>
    <n v="0"/>
    <n v="0"/>
    <n v="0"/>
    <n v="0"/>
    <n v="0"/>
    <n v="0"/>
    <n v="0"/>
    <n v="0"/>
    <n v="0"/>
    <n v="55000000"/>
    <n v="9"/>
    <s v="Industria, innovación e infraestructura"/>
    <x v="12"/>
    <s v="Construir infraestructuras resilientes, promover la industrialización inclusiva y sostenible y fomentar la innovación "/>
    <s v="9.2"/>
    <s v="9.2. Promover una industrialización inclusiva y sostenible y, de aquí a 2030, aumentar significativamente la contribución de la industria al empleo y al producto interno bruto, de acuerdo con las circunstancias nacionales, y duplicar esa contribución en los países menos adelantados"/>
  </r>
  <r>
    <x v="1"/>
    <n v="2"/>
    <x v="7"/>
    <n v="2"/>
    <x v="32"/>
    <s v="02"/>
    <x v="133"/>
    <s v="01"/>
    <s v="Estudios de preinversión realizados con el proyecto Desarrollo y Potencialización del sector portuario y sus contextos en la ciudad"/>
    <s v="02"/>
    <s v="2.2.02.01.02"/>
    <s v="Número"/>
    <n v="2023"/>
    <n v="0"/>
    <n v="1"/>
    <s v="Realizar 1 estudio de preinversión con el proyecto Desarrollo y Potencialización del sector portuario y sus contextos en la ciudad"/>
    <x v="14"/>
    <s v="Secretaría de Desarrollo Económico"/>
    <s v="Incremento"/>
    <s v="No"/>
    <n v="0.25"/>
    <n v="0.25"/>
    <n v="0.5"/>
    <n v="0"/>
    <m/>
    <m/>
    <m/>
    <m/>
    <m/>
    <m/>
    <m/>
    <s v="X"/>
    <s v="35"/>
    <s v="COMERCIO, INDUSTRIA Y TURISMO"/>
    <s v="3502"/>
    <s v="Productividad y competitividad de las empresas colombianas"/>
    <n v="3502110"/>
    <s v="Estudios de preinversión"/>
    <n v="350211000"/>
    <s v="Estudios de preinversión realizados"/>
    <n v="175000000"/>
    <n v="0"/>
    <n v="0"/>
    <n v="0"/>
    <n v="0"/>
    <n v="0"/>
    <n v="0"/>
    <n v="0"/>
    <n v="0"/>
    <n v="0"/>
    <n v="0"/>
    <n v="0"/>
    <n v="0"/>
    <n v="0"/>
    <n v="0"/>
    <n v="0"/>
    <n v="175000000"/>
    <n v="25000000"/>
    <n v="0"/>
    <n v="0"/>
    <n v="0"/>
    <n v="0"/>
    <n v="0"/>
    <n v="0"/>
    <n v="0"/>
    <n v="0"/>
    <n v="0"/>
    <n v="0"/>
    <n v="0"/>
    <n v="0"/>
    <n v="0"/>
    <n v="0"/>
    <n v="0"/>
    <n v="25000000"/>
    <n v="25000000"/>
    <n v="0"/>
    <n v="0"/>
    <n v="0"/>
    <n v="0"/>
    <n v="0"/>
    <n v="0"/>
    <n v="0"/>
    <n v="0"/>
    <n v="0"/>
    <n v="0"/>
    <n v="0"/>
    <n v="0"/>
    <n v="0"/>
    <n v="0"/>
    <n v="0"/>
    <n v="25000000"/>
    <n v="125000000"/>
    <n v="0"/>
    <n v="0"/>
    <n v="0"/>
    <n v="0"/>
    <n v="0"/>
    <n v="0"/>
    <n v="0"/>
    <n v="0"/>
    <n v="0"/>
    <n v="0"/>
    <n v="0"/>
    <n v="0"/>
    <n v="0"/>
    <n v="0"/>
    <n v="0"/>
    <n v="12500000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s v="Trabajo decente y crecimiento económico"/>
    <x v="11"/>
    <s v="Promover el crecimiento económico sostenido, inclusivo y sostenible, el empleo pleno y productivo y el trabajo decente para todos "/>
    <s v="8.2"/>
    <s v="8.2. Lograr niveles más elevados de productividad económica mediante la diversificación, la modernización tecnológica y la innovación, entre otras cosas centrándose en los sectores con gran valor añadido y un uso intensivo de la mano de obra"/>
  </r>
  <r>
    <x v="1"/>
    <n v="2"/>
    <x v="7"/>
    <n v="2"/>
    <x v="32"/>
    <s v="02"/>
    <x v="133"/>
    <s v="01"/>
    <s v="Proyectos asistidos para potencializar el sector portuario"/>
    <s v="03"/>
    <s v="2.2.02.01.03"/>
    <s v="Número"/>
    <n v="2023"/>
    <n v="0"/>
    <n v="3"/>
    <s v="Realizar asistencia a 3 proyectos para potencializar el sector portuario"/>
    <x v="14"/>
    <s v="Secretaría de Desarrollo Económico"/>
    <s v="Incremento"/>
    <s v="No"/>
    <n v="0"/>
    <n v="1"/>
    <n v="1"/>
    <n v="1"/>
    <m/>
    <m/>
    <m/>
    <m/>
    <m/>
    <m/>
    <m/>
    <s v="X"/>
    <s v="35"/>
    <s v="COMERCIO, INDUSTRIA Y TURISMO"/>
    <s v="3502"/>
    <s v="Productividad y competitividad de las empresas colombianas"/>
    <n v="3502008"/>
    <s v="Servicio de asistencia técnica para mejorar la competitividad de los sectores productivos"/>
    <n v="350200800"/>
    <s v="Proyectos de alto impacto asistidos para el fortalecimiento de cadenas productivas "/>
    <n v="125000000"/>
    <n v="0"/>
    <n v="0"/>
    <n v="0"/>
    <n v="0"/>
    <n v="0"/>
    <n v="0"/>
    <n v="0"/>
    <n v="0"/>
    <n v="0"/>
    <n v="0"/>
    <n v="0"/>
    <n v="0"/>
    <n v="0"/>
    <n v="0"/>
    <n v="0"/>
    <n v="125000000"/>
    <n v="0"/>
    <n v="0"/>
    <n v="0"/>
    <n v="0"/>
    <n v="0"/>
    <n v="0"/>
    <n v="0"/>
    <n v="0"/>
    <n v="0"/>
    <n v="0"/>
    <n v="0"/>
    <n v="0"/>
    <n v="0"/>
    <n v="0"/>
    <n v="0"/>
    <n v="0"/>
    <n v="0"/>
    <n v="25000000"/>
    <n v="0"/>
    <n v="0"/>
    <n v="0"/>
    <n v="0"/>
    <n v="0"/>
    <n v="0"/>
    <n v="0"/>
    <n v="0"/>
    <n v="0"/>
    <n v="0"/>
    <n v="0"/>
    <n v="0"/>
    <n v="0"/>
    <n v="0"/>
    <n v="0"/>
    <n v="25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8"/>
    <s v="Trabajo decente y crecimiento económico"/>
    <x v="11"/>
    <s v="Promover el crecimiento económico sostenido, inclusivo y sostenible, el empleo pleno y productivo y el trabajo decente para todos "/>
    <s v="8.3"/>
    <s v="8.3.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</r>
  <r>
    <x v="1"/>
    <n v="2"/>
    <x v="7"/>
    <n v="2"/>
    <x v="32"/>
    <s v="02"/>
    <x v="134"/>
    <s v="02"/>
    <s v="Acuerdos de cooperación suscritos"/>
    <s v="01"/>
    <s v="2.2.02.02.01"/>
    <s v="Número"/>
    <n v="2023"/>
    <n v="0"/>
    <n v="2"/>
    <s v="Mantener 2 acuerdos de cooperación suscritos"/>
    <x v="14"/>
    <s v="Secretaría de Desarrollo Económico"/>
    <s v="Mantemiento"/>
    <s v="No"/>
    <n v="2"/>
    <n v="2"/>
    <n v="2"/>
    <n v="2"/>
    <m/>
    <m/>
    <m/>
    <s v="X"/>
    <s v="X"/>
    <s v="X"/>
    <s v="X"/>
    <s v="X"/>
    <n v="39"/>
    <s v="CIENCIA, TECNOLOGÍA E INNOVACIÓN"/>
    <n v="3905"/>
    <s v="Fortalecimiento de la gobernanza e institucionalidad multinivel del sector de CTeI"/>
    <n v="3905007"/>
    <s v="Servicio de cooperación internacional para la CTeI"/>
    <n v="390500700"/>
    <s v="Acuerdos de cooperación suscritos"/>
    <n v="1738251927.3391328"/>
    <n v="0"/>
    <n v="0"/>
    <n v="0"/>
    <n v="0"/>
    <n v="0"/>
    <n v="0"/>
    <n v="0"/>
    <n v="0"/>
    <n v="0"/>
    <n v="0"/>
    <n v="0"/>
    <n v="0"/>
    <n v="0"/>
    <n v="0"/>
    <n v="0"/>
    <n v="1738251927.3391328"/>
    <n v="290782500"/>
    <n v="0"/>
    <n v="0"/>
    <n v="0"/>
    <n v="0"/>
    <n v="0"/>
    <n v="0"/>
    <n v="0"/>
    <n v="0"/>
    <n v="0"/>
    <n v="0"/>
    <n v="0"/>
    <n v="0"/>
    <n v="0"/>
    <n v="0"/>
    <n v="0"/>
    <n v="290782500"/>
    <n v="500000000"/>
    <n v="0"/>
    <n v="0"/>
    <n v="0"/>
    <n v="0"/>
    <n v="0"/>
    <n v="0"/>
    <n v="0"/>
    <n v="0"/>
    <n v="0"/>
    <n v="0"/>
    <n v="0"/>
    <n v="0"/>
    <n v="0"/>
    <n v="0"/>
    <n v="0"/>
    <n v="500000000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547469427.33913291"/>
    <n v="0"/>
    <n v="0"/>
    <n v="0"/>
    <n v="0"/>
    <n v="0"/>
    <n v="0"/>
    <n v="0"/>
    <n v="0"/>
    <n v="0"/>
    <n v="0"/>
    <n v="0"/>
    <n v="0"/>
    <n v="0"/>
    <n v="0"/>
    <n v="0"/>
    <n v="547469427.33913291"/>
    <n v="9"/>
    <s v="Industria, innovación e infraestructura"/>
    <x v="12"/>
    <s v="Construir infraestructuras resilientes, promover la industrialización inclusiva y sostenible y fomentar la innovación "/>
    <s v="9.b"/>
    <s v="9.b. Apoyar el desarrollo de tecnologías, la investigación y la innovación nacionales en los países en desarrollo, incluso garantizando un entorno normativo propicio a la diversificación industrial y la adición de valor a los productos básicos, entre otras cosas"/>
  </r>
  <r>
    <x v="1"/>
    <n v="2"/>
    <x v="7"/>
    <n v="2"/>
    <x v="32"/>
    <s v="02"/>
    <x v="135"/>
    <s v="03"/>
    <s v="Documentos de lineamientos técnicos realizados para la transformación del Distrito de Barranquilla en HUB de Aviación"/>
    <s v="01"/>
    <s v="2.2.02.03.01"/>
    <s v="Número"/>
    <n v="2023"/>
    <s v="No aplica"/>
    <n v="1"/>
    <s v="Realizar 1 documento de lineamientos técnicos para la transformación del Distrito de Barranquilla en HUB de Aviación"/>
    <x v="5"/>
    <s v="Gerencia de Ciudad"/>
    <s v="Incremento"/>
    <s v="No"/>
    <n v="0"/>
    <n v="0"/>
    <n v="1"/>
    <n v="0"/>
    <s v="X"/>
    <m/>
    <m/>
    <m/>
    <m/>
    <m/>
    <m/>
    <m/>
    <s v="24"/>
    <s v="TRANSPORTE"/>
    <s v="2403"/>
    <s v="Infraestructura y servicios de transporte aéreo"/>
    <n v="2403039"/>
    <s v="Documentos de lineamientos técnicos"/>
    <n v="240303900"/>
    <s v="Documentos de lineamientos técnicos realizados"/>
    <n v="1000000"/>
    <n v="0"/>
    <n v="0"/>
    <n v="0"/>
    <n v="0"/>
    <n v="0"/>
    <n v="0"/>
    <n v="0"/>
    <n v="0"/>
    <n v="0"/>
    <n v="0"/>
    <n v="0"/>
    <n v="0"/>
    <n v="0"/>
    <n v="0"/>
    <n v="0"/>
    <n v="1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000000"/>
    <m/>
    <m/>
    <m/>
    <m/>
    <m/>
    <m/>
    <m/>
    <m/>
    <m/>
    <m/>
    <m/>
    <m/>
    <m/>
    <m/>
    <m/>
    <n v="1000000"/>
    <n v="0"/>
    <m/>
    <m/>
    <m/>
    <m/>
    <m/>
    <m/>
    <m/>
    <m/>
    <m/>
    <m/>
    <m/>
    <m/>
    <m/>
    <m/>
    <m/>
    <n v="0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7"/>
    <n v="2"/>
    <x v="33"/>
    <s v="03"/>
    <x v="136"/>
    <s v="01"/>
    <s v="Conexiones a internet fijo y / o móvil"/>
    <s v="01"/>
    <s v="2.2.03.01.01"/>
    <s v="Número"/>
    <n v="2023"/>
    <s v="No aplica"/>
    <n v="100000"/>
    <s v="Incrementar a 100000 las conexiones a internet fijo y / o móvil con el servicio de internet universal"/>
    <x v="15"/>
    <s v="Gerencia TIC"/>
    <s v="Incremento acumulado"/>
    <s v="No"/>
    <n v="0"/>
    <n v="50000"/>
    <n v="100000"/>
    <n v="100000"/>
    <s v="X"/>
    <m/>
    <m/>
    <s v="X"/>
    <s v="X"/>
    <s v="X"/>
    <m/>
    <m/>
    <s v="23"/>
    <s v="TECNOLOGÍAS DE LA INFORMACIÓN Y LAS COMUNICACIONES"/>
    <s v="2301"/>
    <s v="Facilitar el acceso y uso de las Tecnologías de la Información y las Comunicaciones en todo el territorio nacional"/>
    <n v="2301027"/>
    <s v="Servicio de conexiones a redes de acceso"/>
    <n v="230102700"/>
    <s v="Conexiones a internet fijo y / o móvil"/>
    <n v="2500000000"/>
    <n v="0"/>
    <n v="0"/>
    <n v="0"/>
    <n v="0"/>
    <n v="0"/>
    <n v="0"/>
    <n v="0"/>
    <n v="0"/>
    <n v="0"/>
    <n v="0"/>
    <n v="0"/>
    <n v="0"/>
    <n v="0"/>
    <n v="0"/>
    <n v="0"/>
    <n v="2500000000"/>
    <m/>
    <m/>
    <m/>
    <m/>
    <m/>
    <m/>
    <m/>
    <m/>
    <m/>
    <m/>
    <m/>
    <m/>
    <m/>
    <m/>
    <m/>
    <m/>
    <n v="0"/>
    <n v="700000000"/>
    <m/>
    <m/>
    <m/>
    <m/>
    <m/>
    <m/>
    <m/>
    <m/>
    <m/>
    <m/>
    <m/>
    <m/>
    <m/>
    <m/>
    <m/>
    <n v="700000000"/>
    <n v="700000000"/>
    <m/>
    <m/>
    <m/>
    <m/>
    <m/>
    <m/>
    <m/>
    <m/>
    <m/>
    <m/>
    <m/>
    <m/>
    <m/>
    <m/>
    <m/>
    <n v="700000000"/>
    <n v="1100000000"/>
    <m/>
    <m/>
    <m/>
    <m/>
    <m/>
    <m/>
    <m/>
    <m/>
    <m/>
    <m/>
    <m/>
    <m/>
    <m/>
    <m/>
    <m/>
    <n v="1100000000"/>
    <n v="9"/>
    <s v="Industria, innovación e infraestructura"/>
    <x v="12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</r>
  <r>
    <x v="1"/>
    <n v="2"/>
    <x v="7"/>
    <n v="2"/>
    <x v="33"/>
    <s v="03"/>
    <x v="137"/>
    <s v="02"/>
    <s v="Zonas digitales instaladas"/>
    <s v="01"/>
    <s v="2.2.03.02.01"/>
    <s v="Número"/>
    <n v="2023"/>
    <n v="100"/>
    <n v="100"/>
    <s v="Habilitación y mantenimiento de 100 zonas digitales"/>
    <x v="15"/>
    <s v="Gerencia TIC"/>
    <s v="Incremento acumulado"/>
    <s v="No"/>
    <n v="0"/>
    <n v="100"/>
    <n v="100"/>
    <n v="100"/>
    <s v="X"/>
    <m/>
    <m/>
    <s v="X"/>
    <s v="X"/>
    <s v="X"/>
    <s v="X"/>
    <s v="X"/>
    <s v="23"/>
    <s v="TECNOLOGÍAS DE LA INFORMACIÓN Y LAS COMUNICACIONES"/>
    <s v="2301"/>
    <s v="Facilitar el acceso y uso de las Tecnologías de la Información y las Comunicaciones en todo el territorio nacional"/>
    <n v="2301079"/>
    <s v=" Servicio de acceso zonas digitales"/>
    <n v="230107900"/>
    <s v="Zonas digitales instaladas"/>
    <n v="2040000000"/>
    <n v="0"/>
    <n v="0"/>
    <n v="0"/>
    <n v="0"/>
    <n v="0"/>
    <n v="0"/>
    <n v="0"/>
    <n v="0"/>
    <n v="0"/>
    <n v="0"/>
    <n v="0"/>
    <n v="0"/>
    <n v="0"/>
    <n v="0"/>
    <n v="0"/>
    <n v="2040000000"/>
    <m/>
    <m/>
    <m/>
    <m/>
    <m/>
    <m/>
    <m/>
    <m/>
    <m/>
    <m/>
    <m/>
    <m/>
    <m/>
    <m/>
    <m/>
    <m/>
    <n v="0"/>
    <n v="700000000"/>
    <m/>
    <m/>
    <m/>
    <m/>
    <m/>
    <m/>
    <m/>
    <m/>
    <m/>
    <m/>
    <m/>
    <m/>
    <m/>
    <m/>
    <m/>
    <n v="700000000"/>
    <n v="540000000"/>
    <m/>
    <m/>
    <m/>
    <m/>
    <m/>
    <m/>
    <m/>
    <m/>
    <m/>
    <m/>
    <m/>
    <m/>
    <m/>
    <m/>
    <m/>
    <n v="540000000"/>
    <n v="800000000"/>
    <m/>
    <m/>
    <m/>
    <m/>
    <m/>
    <m/>
    <m/>
    <m/>
    <m/>
    <m/>
    <m/>
    <m/>
    <m/>
    <m/>
    <m/>
    <n v="800000000"/>
    <n v="9"/>
    <s v="Industria, innovación e infraestructura"/>
    <x v="12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</r>
  <r>
    <x v="1"/>
    <n v="2"/>
    <x v="7"/>
    <n v="2"/>
    <x v="33"/>
    <s v="03"/>
    <x v="137"/>
    <s v="02"/>
    <s v="Usuarios conectados por zona digital (WIFI) instalada "/>
    <s v="02"/>
    <s v="2.2.03.02.02"/>
    <s v="Número"/>
    <n v="2023"/>
    <n v="4565917"/>
    <n v="4800000"/>
    <s v="Beneficiar a 4800000 usuarios con conexión por zona digital (WIFI) instalada "/>
    <x v="15"/>
    <s v="Gerencia TIC"/>
    <s v="Incremento"/>
    <s v="No"/>
    <n v="0"/>
    <n v="1600000"/>
    <n v="1600000"/>
    <n v="1600000"/>
    <s v="X"/>
    <m/>
    <m/>
    <s v="X"/>
    <s v="X"/>
    <s v="X"/>
    <s v="X"/>
    <s v="X"/>
    <s v="23"/>
    <s v="TECNOLOGÍAS DE LA INFORMACIÓN Y LAS COMUNICACIONES"/>
    <s v="2301"/>
    <s v="Facilitar el acceso y uso de las Tecnologías de la Información y las Comunicaciones en todo el territorio nacional"/>
    <n v="2301079"/>
    <s v=" Servicio de acceso zonas digitales"/>
    <n v="230107903"/>
    <s v="Usuarios conectados por zona digital instalada"/>
    <n v="240694057.99756801"/>
    <n v="0"/>
    <n v="0"/>
    <n v="0"/>
    <n v="0"/>
    <n v="0"/>
    <n v="0"/>
    <n v="0"/>
    <n v="0"/>
    <n v="0"/>
    <n v="0"/>
    <n v="0"/>
    <n v="0"/>
    <n v="0"/>
    <n v="0"/>
    <n v="0"/>
    <n v="240694057.99756801"/>
    <m/>
    <m/>
    <m/>
    <m/>
    <m/>
    <m/>
    <m/>
    <m/>
    <m/>
    <m/>
    <m/>
    <m/>
    <m/>
    <m/>
    <m/>
    <m/>
    <n v="0"/>
    <n v="80647312.640000001"/>
    <m/>
    <m/>
    <m/>
    <m/>
    <m/>
    <m/>
    <m/>
    <m/>
    <m/>
    <m/>
    <m/>
    <m/>
    <m/>
    <m/>
    <m/>
    <n v="80647312.640000001"/>
    <n v="60046745.357568026"/>
    <m/>
    <m/>
    <m/>
    <m/>
    <m/>
    <m/>
    <m/>
    <m/>
    <m/>
    <m/>
    <m/>
    <m/>
    <m/>
    <m/>
    <m/>
    <n v="60046745.357568026"/>
    <n v="100000000"/>
    <m/>
    <m/>
    <m/>
    <m/>
    <m/>
    <m/>
    <m/>
    <m/>
    <m/>
    <m/>
    <m/>
    <m/>
    <m/>
    <m/>
    <m/>
    <n v="100000000"/>
    <n v="9"/>
    <s v="Industria, innovación e infraestructura"/>
    <x v="12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</r>
  <r>
    <x v="1"/>
    <n v="2"/>
    <x v="7"/>
    <n v="2"/>
    <x v="33"/>
    <s v="03"/>
    <x v="138"/>
    <s v="03"/>
    <s v="Personas de la comunidad capacitadas en uso básico de tecnologías de la información y las comunicaciones."/>
    <s v="01"/>
    <s v="2.2.03.03.01"/>
    <s v="Número"/>
    <n v="2023"/>
    <s v="No aplica"/>
    <n v="22000"/>
    <s v="Capacitar 22000 personas de la comunidad en uso básico de tecnologías de la información y las comunicaciones."/>
    <x v="15"/>
    <s v="Gerencia TIC"/>
    <s v="Incremento"/>
    <s v="No"/>
    <n v="5500"/>
    <n v="5500"/>
    <n v="5500"/>
    <n v="5500"/>
    <s v="X"/>
    <m/>
    <m/>
    <s v="X"/>
    <s v="X"/>
    <s v="X"/>
    <s v="X"/>
    <m/>
    <s v="23"/>
    <s v="TECNOLOGÍAS DE LA INFORMACIÓN Y LAS COMUNICACIONES"/>
    <s v="2301"/>
    <s v="Facilitar el acceso y uso de las Tecnologías de la Información y las Comunicaciones en todo el territorio nacional"/>
    <n v="2301031"/>
    <s v="Servicio de educación informal en uso básico de tecnologías de la información y las comunicaciones"/>
    <n v="230103100"/>
    <s v="Personas de la comunidad capacitadas en uso básico de tecnologías de la información y las comunicaciones."/>
    <n v="3246924877"/>
    <n v="0"/>
    <n v="0"/>
    <n v="0"/>
    <n v="0"/>
    <n v="0"/>
    <n v="0"/>
    <n v="0"/>
    <n v="0"/>
    <n v="0"/>
    <n v="0"/>
    <n v="0"/>
    <n v="0"/>
    <n v="0"/>
    <n v="0"/>
    <n v="0"/>
    <n v="3246924877"/>
    <n v="1759993600"/>
    <m/>
    <m/>
    <m/>
    <m/>
    <m/>
    <m/>
    <m/>
    <m/>
    <m/>
    <m/>
    <m/>
    <m/>
    <m/>
    <m/>
    <m/>
    <n v="1759993600"/>
    <n v="300000000"/>
    <m/>
    <m/>
    <m/>
    <m/>
    <m/>
    <m/>
    <m/>
    <m/>
    <m/>
    <m/>
    <m/>
    <m/>
    <m/>
    <m/>
    <m/>
    <n v="300000000"/>
    <n v="398000000"/>
    <m/>
    <m/>
    <m/>
    <m/>
    <m/>
    <m/>
    <m/>
    <m/>
    <m/>
    <m/>
    <m/>
    <m/>
    <m/>
    <m/>
    <m/>
    <n v="398000000"/>
    <n v="788931277"/>
    <m/>
    <m/>
    <m/>
    <m/>
    <m/>
    <m/>
    <m/>
    <m/>
    <m/>
    <m/>
    <m/>
    <m/>
    <m/>
    <m/>
    <m/>
    <n v="788931277"/>
    <n v="9"/>
    <s v="Industria, innovación e infraestructura"/>
    <x v="12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</r>
  <r>
    <x v="1"/>
    <n v="2"/>
    <x v="7"/>
    <n v="2"/>
    <x v="33"/>
    <s v="03"/>
    <x v="139"/>
    <s v="04"/>
    <s v="Documentos de planeación elaborados con el proyecto Apoyo en la Estructuración de Barranquilla como Super puerto Digital para Latinoamérica"/>
    <s v="01"/>
    <s v="2.2.03.04.01"/>
    <s v="Número"/>
    <n v="2023"/>
    <s v="No aplica"/>
    <n v="1"/>
    <s v="Elaborar 1 documento de planeación con el proyecto Apoyo en la Estructuración de Barranquilla como Super puerto Digital para Latinoamérica"/>
    <x v="15"/>
    <s v="Gerencia TIC"/>
    <s v="Incremento"/>
    <s v="No"/>
    <n v="0"/>
    <n v="0"/>
    <n v="1"/>
    <n v="0"/>
    <s v="X"/>
    <m/>
    <m/>
    <m/>
    <m/>
    <m/>
    <m/>
    <m/>
    <s v="23"/>
    <s v="TECNOLOGÍAS DE LA INFORMACIÓN Y LAS COMUNICACIONES"/>
    <s v="2301"/>
    <s v="Facilitar el acceso y uso de las Tecnologías de la Información y las Comunicaciones en todo el territorio nacional"/>
    <n v="2301004"/>
    <s v="Documentos de planeación"/>
    <n v="230100400"/>
    <s v="Documentos de planeación elaborados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00000000"/>
    <m/>
    <m/>
    <m/>
    <m/>
    <m/>
    <m/>
    <m/>
    <m/>
    <m/>
    <m/>
    <m/>
    <m/>
    <m/>
    <m/>
    <m/>
    <n v="100000000"/>
    <n v="0"/>
    <m/>
    <m/>
    <m/>
    <m/>
    <m/>
    <m/>
    <m/>
    <m/>
    <m/>
    <m/>
    <m/>
    <m/>
    <m/>
    <m/>
    <m/>
    <n v="0"/>
    <n v="9"/>
    <s v="Industria, innovación e infraestructura"/>
    <x v="12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</r>
  <r>
    <x v="1"/>
    <n v="2"/>
    <x v="8"/>
    <n v="3"/>
    <x v="34"/>
    <s v="01"/>
    <x v="140"/>
    <s v="01"/>
    <s v="Losa construida"/>
    <s v="01"/>
    <s v="2.3.01.01.01"/>
    <s v="Metros cuadrados"/>
    <n v="2023"/>
    <n v="0"/>
    <n v="27140"/>
    <s v="Construir 27140 metros cuadrados de losa"/>
    <x v="2"/>
    <s v="Secretaría de Obras Públicas"/>
    <s v="Incremento"/>
    <s v="No"/>
    <n v="18000"/>
    <n v="9140"/>
    <n v="0"/>
    <n v="0"/>
    <s v="X"/>
    <m/>
    <s v="X"/>
    <m/>
    <s v="X"/>
    <m/>
    <m/>
    <m/>
    <n v="40"/>
    <s v="VIVIENDA, CIUDAD Y TERRITORIO"/>
    <s v="4002"/>
    <s v="Ordenamiento territorial y desarrollo urbano"/>
    <n v="4002019"/>
    <s v="Espacio publico construido"/>
    <n v="400201900"/>
    <s v="Espacio publico construido"/>
    <n v="29874324613.480003"/>
    <n v="0"/>
    <n v="0"/>
    <n v="0"/>
    <n v="0"/>
    <n v="0"/>
    <n v="0"/>
    <n v="0"/>
    <n v="0"/>
    <n v="0"/>
    <n v="0"/>
    <n v="0"/>
    <n v="0"/>
    <n v="0"/>
    <n v="52124590447.808266"/>
    <n v="0"/>
    <n v="81998915061.288269"/>
    <n v="29874324613.480003"/>
    <m/>
    <m/>
    <m/>
    <m/>
    <m/>
    <m/>
    <m/>
    <m/>
    <m/>
    <m/>
    <m/>
    <m/>
    <m/>
    <n v="27656000000"/>
    <m/>
    <n v="57530324613.480003"/>
    <m/>
    <m/>
    <m/>
    <m/>
    <m/>
    <m/>
    <m/>
    <m/>
    <m/>
    <m/>
    <m/>
    <m/>
    <m/>
    <m/>
    <n v="24468590447.808266"/>
    <m/>
    <n v="24468590447.808266"/>
    <m/>
    <m/>
    <m/>
    <m/>
    <m/>
    <m/>
    <m/>
    <m/>
    <m/>
    <m/>
    <m/>
    <m/>
    <m/>
    <m/>
    <n v="0"/>
    <m/>
    <n v="0"/>
    <m/>
    <m/>
    <m/>
    <m/>
    <m/>
    <m/>
    <m/>
    <m/>
    <m/>
    <m/>
    <m/>
    <m/>
    <m/>
    <m/>
    <n v="0"/>
    <m/>
    <n v="0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1"/>
    <n v="2"/>
    <x v="8"/>
    <n v="3"/>
    <x v="34"/>
    <s v="01"/>
    <x v="140"/>
    <s v="01"/>
    <s v="Parque Lineal Construido (Malecón del Suroriente)"/>
    <s v="02"/>
    <s v="2.3.01.01.02"/>
    <s v="Metros cuadrados"/>
    <n v="2023"/>
    <n v="0"/>
    <n v="27140"/>
    <s v="Construir 27140 metros cuadrados de Parque Lineal (Malecón del Suroriente)"/>
    <x v="16"/>
    <s v="ADI"/>
    <s v="Incremento"/>
    <s v="No"/>
    <n v="16284"/>
    <n v="10856"/>
    <n v="0"/>
    <n v="0"/>
    <s v="X"/>
    <m/>
    <s v="X"/>
    <m/>
    <s v="X"/>
    <m/>
    <m/>
    <m/>
    <n v="40"/>
    <s v="VIVIENDA, CIUDAD Y TERRITORIO"/>
    <s v="4002"/>
    <s v="Ordenamiento territorial y desarrollo urbano"/>
    <n v="4002021"/>
    <s v="Parques construidos"/>
    <n v="400202100"/>
    <s v="Parques construidos"/>
    <n v="5764267853.3559999"/>
    <n v="0"/>
    <n v="0"/>
    <n v="0"/>
    <n v="0"/>
    <n v="0"/>
    <n v="0"/>
    <n v="0"/>
    <n v="0"/>
    <n v="0"/>
    <n v="0"/>
    <n v="0"/>
    <n v="0"/>
    <n v="0"/>
    <n v="3187409552.1917338"/>
    <n v="0"/>
    <n v="8951677405.5477333"/>
    <n v="5764267853.3559999"/>
    <m/>
    <m/>
    <m/>
    <m/>
    <m/>
    <m/>
    <m/>
    <m/>
    <m/>
    <m/>
    <m/>
    <m/>
    <m/>
    <m/>
    <m/>
    <n v="5764267853.3559999"/>
    <m/>
    <m/>
    <m/>
    <m/>
    <m/>
    <m/>
    <m/>
    <m/>
    <m/>
    <m/>
    <m/>
    <m/>
    <m/>
    <m/>
    <n v="3187409552.1917338"/>
    <m/>
    <n v="3187409552.1917338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1"/>
    <n v="2"/>
    <x v="8"/>
    <n v="3"/>
    <x v="34"/>
    <s v="01"/>
    <x v="141"/>
    <s v="02"/>
    <s v="Parque Lineal Construido (Caño de la Ahuyama)"/>
    <s v="01"/>
    <s v="2.3.01.02.01"/>
    <s v="Metros cuadrados"/>
    <n v="2023"/>
    <s v="No aplica"/>
    <n v="95000"/>
    <s v="Construir 95000 metros cuadrados de Parque Lineal (Caño de la Ahuyama)"/>
    <x v="2"/>
    <s v="Secretaría de Obras Públicas"/>
    <s v="Incremento"/>
    <s v="No"/>
    <n v="0"/>
    <n v="35000"/>
    <n v="30000"/>
    <n v="30000"/>
    <s v="X"/>
    <m/>
    <s v="X"/>
    <m/>
    <s v="X"/>
    <m/>
    <s v="X"/>
    <m/>
    <n v="40"/>
    <s v="VIVIENDA, CIUDAD Y TERRITORIO"/>
    <s v="4002"/>
    <s v="Ordenamiento territorial y desarrollo urbano"/>
    <n v="4002021"/>
    <s v="Parques construidos"/>
    <n v="400202100"/>
    <s v="Parques construidos"/>
    <n v="144340092427.9967"/>
    <n v="0"/>
    <n v="0"/>
    <n v="0"/>
    <n v="0"/>
    <n v="0"/>
    <n v="0"/>
    <n v="0"/>
    <n v="0"/>
    <n v="0"/>
    <n v="0"/>
    <n v="0"/>
    <n v="0"/>
    <n v="0"/>
    <n v="0"/>
    <n v="0"/>
    <n v="144340092427.9967"/>
    <m/>
    <m/>
    <m/>
    <m/>
    <m/>
    <m/>
    <m/>
    <m/>
    <m/>
    <m/>
    <m/>
    <m/>
    <m/>
    <m/>
    <m/>
    <m/>
    <n v="0"/>
    <n v="22669374448.740696"/>
    <m/>
    <m/>
    <m/>
    <m/>
    <m/>
    <m/>
    <m/>
    <m/>
    <m/>
    <m/>
    <m/>
    <m/>
    <m/>
    <n v="0"/>
    <m/>
    <n v="22669374448.740696"/>
    <n v="58847788498.544403"/>
    <m/>
    <m/>
    <m/>
    <m/>
    <m/>
    <m/>
    <m/>
    <m/>
    <m/>
    <m/>
    <m/>
    <m/>
    <m/>
    <n v="0"/>
    <m/>
    <n v="58847788498.544403"/>
    <n v="62822929480.711594"/>
    <m/>
    <m/>
    <m/>
    <m/>
    <m/>
    <m/>
    <m/>
    <m/>
    <m/>
    <m/>
    <m/>
    <m/>
    <m/>
    <m/>
    <m/>
    <n v="62822929480.711594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1"/>
    <n v="2"/>
    <x v="8"/>
    <n v="3"/>
    <x v="34"/>
    <s v="01"/>
    <x v="142"/>
    <s v="03"/>
    <s v="Campañas de concientización realizadas con el proyecto Fortalecimiento de los procesos de inspección, vigilancia y control y los mecanismos de concientización del buen uso del control urbano y el espacio público"/>
    <s v="01"/>
    <s v="2.3.01.03.01"/>
    <s v="Número"/>
    <n v="2023"/>
    <n v="4"/>
    <n v="4"/>
    <s v="Realizar 4 campañas de concientización con el proyecto Fortalecimiento de los procesos de inspección, vigilancia y control y los mecanismos de concientización del buen uso del control urbano y el espacio público"/>
    <x v="17"/>
    <s v="Secretaría de Control Urbano y Espacio Público"/>
    <s v="Incremento"/>
    <s v="No"/>
    <n v="1"/>
    <n v="1"/>
    <n v="1"/>
    <n v="1"/>
    <m/>
    <m/>
    <m/>
    <s v="X"/>
    <s v="X"/>
    <s v="X"/>
    <s v="X"/>
    <s v="X"/>
    <s v="45"/>
    <s v="GOBIERNO TERRITORIAL"/>
    <s v="4501"/>
    <s v="Fortalecimiento de la convivencia y la seguridad ciudadana"/>
    <n v="4501049"/>
    <s v="Servicio de educación informal"/>
    <s v="450104904"/>
    <s v="Programas de educación informal realizados"/>
    <n v="2947560000"/>
    <n v="0"/>
    <n v="0"/>
    <n v="0"/>
    <n v="0"/>
    <n v="0"/>
    <n v="0"/>
    <n v="0"/>
    <n v="0"/>
    <n v="0"/>
    <n v="0"/>
    <n v="0"/>
    <n v="0"/>
    <n v="0"/>
    <n v="0"/>
    <n v="0"/>
    <n v="2947560000"/>
    <n v="875000000"/>
    <m/>
    <m/>
    <m/>
    <m/>
    <m/>
    <m/>
    <m/>
    <m/>
    <m/>
    <m/>
    <m/>
    <m/>
    <m/>
    <m/>
    <m/>
    <n v="875000000"/>
    <n v="322560000"/>
    <m/>
    <m/>
    <m/>
    <m/>
    <m/>
    <m/>
    <m/>
    <m/>
    <m/>
    <m/>
    <m/>
    <m/>
    <m/>
    <m/>
    <m/>
    <n v="322560000"/>
    <n v="875000000"/>
    <m/>
    <m/>
    <m/>
    <m/>
    <m/>
    <m/>
    <m/>
    <m/>
    <m/>
    <m/>
    <m/>
    <m/>
    <m/>
    <m/>
    <m/>
    <n v="875000000"/>
    <n v="875000000"/>
    <m/>
    <m/>
    <m/>
    <m/>
    <m/>
    <m/>
    <m/>
    <m/>
    <m/>
    <m/>
    <m/>
    <m/>
    <m/>
    <m/>
    <m/>
    <n v="875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1"/>
    <n v="2"/>
    <x v="8"/>
    <n v="3"/>
    <x v="34"/>
    <s v="01"/>
    <x v="142"/>
    <s v="03"/>
    <s v="Procesos de materialización tramitados  con el proyecto Fortalecimiento de los procesos de inspección, vigilancia y control y los mecanismos de concientización del buen uso del control urbano y el espacio público"/>
    <s v="02"/>
    <s v="2.3.01.03.02"/>
    <s v="Número"/>
    <n v="2023"/>
    <n v="231"/>
    <n v="300"/>
    <s v="Tramitar 300 procesos de materialización con el proyecto Fortalecimiento de los procesos de inspección, vigilancia y control y los mecanismos de concientización del buen uso del control urbano y el espacio público"/>
    <x v="17"/>
    <s v="Secretaría de Control Urbano y Espacio Público"/>
    <s v="Incremento"/>
    <s v="No"/>
    <n v="100"/>
    <n v="75"/>
    <n v="75"/>
    <n v="50"/>
    <m/>
    <m/>
    <m/>
    <m/>
    <m/>
    <m/>
    <m/>
    <m/>
    <s v="45"/>
    <s v="GOBIERNO TERRITORIAL"/>
    <s v="4501"/>
    <s v="Fortalecimiento de la convivencia y la seguridad ciudadana"/>
    <n v="4501047"/>
    <s v="Servicio de inspección, vigilancia y control"/>
    <n v="450104700"/>
    <s v="Diligencias de inspección realizadas"/>
    <n v="421080000"/>
    <n v="0"/>
    <n v="0"/>
    <n v="0"/>
    <n v="0"/>
    <n v="0"/>
    <n v="0"/>
    <n v="0"/>
    <n v="0"/>
    <n v="0"/>
    <n v="0"/>
    <n v="0"/>
    <n v="0"/>
    <n v="0"/>
    <n v="0"/>
    <n v="0"/>
    <n v="421080000"/>
    <n v="125000000"/>
    <m/>
    <m/>
    <m/>
    <m/>
    <m/>
    <m/>
    <m/>
    <m/>
    <m/>
    <m/>
    <m/>
    <m/>
    <m/>
    <m/>
    <m/>
    <n v="125000000"/>
    <n v="46080000"/>
    <m/>
    <m/>
    <m/>
    <m/>
    <m/>
    <m/>
    <m/>
    <m/>
    <m/>
    <m/>
    <m/>
    <m/>
    <m/>
    <m/>
    <m/>
    <n v="46080000"/>
    <n v="125000000"/>
    <m/>
    <m/>
    <m/>
    <m/>
    <m/>
    <m/>
    <m/>
    <m/>
    <m/>
    <m/>
    <m/>
    <m/>
    <m/>
    <m/>
    <m/>
    <n v="125000000"/>
    <n v="125000000"/>
    <m/>
    <m/>
    <m/>
    <m/>
    <m/>
    <m/>
    <m/>
    <m/>
    <m/>
    <m/>
    <m/>
    <m/>
    <m/>
    <m/>
    <m/>
    <n v="125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5"/>
    <s v="16.5. Reducir considerablemente la corrupción y el soborno en todas sus formas"/>
  </r>
  <r>
    <x v="1"/>
    <n v="2"/>
    <x v="8"/>
    <n v="3"/>
    <x v="34"/>
    <s v="01"/>
    <x v="143"/>
    <s v="04"/>
    <s v="Espacio público adecuado en el centro histórico"/>
    <s v="01"/>
    <s v="2.3.01.04.01"/>
    <s v="Metros cuadrados"/>
    <n v="2023"/>
    <n v="11982"/>
    <n v="13000"/>
    <s v="Realizar adecuación a 13000 metros cuadrados de espacio público en el centro histórico"/>
    <x v="17"/>
    <s v="Secretaría de Control Urbano y Espacio Público"/>
    <s v="Incremento"/>
    <s v="No"/>
    <n v="3250"/>
    <n v="3250"/>
    <n v="3250"/>
    <n v="3250"/>
    <m/>
    <m/>
    <s v="X"/>
    <m/>
    <m/>
    <m/>
    <s v="X"/>
    <m/>
    <s v="40"/>
    <s v="VIVIENDA, CIUDAD Y TERRITORIO"/>
    <s v="4002"/>
    <s v="Ordenamiento territorial y desarrollo urbano"/>
    <n v="4002020"/>
    <s v="Espacio publico adecuado"/>
    <n v="400202000"/>
    <s v="Espacio publico adecuado"/>
    <n v="15377523589"/>
    <n v="0"/>
    <n v="0"/>
    <n v="0"/>
    <n v="0"/>
    <n v="0"/>
    <n v="0"/>
    <n v="0"/>
    <n v="0"/>
    <n v="0"/>
    <n v="0"/>
    <n v="0"/>
    <n v="0"/>
    <n v="0"/>
    <n v="0"/>
    <n v="0"/>
    <n v="15377523589"/>
    <n v="2700000000"/>
    <m/>
    <m/>
    <m/>
    <m/>
    <m/>
    <m/>
    <m/>
    <m/>
    <m/>
    <m/>
    <m/>
    <m/>
    <m/>
    <m/>
    <m/>
    <n v="2700000000"/>
    <n v="1069056000"/>
    <m/>
    <m/>
    <m/>
    <m/>
    <m/>
    <m/>
    <m/>
    <m/>
    <m/>
    <m/>
    <m/>
    <m/>
    <m/>
    <m/>
    <m/>
    <n v="1069056000"/>
    <n v="4000000000"/>
    <m/>
    <m/>
    <m/>
    <m/>
    <m/>
    <m/>
    <m/>
    <m/>
    <m/>
    <m/>
    <m/>
    <m/>
    <m/>
    <m/>
    <m/>
    <n v="4000000000"/>
    <n v="7608467589"/>
    <m/>
    <m/>
    <m/>
    <m/>
    <m/>
    <m/>
    <m/>
    <m/>
    <m/>
    <m/>
    <m/>
    <m/>
    <m/>
    <m/>
    <m/>
    <n v="7608467589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1"/>
    <n v="2"/>
    <x v="8"/>
    <n v="3"/>
    <x v="34"/>
    <s v="01"/>
    <x v="143"/>
    <s v="04"/>
    <s v="Espacio público recuperado"/>
    <s v="02"/>
    <s v="2.3.01.04.02"/>
    <s v="Metros cuadrados"/>
    <n v="2023"/>
    <n v="52511"/>
    <n v="60000"/>
    <s v="Recuperar 60000 metros cuadrados de espacio público"/>
    <x v="17"/>
    <s v="Secretaría de Control Urbano y Espacio Público"/>
    <s v="Incremento"/>
    <s v="No"/>
    <n v="15000"/>
    <n v="15000"/>
    <n v="15000"/>
    <n v="15000"/>
    <m/>
    <m/>
    <m/>
    <s v="X"/>
    <s v="X"/>
    <s v="X"/>
    <s v="X"/>
    <s v="X"/>
    <s v="40"/>
    <s v="VIVIENDA, CIUDAD Y TERRITORIO"/>
    <s v="4002"/>
    <s v="Ordenamiento territorial y desarrollo urbano"/>
    <n v="4002020"/>
    <s v="Espacio publico adecuado"/>
    <n v="400202000"/>
    <s v="Espacio publico adecuado"/>
    <n v="16003371911"/>
    <n v="0"/>
    <n v="0"/>
    <n v="0"/>
    <n v="0"/>
    <n v="0"/>
    <n v="0"/>
    <n v="0"/>
    <n v="0"/>
    <n v="0"/>
    <n v="0"/>
    <n v="0"/>
    <n v="0"/>
    <n v="0"/>
    <n v="0"/>
    <n v="0"/>
    <n v="16003371911"/>
    <n v="6035000000"/>
    <m/>
    <m/>
    <m/>
    <m/>
    <m/>
    <m/>
    <m/>
    <m/>
    <m/>
    <m/>
    <m/>
    <m/>
    <m/>
    <m/>
    <m/>
    <n v="6035000000"/>
    <n v="2211840000"/>
    <m/>
    <m/>
    <m/>
    <m/>
    <m/>
    <m/>
    <m/>
    <m/>
    <m/>
    <m/>
    <m/>
    <m/>
    <m/>
    <m/>
    <m/>
    <n v="2211840000"/>
    <n v="5106531911"/>
    <m/>
    <m/>
    <m/>
    <m/>
    <m/>
    <m/>
    <m/>
    <m/>
    <m/>
    <m/>
    <m/>
    <m/>
    <m/>
    <m/>
    <m/>
    <n v="5106531911"/>
    <n v="2650000000"/>
    <m/>
    <m/>
    <m/>
    <m/>
    <m/>
    <m/>
    <m/>
    <m/>
    <m/>
    <m/>
    <m/>
    <m/>
    <m/>
    <m/>
    <m/>
    <n v="2650000000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1"/>
    <n v="2"/>
    <x v="8"/>
    <n v="3"/>
    <x v="34"/>
    <s v="01"/>
    <x v="143"/>
    <s v="04"/>
    <s v="Documento de planeación actualizado con el proyecto Fortalecimiento del ordenamiento del espacio público"/>
    <s v="03"/>
    <s v="2.3.01.04.03"/>
    <s v="Número"/>
    <n v="2023"/>
    <n v="0"/>
    <n v="1"/>
    <s v="Actualizar 1 documento de planeación con el proyecto Fortalecimiento del ordenamiento del espacio público"/>
    <x v="17"/>
    <s v="Secretaría de Control Urbano y Espacio Público"/>
    <s v="Incremento"/>
    <s v="No"/>
    <n v="0.3"/>
    <n v="0.5"/>
    <n v="0.1"/>
    <n v="0.1"/>
    <m/>
    <m/>
    <m/>
    <m/>
    <m/>
    <m/>
    <m/>
    <m/>
    <n v="40"/>
    <s v="VIVIENDA, CIUDAD Y TERRITORIO"/>
    <s v="4002"/>
    <s v="Ordenamiento territorial y desarrollo urbano"/>
    <n v="4002016"/>
    <s v="Documentos de planeación"/>
    <n v="400201600"/>
    <s v="Documentos de planeación elaborados"/>
    <n v="2033099631.76"/>
    <n v="0"/>
    <n v="0"/>
    <n v="0"/>
    <n v="0"/>
    <n v="0"/>
    <n v="0"/>
    <n v="0"/>
    <n v="0"/>
    <n v="0"/>
    <n v="0"/>
    <n v="0"/>
    <n v="0"/>
    <n v="0"/>
    <n v="0"/>
    <n v="0"/>
    <n v="2033099631.76"/>
    <n v="300000000"/>
    <m/>
    <m/>
    <m/>
    <m/>
    <m/>
    <m/>
    <m/>
    <m/>
    <m/>
    <m/>
    <m/>
    <m/>
    <m/>
    <m/>
    <m/>
    <n v="300000000"/>
    <n v="215865077.75999999"/>
    <m/>
    <m/>
    <m/>
    <m/>
    <m/>
    <m/>
    <m/>
    <m/>
    <m/>
    <m/>
    <m/>
    <m/>
    <m/>
    <m/>
    <m/>
    <n v="215865077.75999999"/>
    <n v="758617277"/>
    <m/>
    <m/>
    <m/>
    <m/>
    <m/>
    <m/>
    <m/>
    <m/>
    <m/>
    <m/>
    <m/>
    <m/>
    <m/>
    <m/>
    <m/>
    <n v="758617277"/>
    <n v="758617277"/>
    <m/>
    <m/>
    <m/>
    <m/>
    <m/>
    <m/>
    <m/>
    <m/>
    <m/>
    <m/>
    <m/>
    <m/>
    <m/>
    <m/>
    <m/>
    <n v="758617277"/>
    <n v="11"/>
    <s v="Ciudades y comunidades sostenibles"/>
    <x v="5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</r>
  <r>
    <x v="1"/>
    <n v="2"/>
    <x v="8"/>
    <n v="3"/>
    <x v="34"/>
    <s v="01"/>
    <x v="144"/>
    <s v="05"/>
    <s v="Actividades comerciales de activación realizadas"/>
    <s v="01"/>
    <s v="2.3.01.05.01"/>
    <s v="Número"/>
    <n v="2023"/>
    <n v="125"/>
    <n v="130"/>
    <s v="Realizar 130 actividades comerciales de activación"/>
    <x v="17"/>
    <s v="Secretaría de Control Urbano y Espacio Público"/>
    <s v="Incremento"/>
    <s v="No"/>
    <n v="15"/>
    <n v="40"/>
    <n v="40"/>
    <n v="35"/>
    <m/>
    <m/>
    <m/>
    <m/>
    <m/>
    <m/>
    <m/>
    <m/>
    <n v="36"/>
    <s v="TRABAJO"/>
    <s v="3602"/>
    <s v=" Generación y formalización del empleo"/>
    <s v="3602027"/>
    <s v="Servicio de apoyo al fortalecimiento de políticas públicas para la generación y formalización del empleo en el marco del trabajo decente"/>
    <s v="360202700"/>
    <s v="Estrategias realizadas"/>
    <n v="252648000"/>
    <n v="0"/>
    <n v="0"/>
    <n v="0"/>
    <n v="0"/>
    <n v="0"/>
    <n v="0"/>
    <n v="0"/>
    <n v="0"/>
    <n v="0"/>
    <n v="0"/>
    <n v="0"/>
    <n v="0"/>
    <n v="0"/>
    <n v="0"/>
    <n v="0"/>
    <n v="252648000"/>
    <n v="75000000"/>
    <m/>
    <m/>
    <m/>
    <m/>
    <m/>
    <m/>
    <m/>
    <m/>
    <m/>
    <m/>
    <m/>
    <m/>
    <m/>
    <m/>
    <m/>
    <n v="75000000"/>
    <n v="27648000"/>
    <m/>
    <m/>
    <m/>
    <m/>
    <m/>
    <m/>
    <m/>
    <m/>
    <m/>
    <m/>
    <m/>
    <m/>
    <m/>
    <m/>
    <m/>
    <n v="27648000"/>
    <n v="75000000"/>
    <m/>
    <m/>
    <m/>
    <m/>
    <m/>
    <m/>
    <m/>
    <m/>
    <m/>
    <m/>
    <m/>
    <m/>
    <m/>
    <m/>
    <m/>
    <n v="75000000"/>
    <n v="75000000"/>
    <m/>
    <m/>
    <m/>
    <m/>
    <m/>
    <m/>
    <m/>
    <m/>
    <m/>
    <m/>
    <m/>
    <m/>
    <m/>
    <m/>
    <m/>
    <n v="75000000"/>
    <n v="8"/>
    <s v="Trabajo decente y crecimiento económico"/>
    <x v="11"/>
    <s v="Promover el crecimiento económico sostenido, inclusivo y sostenible, el empleo pleno y productivo y el trabajo decente para todos "/>
    <s v="8.3"/>
    <s v="8.3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</r>
  <r>
    <x v="1"/>
    <n v="2"/>
    <x v="8"/>
    <n v="3"/>
    <x v="34"/>
    <s v="01"/>
    <x v="144"/>
    <s v="05"/>
    <s v="Personas beneficiadas con estrategias de fortalecimiento productivo"/>
    <s v="02"/>
    <s v="2.3.01.05.02"/>
    <s v="Número"/>
    <n v="2023"/>
    <n v="60"/>
    <n v="70"/>
    <s v="Mantener 70 personas beneficiadas con estrategias de fortalecimiento productivo"/>
    <x v="17"/>
    <s v="Secretaría de Control Urbano y Espacio Público"/>
    <s v="Mantemiento"/>
    <s v="No"/>
    <n v="70"/>
    <n v="70"/>
    <n v="70"/>
    <n v="70"/>
    <m/>
    <m/>
    <m/>
    <m/>
    <m/>
    <m/>
    <m/>
    <m/>
    <n v="36"/>
    <s v="TRABAJO"/>
    <s v="3602"/>
    <s v=" Generación y formalización del empleo"/>
    <s v="3602032"/>
    <s v="Servicio de asesoría técnica para el emprendimiento"/>
    <s v="360203200"/>
    <s v="Emprendimientos asesorados"/>
    <n v="84216000"/>
    <n v="0"/>
    <n v="0"/>
    <n v="0"/>
    <n v="0"/>
    <n v="0"/>
    <n v="0"/>
    <n v="0"/>
    <n v="0"/>
    <n v="0"/>
    <n v="0"/>
    <n v="0"/>
    <n v="0"/>
    <n v="0"/>
    <n v="0"/>
    <n v="0"/>
    <n v="84216000"/>
    <n v="25000000"/>
    <m/>
    <m/>
    <m/>
    <m/>
    <m/>
    <m/>
    <m/>
    <m/>
    <m/>
    <m/>
    <m/>
    <m/>
    <m/>
    <m/>
    <m/>
    <n v="25000000"/>
    <n v="9216000"/>
    <m/>
    <m/>
    <m/>
    <m/>
    <m/>
    <m/>
    <m/>
    <m/>
    <m/>
    <m/>
    <m/>
    <m/>
    <m/>
    <m/>
    <m/>
    <n v="921600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8"/>
    <s v="Trabajo decente y crecimiento económico"/>
    <x v="11"/>
    <s v="Promover el crecimiento económico sostenido, inclusivo y sostenible, el empleo pleno y productivo y el trabajo decente para todos "/>
    <s v="8.3"/>
    <s v="8.3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</r>
  <r>
    <x v="1"/>
    <n v="2"/>
    <x v="8"/>
    <n v="3"/>
    <x v="34"/>
    <s v="01"/>
    <x v="145"/>
    <s v="06"/>
    <s v="Política Pública en el distrito de Barranquilla sobre cableado adoptada"/>
    <s v="01"/>
    <s v="2.3.01.06.01"/>
    <s v="Número"/>
    <n v="2023"/>
    <n v="0"/>
    <n v="1"/>
    <s v="Adoptar 1 Política Pública en el distrito de Barranquilla sobre cableado"/>
    <x v="17"/>
    <s v="Secretaría de Control Urbano y Espacio Público"/>
    <s v="Incremento"/>
    <s v="No"/>
    <n v="0.2"/>
    <n v="0.2"/>
    <n v="0.4"/>
    <n v="0.2"/>
    <m/>
    <m/>
    <m/>
    <m/>
    <m/>
    <m/>
    <m/>
    <m/>
    <n v="45"/>
    <s v="GOBIERNO TERRITORIAL"/>
    <n v="4501"/>
    <s v="Fortalecimiento de la convivencia y la seguridad ciudadana"/>
    <n v="4501031"/>
    <s v="Documentos normativos"/>
    <n v="450103100"/>
    <s v="Documentos normativos realizados"/>
    <n v="1010592000"/>
    <n v="0"/>
    <n v="0"/>
    <n v="0"/>
    <n v="0"/>
    <n v="0"/>
    <n v="0"/>
    <n v="0"/>
    <n v="0"/>
    <n v="0"/>
    <n v="0"/>
    <n v="0"/>
    <n v="0"/>
    <n v="0"/>
    <n v="0"/>
    <n v="0"/>
    <n v="1010592000"/>
    <n v="300000000"/>
    <m/>
    <m/>
    <m/>
    <m/>
    <m/>
    <m/>
    <m/>
    <m/>
    <m/>
    <m/>
    <m/>
    <m/>
    <m/>
    <m/>
    <m/>
    <n v="300000000"/>
    <n v="110592000"/>
    <m/>
    <m/>
    <m/>
    <m/>
    <m/>
    <m/>
    <m/>
    <m/>
    <m/>
    <m/>
    <m/>
    <m/>
    <m/>
    <m/>
    <m/>
    <n v="110592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1"/>
    <n v="2"/>
    <x v="8"/>
    <n v="3"/>
    <x v="34"/>
    <s v="01"/>
    <x v="145"/>
    <s v="06"/>
    <s v="Diligencias de inspección realizadas con el proyecto Implementación de herramientas técnicas y jurídicas para el control y seguimiento del cableado en desuso, inactivo y destensado del distrito de barranquilla"/>
    <s v="02"/>
    <s v="2.3.01.06.02"/>
    <s v="Número"/>
    <n v="2023"/>
    <n v="6"/>
    <n v="60"/>
    <s v="Realizar 60 diligencias de inspección con el proyecto Implementación de herramientas técnicas y jurídicas para el control y seguimiento del cableado en desuso, inactivo y destensado del distrito de barranquilla"/>
    <x v="17"/>
    <s v="Secretaría de Control Urbano y Espacio Público"/>
    <s v="Incremento"/>
    <s v="No"/>
    <n v="10"/>
    <n v="20"/>
    <n v="20"/>
    <n v="10"/>
    <m/>
    <m/>
    <m/>
    <m/>
    <m/>
    <m/>
    <m/>
    <m/>
    <s v="45"/>
    <s v="GOBIERNO TERRITORIAL"/>
    <s v="4501"/>
    <s v="Fortalecimiento de la convivencia y la seguridad ciudadana"/>
    <n v="4501047"/>
    <s v="Servicio de inspección, vigilancia y control"/>
    <n v="450104700"/>
    <s v="Diligencias de inspección realizadas"/>
    <n v="336864000"/>
    <n v="0"/>
    <n v="0"/>
    <n v="0"/>
    <n v="0"/>
    <n v="0"/>
    <n v="0"/>
    <n v="0"/>
    <n v="0"/>
    <n v="0"/>
    <n v="0"/>
    <n v="0"/>
    <n v="0"/>
    <n v="0"/>
    <n v="0"/>
    <n v="0"/>
    <n v="336864000"/>
    <n v="100000000"/>
    <m/>
    <m/>
    <m/>
    <m/>
    <m/>
    <m/>
    <m/>
    <m/>
    <m/>
    <m/>
    <m/>
    <m/>
    <m/>
    <m/>
    <m/>
    <n v="100000000"/>
    <n v="36864000"/>
    <m/>
    <m/>
    <m/>
    <m/>
    <m/>
    <m/>
    <m/>
    <m/>
    <m/>
    <m/>
    <m/>
    <m/>
    <m/>
    <m/>
    <m/>
    <n v="36864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5"/>
    <s v="16.5. Reducir considerablemente la corrupción y el soborno en todas sus formas"/>
  </r>
  <r>
    <x v="1"/>
    <n v="2"/>
    <x v="8"/>
    <n v="3"/>
    <x v="34"/>
    <s v="01"/>
    <x v="146"/>
    <s v="07"/>
    <s v="Parques, plazas y zonas verdes recuperadas"/>
    <s v="01"/>
    <s v="2.3.01.07.01"/>
    <s v="Metros cuadrados"/>
    <n v="2023"/>
    <s v="No aplica"/>
    <n v="398554"/>
    <s v="Recuperar 398554 metros cuadrados de parques, plazas y zonas verdes"/>
    <x v="16"/>
    <s v="ADI"/>
    <s v="Incremento"/>
    <s v="No"/>
    <n v="131288.37647058823"/>
    <n v="89088.541176470593"/>
    <n v="89088.541176470593"/>
    <n v="89088.541176470593"/>
    <s v="X"/>
    <m/>
    <s v="X"/>
    <s v="X"/>
    <s v="X"/>
    <s v="X"/>
    <s v="X"/>
    <s v="X"/>
    <s v="40"/>
    <s v="VIVIENDA, CIUDAD Y TERRITORIO"/>
    <s v="4002"/>
    <s v="Ordenamiento territorial y desarrollo urbano"/>
    <n v="4002023"/>
    <s v="Parques mejorados"/>
    <n v="400202300"/>
    <s v="Parques mejorados"/>
    <n v="0"/>
    <n v="0"/>
    <n v="0"/>
    <n v="0"/>
    <n v="0"/>
    <n v="0"/>
    <n v="0"/>
    <n v="0"/>
    <n v="0"/>
    <n v="0"/>
    <n v="0"/>
    <n v="0"/>
    <n v="0"/>
    <n v="0"/>
    <n v="230282200000"/>
    <n v="0"/>
    <n v="230282200000"/>
    <n v="0"/>
    <m/>
    <m/>
    <m/>
    <m/>
    <m/>
    <m/>
    <m/>
    <m/>
    <m/>
    <m/>
    <m/>
    <m/>
    <m/>
    <n v="87782200000"/>
    <m/>
    <n v="87782200000"/>
    <n v="0"/>
    <m/>
    <n v="0"/>
    <n v="0"/>
    <n v="0"/>
    <n v="0"/>
    <n v="0"/>
    <n v="0"/>
    <n v="0"/>
    <n v="0"/>
    <n v="0"/>
    <n v="0"/>
    <n v="0"/>
    <n v="0"/>
    <n v="47500000000"/>
    <n v="0"/>
    <n v="47500000000"/>
    <n v="0"/>
    <m/>
    <m/>
    <m/>
    <m/>
    <m/>
    <m/>
    <m/>
    <m/>
    <m/>
    <m/>
    <m/>
    <m/>
    <m/>
    <n v="47500000000"/>
    <m/>
    <n v="47500000000"/>
    <n v="0"/>
    <n v="0"/>
    <n v="0"/>
    <n v="0"/>
    <n v="0"/>
    <n v="0"/>
    <n v="0"/>
    <n v="0"/>
    <n v="0"/>
    <n v="0"/>
    <n v="0"/>
    <n v="0"/>
    <n v="0"/>
    <n v="0"/>
    <n v="47500000000"/>
    <n v="0"/>
    <n v="47500000000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1"/>
    <n v="2"/>
    <x v="8"/>
    <n v="3"/>
    <x v="34"/>
    <s v="01"/>
    <x v="146"/>
    <s v="07"/>
    <s v="Parques, bulevares, plazas y zonas verdes con mantenimiento"/>
    <s v="02"/>
    <s v="2.3.01.07.02"/>
    <s v="Metros cuadrados"/>
    <n v="2023"/>
    <n v="1755672"/>
    <n v="2154226"/>
    <s v="Realizar mantenimiento a 2154226 metros cuadrados de parques, bulevares, plazas y zonas verdes"/>
    <x v="16"/>
    <s v="ADI"/>
    <s v="Incremento"/>
    <s v="No"/>
    <n v="538558"/>
    <n v="538556"/>
    <n v="538556"/>
    <n v="538556"/>
    <s v="X"/>
    <m/>
    <s v="X"/>
    <s v="X"/>
    <s v="X"/>
    <s v="X"/>
    <s v="X"/>
    <s v="X"/>
    <s v="40"/>
    <s v="VIVIENDA, CIUDAD Y TERRITORIO"/>
    <s v="4002"/>
    <s v="Ordenamiento territorial y desarrollo urbano"/>
    <n v="4002022"/>
    <s v="Parques mantenidos"/>
    <n v="400202200"/>
    <s v="Parques mantenidos"/>
    <n v="45591397631.999954"/>
    <n v="0"/>
    <n v="0"/>
    <n v="0"/>
    <n v="0"/>
    <n v="0"/>
    <n v="0"/>
    <n v="0"/>
    <n v="0"/>
    <n v="0"/>
    <n v="0"/>
    <n v="0"/>
    <n v="0"/>
    <n v="0"/>
    <n v="9748800000"/>
    <n v="0"/>
    <n v="55340197631.999954"/>
    <n v="0"/>
    <m/>
    <m/>
    <m/>
    <m/>
    <m/>
    <m/>
    <m/>
    <m/>
    <m/>
    <m/>
    <m/>
    <m/>
    <m/>
    <n v="9748800000"/>
    <m/>
    <n v="9748800000"/>
    <n v="3593797632"/>
    <m/>
    <n v="0"/>
    <n v="0"/>
    <n v="0"/>
    <n v="0"/>
    <n v="0"/>
    <n v="0"/>
    <n v="0"/>
    <n v="0"/>
    <n v="0"/>
    <n v="0"/>
    <n v="0"/>
    <n v="0"/>
    <n v="0"/>
    <n v="0"/>
    <n v="3593797632"/>
    <n v="9748800000"/>
    <m/>
    <m/>
    <m/>
    <m/>
    <m/>
    <m/>
    <m/>
    <m/>
    <m/>
    <m/>
    <m/>
    <m/>
    <m/>
    <m/>
    <m/>
    <n v="9748800000"/>
    <n v="32248799999.99995"/>
    <n v="0"/>
    <n v="0"/>
    <n v="0"/>
    <n v="0"/>
    <n v="0"/>
    <n v="0"/>
    <n v="0"/>
    <n v="0"/>
    <n v="0"/>
    <n v="0"/>
    <n v="0"/>
    <n v="0"/>
    <n v="0"/>
    <n v="0"/>
    <n v="0"/>
    <n v="32248799999.99995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1"/>
    <n v="2"/>
    <x v="8"/>
    <n v="3"/>
    <x v="34"/>
    <s v="01"/>
    <x v="146"/>
    <s v="07"/>
    <s v="Talleres y campañas de pedagogía implementadas con el proyecto Recuperación  Y Mejoramiento  de Todos al parque"/>
    <s v="03"/>
    <s v="2.3.01.07.03"/>
    <s v="Número"/>
    <n v="2023"/>
    <s v="No aplica"/>
    <n v="24"/>
    <s v="Implementar 24 talleres y campañas de pedagogía con el proyecto Recuperación y Mejoramiento  de Todos al parque"/>
    <x v="16"/>
    <s v="ADI"/>
    <s v="Incremento"/>
    <s v="No"/>
    <n v="6"/>
    <n v="6"/>
    <n v="6"/>
    <n v="6"/>
    <s v="X"/>
    <m/>
    <m/>
    <s v="X"/>
    <s v="X"/>
    <s v="X"/>
    <s v="X"/>
    <s v="X"/>
    <s v="32"/>
    <s v="AMBIENTE Y DESARROLLO SOSTENIBLE"/>
    <s v="3208"/>
    <s v="Educación ambiental "/>
    <n v="3208008"/>
    <s v="Servicio de divulgación de la información de la política nacional de educación ambiental y participación"/>
    <n v="320800800"/>
    <s v="Campañas de educación ambiental y participación implementadas"/>
    <n v="50971488470.191551"/>
    <n v="0"/>
    <n v="0"/>
    <n v="0"/>
    <n v="0"/>
    <n v="0"/>
    <n v="0"/>
    <n v="0"/>
    <n v="0"/>
    <n v="0"/>
    <n v="0"/>
    <n v="0"/>
    <n v="0"/>
    <n v="0"/>
    <n v="0"/>
    <n v="0"/>
    <n v="50971488470.191551"/>
    <n v="630000000"/>
    <m/>
    <m/>
    <m/>
    <m/>
    <m/>
    <m/>
    <m/>
    <m/>
    <m/>
    <m/>
    <m/>
    <m/>
    <m/>
    <m/>
    <m/>
    <n v="630000000"/>
    <n v="232243200"/>
    <m/>
    <n v="0"/>
    <n v="0"/>
    <n v="0"/>
    <n v="0"/>
    <n v="0"/>
    <n v="0"/>
    <n v="0"/>
    <n v="0"/>
    <n v="0"/>
    <n v="0"/>
    <n v="0"/>
    <n v="0"/>
    <n v="0"/>
    <n v="0"/>
    <n v="232243200"/>
    <n v="630000000"/>
    <m/>
    <m/>
    <m/>
    <m/>
    <m/>
    <m/>
    <m/>
    <m/>
    <m/>
    <m/>
    <m/>
    <m/>
    <m/>
    <m/>
    <m/>
    <n v="630000000"/>
    <n v="49479245270.191551"/>
    <n v="0"/>
    <n v="0"/>
    <n v="0"/>
    <n v="0"/>
    <n v="0"/>
    <n v="0"/>
    <n v="0"/>
    <n v="0"/>
    <n v="0"/>
    <n v="0"/>
    <n v="0"/>
    <n v="0"/>
    <n v="0"/>
    <n v="0"/>
    <n v="0"/>
    <n v="49479245270.191551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1"/>
    <n v="2"/>
    <x v="8"/>
    <n v="3"/>
    <x v="34"/>
    <s v="01"/>
    <x v="147"/>
    <s v="08"/>
    <s v="Espacio publico adecuado con el proyecto Transformación de Entornos Urbanos - TEU"/>
    <s v="01"/>
    <s v="2.3.01.08.01"/>
    <s v="Metros cuadrados"/>
    <n v="2023"/>
    <n v="52636"/>
    <n v="50000"/>
    <s v="Realizar adecuación a 50000 metros cuadrados de espacio publico con el proyecto Transformación de Entornos Urbanos - TEU"/>
    <x v="2"/>
    <s v="Secretaría de Obras Públicas"/>
    <s v="Incremento"/>
    <s v="No"/>
    <n v="12000"/>
    <n v="20000"/>
    <n v="18000"/>
    <n v="0"/>
    <s v="X"/>
    <m/>
    <s v="X"/>
    <m/>
    <m/>
    <m/>
    <s v="X"/>
    <s v="X"/>
    <n v="40"/>
    <s v="VIVIENDA, CIUDAD Y TERRITORIO"/>
    <s v="4002"/>
    <s v="Ordenamiento territorial y desarrollo urbano"/>
    <n v="4002020"/>
    <s v="Espacio publico adecuado"/>
    <n v="400202000"/>
    <s v="Espacio publico adecuado"/>
    <n v="112554147264.24759"/>
    <n v="0"/>
    <n v="0"/>
    <n v="0"/>
    <n v="0"/>
    <n v="0"/>
    <n v="0"/>
    <n v="0"/>
    <n v="0"/>
    <n v="0"/>
    <n v="0"/>
    <n v="0"/>
    <n v="0"/>
    <n v="0"/>
    <n v="0"/>
    <n v="0"/>
    <n v="112554147264.24759"/>
    <n v="19322876829.285629"/>
    <m/>
    <m/>
    <m/>
    <m/>
    <m/>
    <m/>
    <m/>
    <m/>
    <m/>
    <m/>
    <m/>
    <m/>
    <m/>
    <m/>
    <m/>
    <n v="19322876829.285629"/>
    <n v="35857166146.947563"/>
    <m/>
    <m/>
    <m/>
    <m/>
    <m/>
    <m/>
    <m/>
    <m/>
    <m/>
    <m/>
    <m/>
    <m/>
    <m/>
    <m/>
    <m/>
    <n v="35857166146.947563"/>
    <n v="57374104288.014397"/>
    <m/>
    <m/>
    <m/>
    <m/>
    <m/>
    <m/>
    <m/>
    <m/>
    <m/>
    <m/>
    <m/>
    <m/>
    <m/>
    <n v="0"/>
    <m/>
    <n v="57374104288.014397"/>
    <m/>
    <m/>
    <m/>
    <m/>
    <m/>
    <m/>
    <m/>
    <m/>
    <m/>
    <m/>
    <m/>
    <m/>
    <m/>
    <m/>
    <m/>
    <m/>
    <n v="0"/>
    <n v="11"/>
    <s v="Ciudades y comunidades sostenibles"/>
    <x v="5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</r>
  <r>
    <x v="1"/>
    <n v="2"/>
    <x v="8"/>
    <n v="3"/>
    <x v="35"/>
    <s v="02"/>
    <x v="148"/>
    <s v="01"/>
    <s v="Vía urbana construida con el proyecto Implementación del Programa Barrios a la Obra"/>
    <s v="01"/>
    <s v="2.3.02.01.01"/>
    <s v="Kilómetros"/>
    <n v="2023"/>
    <n v="10"/>
    <n v="98.5"/>
    <s v="Construir 98,5 kilómetros de vía urbana con el proyecto Implementación del Programa Barrios a la Obra"/>
    <x v="2"/>
    <s v="Secretaría de Obras Públicas"/>
    <s v="Incremento"/>
    <s v="No"/>
    <n v="8.5"/>
    <n v="30"/>
    <n v="40"/>
    <n v="20"/>
    <s v="X"/>
    <m/>
    <s v="X"/>
    <s v="X"/>
    <s v="X"/>
    <s v="X"/>
    <s v="X"/>
    <s v="X"/>
    <s v="24"/>
    <s v="TRANSPORTE"/>
    <s v="2402"/>
    <s v="Infraestructura red vial regional"/>
    <n v="2402113"/>
    <s v="Vía urbana construida"/>
    <n v="240211300"/>
    <s v="Vía urbana construida "/>
    <n v="82160176483.604813"/>
    <n v="0"/>
    <n v="0"/>
    <n v="0"/>
    <n v="0"/>
    <n v="0"/>
    <n v="0"/>
    <n v="0"/>
    <n v="0"/>
    <n v="0"/>
    <n v="0"/>
    <n v="0"/>
    <n v="0"/>
    <n v="0"/>
    <n v="554174000000"/>
    <n v="0"/>
    <n v="636334176483.60486"/>
    <n v="17992643828.06485"/>
    <m/>
    <m/>
    <m/>
    <m/>
    <m/>
    <m/>
    <m/>
    <m/>
    <m/>
    <m/>
    <m/>
    <m/>
    <m/>
    <n v="162451000000"/>
    <m/>
    <n v="180443643828.06485"/>
    <n v="15227655678.549841"/>
    <m/>
    <m/>
    <m/>
    <m/>
    <m/>
    <m/>
    <m/>
    <m/>
    <m/>
    <m/>
    <m/>
    <m/>
    <m/>
    <n v="102960000000"/>
    <m/>
    <n v="118187655678.54984"/>
    <n v="20303540904.733116"/>
    <m/>
    <m/>
    <m/>
    <m/>
    <m/>
    <m/>
    <m/>
    <m/>
    <m/>
    <m/>
    <m/>
    <m/>
    <m/>
    <n v="130616000000"/>
    <m/>
    <n v="150919540904.73312"/>
    <n v="28636336072.257004"/>
    <m/>
    <m/>
    <m/>
    <m/>
    <m/>
    <m/>
    <m/>
    <m/>
    <m/>
    <m/>
    <m/>
    <m/>
    <m/>
    <n v="158147000000"/>
    <m/>
    <n v="186783336072.25702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8"/>
    <n v="3"/>
    <x v="35"/>
    <s v="02"/>
    <x v="149"/>
    <s v="02"/>
    <s v="Vía urbana mantenida con el proyecto Mantenimiento y Recuperación de la Malla Vial Distrital"/>
    <s v="01"/>
    <s v="2.3.02.02.01"/>
    <s v="Kilómetros"/>
    <n v="2023"/>
    <n v="74"/>
    <n v="149"/>
    <s v="Realizar mantenimiento a  149 kilómetros de vía urbana con el proyecto Mantenimiento y Recuperación de la Malla Vial Distrital"/>
    <x v="2"/>
    <s v="Secretaría de Obras Públicas"/>
    <s v="Incremento"/>
    <s v="No"/>
    <n v="40"/>
    <n v="40"/>
    <n v="40"/>
    <n v="29"/>
    <s v="X"/>
    <m/>
    <s v="X"/>
    <s v="X"/>
    <s v="X"/>
    <s v="X"/>
    <s v="X"/>
    <s v="X"/>
    <s v="24"/>
    <s v="TRANSPORTE"/>
    <s v="2402"/>
    <s v="Infraestructura red vial regional"/>
    <n v="2402116"/>
    <s v="Vía urbana rehabilitada"/>
    <n v="240211600"/>
    <s v="Vía urbana rehabilitada "/>
    <n v="168903254266.58279"/>
    <n v="0"/>
    <n v="0"/>
    <n v="0"/>
    <n v="0"/>
    <n v="0"/>
    <n v="0"/>
    <n v="0"/>
    <n v="0"/>
    <n v="0"/>
    <n v="0"/>
    <n v="0"/>
    <n v="0"/>
    <n v="0"/>
    <n v="54263902768.947205"/>
    <n v="0"/>
    <n v="223167157035.53"/>
    <n v="44685599228.239449"/>
    <m/>
    <m/>
    <m/>
    <m/>
    <m/>
    <m/>
    <m/>
    <m/>
    <m/>
    <m/>
    <m/>
    <m/>
    <m/>
    <n v="14567490676.227436"/>
    <m/>
    <n v="59253089904.466888"/>
    <n v="28953361828.548958"/>
    <m/>
    <m/>
    <m/>
    <m/>
    <m/>
    <m/>
    <m/>
    <m/>
    <m/>
    <m/>
    <m/>
    <m/>
    <m/>
    <n v="14567490676.227436"/>
    <m/>
    <n v="43520852504.776398"/>
    <n v="32001189013.696003"/>
    <m/>
    <m/>
    <m/>
    <m/>
    <m/>
    <m/>
    <m/>
    <m/>
    <m/>
    <m/>
    <m/>
    <m/>
    <m/>
    <n v="14567490676.227436"/>
    <m/>
    <n v="46568679689.923439"/>
    <n v="63263104196.098389"/>
    <m/>
    <m/>
    <m/>
    <m/>
    <m/>
    <m/>
    <m/>
    <m/>
    <m/>
    <m/>
    <m/>
    <m/>
    <m/>
    <n v="10561430740.264891"/>
    <m/>
    <n v="73824534936.363281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8"/>
    <n v="3"/>
    <x v="35"/>
    <s v="02"/>
    <x v="149"/>
    <s v="02"/>
    <s v="Vía urbana ampliada con el proyecto Mantenimiento y Recuperación de la Malla Vial Distrital"/>
    <s v="02"/>
    <s v="2.3.02.02.02"/>
    <s v="Kilómetros"/>
    <n v="2023"/>
    <n v="0"/>
    <n v="17"/>
    <s v="Realizar ampliación a 17 kilómetros de vía urbana con el proyecto Mantenimiento y Recuperación de la Malla Vial Distrital"/>
    <x v="2"/>
    <s v="Secretaría de Obras Públicas"/>
    <s v="Incremento"/>
    <s v="No"/>
    <n v="2"/>
    <n v="6"/>
    <n v="6"/>
    <n v="3"/>
    <s v="X"/>
    <m/>
    <s v="X"/>
    <m/>
    <m/>
    <m/>
    <s v="X"/>
    <s v="X"/>
    <s v="24"/>
    <s v="TRANSPORTE"/>
    <s v="2402"/>
    <s v="Infraestructura red vial regional"/>
    <n v="2402114"/>
    <s v="Vía urbana mejorada"/>
    <n v="240211400"/>
    <s v="Vía urbana mejorada "/>
    <n v="256024457733.2496"/>
    <n v="0"/>
    <n v="0"/>
    <n v="0"/>
    <n v="0"/>
    <n v="0"/>
    <n v="0"/>
    <n v="0"/>
    <n v="0"/>
    <n v="0"/>
    <n v="0"/>
    <n v="0"/>
    <n v="0"/>
    <n v="0"/>
    <n v="646303910366.83228"/>
    <n v="0"/>
    <n v="902328368100.08191"/>
    <n v="69560130842.424164"/>
    <m/>
    <m/>
    <m/>
    <m/>
    <m/>
    <m/>
    <m/>
    <m/>
    <m/>
    <m/>
    <m/>
    <m/>
    <m/>
    <n v="82637553345.372498"/>
    <m/>
    <n v="152197684187.79666"/>
    <n v="81712677075.720108"/>
    <m/>
    <m/>
    <m/>
    <m/>
    <m/>
    <m/>
    <m/>
    <m/>
    <m/>
    <m/>
    <m/>
    <m/>
    <m/>
    <n v="166621729431.77231"/>
    <m/>
    <n v="248334406507.49243"/>
    <n v="70645968369.845703"/>
    <m/>
    <m/>
    <m/>
    <m/>
    <m/>
    <m/>
    <m/>
    <m/>
    <m/>
    <m/>
    <m/>
    <m/>
    <m/>
    <n v="142549339485.77231"/>
    <m/>
    <n v="213195307855.61801"/>
    <n v="34105681445.259602"/>
    <m/>
    <m/>
    <m/>
    <m/>
    <m/>
    <m/>
    <m/>
    <m/>
    <m/>
    <m/>
    <m/>
    <m/>
    <m/>
    <n v="254495288103.9151"/>
    <m/>
    <n v="288600969549.17468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8"/>
    <n v="3"/>
    <x v="35"/>
    <s v="02"/>
    <x v="149"/>
    <s v="02"/>
    <s v="Andenes habilitados para la red de paraderos"/>
    <s v="03"/>
    <s v="2.3.02.02.03"/>
    <s v="Kilómetros"/>
    <n v="2023"/>
    <n v="0"/>
    <n v="80.7"/>
    <s v="Habilitar 80,7 kilómetros de andenes para la red de paraderos"/>
    <x v="2"/>
    <s v="Secretaría de Obras Públicas"/>
    <s v="Incremento"/>
    <s v="No"/>
    <n v="4"/>
    <n v="20"/>
    <n v="30"/>
    <n v="26.7"/>
    <s v="X"/>
    <m/>
    <s v="X"/>
    <m/>
    <m/>
    <m/>
    <s v="X"/>
    <s v="X"/>
    <s v="24"/>
    <s v="TRANSPORTE"/>
    <s v="2402"/>
    <s v="Infraestructura red vial regional"/>
    <n v="2402092"/>
    <s v="Andén de la red urbana habilitado"/>
    <s v="240209200"/>
    <s v="Andén construido en vía urbana como obra complementaria de seguridad vial"/>
    <n v="112133594578.55006"/>
    <n v="0"/>
    <n v="0"/>
    <n v="0"/>
    <n v="0"/>
    <n v="0"/>
    <n v="0"/>
    <n v="0"/>
    <n v="0"/>
    <n v="0"/>
    <n v="0"/>
    <n v="0"/>
    <n v="0"/>
    <n v="0"/>
    <n v="194264186864.21997"/>
    <n v="0"/>
    <n v="306397781442.77002"/>
    <n v="23000000000"/>
    <m/>
    <m/>
    <m/>
    <m/>
    <m/>
    <m/>
    <m/>
    <m/>
    <m/>
    <m/>
    <m/>
    <m/>
    <m/>
    <n v="9628955978.3999996"/>
    <m/>
    <n v="32628955978.400002"/>
    <n v="25857166146.947559"/>
    <m/>
    <m/>
    <m/>
    <m/>
    <m/>
    <m/>
    <m/>
    <m/>
    <m/>
    <m/>
    <m/>
    <m/>
    <m/>
    <n v="48144779892"/>
    <m/>
    <n v="74001946038.947556"/>
    <n v="27993731171.265701"/>
    <m/>
    <m/>
    <m/>
    <m/>
    <m/>
    <m/>
    <m/>
    <m/>
    <m/>
    <m/>
    <m/>
    <m/>
    <m/>
    <n v="72217169838"/>
    <m/>
    <n v="100210901009.2657"/>
    <n v="35282697260.336807"/>
    <m/>
    <m/>
    <m/>
    <m/>
    <m/>
    <m/>
    <m/>
    <m/>
    <m/>
    <m/>
    <m/>
    <m/>
    <m/>
    <n v="64273281155.819992"/>
    <m/>
    <n v="99555978416.156799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8"/>
    <n v="3"/>
    <x v="35"/>
    <s v="02"/>
    <x v="150"/>
    <s v="03"/>
    <s v="Vía Urbana Construida con el proyecto Construcción de la Calle 82 entre carrera 74 y Avenida del Rio"/>
    <s v="01"/>
    <s v="2.3.02.03.01"/>
    <s v="Kilómetros"/>
    <n v="2023"/>
    <n v="0"/>
    <n v="1"/>
    <s v="Construir 1 kilómetro de vía urbana con el proyecto Construcción de la Calle 82 entre carrera 74 y Avenida del Rio"/>
    <x v="2"/>
    <s v="Secretaría de Obras Públicas"/>
    <s v="Incremento"/>
    <s v="No"/>
    <n v="0"/>
    <n v="0"/>
    <n v="0.5"/>
    <n v="0.5"/>
    <m/>
    <m/>
    <s v="X"/>
    <m/>
    <m/>
    <m/>
    <s v="X"/>
    <s v="X"/>
    <s v="24"/>
    <s v="TRANSPORTE"/>
    <s v="2402"/>
    <s v="Infraestructura red vial regional"/>
    <n v="2402113"/>
    <s v="Vía urbana construida"/>
    <n v="240211300"/>
    <s v="Vía urbana construida "/>
    <n v="110818331249.63701"/>
    <n v="0"/>
    <n v="0"/>
    <n v="0"/>
    <n v="0"/>
    <n v="0"/>
    <n v="0"/>
    <n v="0"/>
    <n v="0"/>
    <n v="0"/>
    <n v="0"/>
    <n v="0"/>
    <n v="0"/>
    <n v="0"/>
    <n v="0"/>
    <n v="0"/>
    <n v="110818331249.63701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69535633989.300201"/>
    <m/>
    <m/>
    <m/>
    <m/>
    <m/>
    <m/>
    <m/>
    <m/>
    <m/>
    <m/>
    <m/>
    <m/>
    <m/>
    <m/>
    <m/>
    <n v="69535633989.300201"/>
    <n v="41282697260.336807"/>
    <m/>
    <m/>
    <m/>
    <m/>
    <m/>
    <m/>
    <m/>
    <m/>
    <m/>
    <m/>
    <m/>
    <m/>
    <m/>
    <m/>
    <m/>
    <n v="41282697260.336807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8"/>
    <n v="3"/>
    <x v="35"/>
    <s v="02"/>
    <x v="151"/>
    <s v="04"/>
    <s v="Espacios Urbanos Construidos con el proyecto Construcción de Obras de Urbanismo en el Gran Malecón del Rio"/>
    <s v="01"/>
    <s v="2.3.02.04.01"/>
    <s v="Metros cuadrados"/>
    <n v="2023"/>
    <n v="52636"/>
    <n v="14000"/>
    <s v="Construir 14000 metros cuadrados de espacios urbanos con el proyecto Construcción de Obras de Urbanismo en el Gran Malecón del Rio"/>
    <x v="2"/>
    <s v="Secretaría de Obras Públicas"/>
    <s v="Incremento"/>
    <s v="No"/>
    <n v="4900"/>
    <n v="3500"/>
    <n v="3500"/>
    <n v="2100"/>
    <m/>
    <m/>
    <s v="X"/>
    <m/>
    <m/>
    <m/>
    <s v="X"/>
    <s v="X"/>
    <n v="40"/>
    <s v="VIVIENDA, CIUDAD Y TERRITORIO"/>
    <n v="4002"/>
    <s v=" Ordenamiento territorial y desarrollo urbano"/>
    <n v="4002019"/>
    <s v="Espacio publico construido"/>
    <n v="400201900"/>
    <s v="Espacio publico construido"/>
    <n v="136551369667.37012"/>
    <n v="0"/>
    <n v="0"/>
    <n v="0"/>
    <n v="0"/>
    <n v="0"/>
    <n v="0"/>
    <n v="0"/>
    <n v="0"/>
    <n v="0"/>
    <n v="0"/>
    <n v="0"/>
    <n v="0"/>
    <n v="0"/>
    <n v="0"/>
    <n v="0"/>
    <n v="136551369667.37012"/>
    <n v="23678141385.809151"/>
    <m/>
    <m/>
    <m/>
    <m/>
    <m/>
    <m/>
    <m/>
    <m/>
    <m/>
    <m/>
    <m/>
    <m/>
    <m/>
    <n v="0"/>
    <m/>
    <n v="23678141385.809151"/>
    <n v="35857166146.947563"/>
    <m/>
    <m/>
    <m/>
    <m/>
    <m/>
    <m/>
    <m/>
    <m/>
    <m/>
    <m/>
    <m/>
    <m/>
    <m/>
    <m/>
    <m/>
    <n v="35857166146.947563"/>
    <n v="28531496514.723"/>
    <m/>
    <m/>
    <m/>
    <m/>
    <m/>
    <m/>
    <m/>
    <m/>
    <m/>
    <m/>
    <m/>
    <m/>
    <m/>
    <m/>
    <m/>
    <n v="28531496514.723"/>
    <n v="48484565619.890404"/>
    <m/>
    <m/>
    <m/>
    <m/>
    <m/>
    <m/>
    <m/>
    <m/>
    <m/>
    <m/>
    <m/>
    <m/>
    <m/>
    <m/>
    <m/>
    <n v="48484565619.890404"/>
    <n v="8"/>
    <s v="Trabajo decente y crecimiento económico"/>
    <x v="11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</r>
  <r>
    <x v="1"/>
    <n v="2"/>
    <x v="8"/>
    <n v="3"/>
    <x v="35"/>
    <s v="02"/>
    <x v="152"/>
    <s v="05"/>
    <s v="Plazas de mercado mantenidas"/>
    <s v="01"/>
    <s v="2.3.02.05.01"/>
    <s v="Número"/>
    <n v="2023"/>
    <n v="3"/>
    <n v="6"/>
    <s v="Realizar mantenimiento a 6 plazas de mercado"/>
    <x v="17"/>
    <s v="Secretaría de Control Urbano y Espacio Público"/>
    <s v="Incremento"/>
    <s v="No"/>
    <n v="1"/>
    <n v="2"/>
    <n v="2"/>
    <n v="1"/>
    <s v="X"/>
    <m/>
    <s v="X"/>
    <m/>
    <m/>
    <m/>
    <m/>
    <m/>
    <s v="35"/>
    <s v="COMERCIO, INDUSTRIA Y TURISMO"/>
    <s v="3502"/>
    <s v="Productividad y competitividad de las empresas colombianas"/>
    <n v="3502083"/>
    <s v="Plazas de mercado mantenida"/>
    <n v="350208300"/>
    <s v="Plaza de mercado mantenida"/>
    <n v="140002630371.10065"/>
    <n v="0"/>
    <n v="0"/>
    <n v="0"/>
    <n v="0"/>
    <n v="0"/>
    <n v="0"/>
    <n v="0"/>
    <n v="0"/>
    <n v="0"/>
    <n v="0"/>
    <n v="0"/>
    <n v="0"/>
    <n v="0"/>
    <n v="0"/>
    <n v="0"/>
    <n v="140002630371.10065"/>
    <n v="27458583716.498497"/>
    <m/>
    <m/>
    <m/>
    <m/>
    <m/>
    <m/>
    <m/>
    <m/>
    <m/>
    <m/>
    <m/>
    <m/>
    <m/>
    <m/>
    <m/>
    <n v="27458583716.498497"/>
    <n v="30315749863.446056"/>
    <m/>
    <m/>
    <m/>
    <m/>
    <m/>
    <m/>
    <m/>
    <m/>
    <m/>
    <m/>
    <m/>
    <m/>
    <m/>
    <m/>
    <m/>
    <n v="30315749863.446056"/>
    <n v="28368731171.265701"/>
    <m/>
    <m/>
    <m/>
    <m/>
    <m/>
    <m/>
    <m/>
    <m/>
    <m/>
    <m/>
    <m/>
    <m/>
    <m/>
    <m/>
    <m/>
    <n v="28368731171.265701"/>
    <n v="53859565619.890396"/>
    <m/>
    <m/>
    <m/>
    <m/>
    <m/>
    <m/>
    <m/>
    <m/>
    <m/>
    <m/>
    <m/>
    <m/>
    <m/>
    <m/>
    <m/>
    <n v="53859565619.890396"/>
    <n v="2"/>
    <s v="Hambre cero"/>
    <x v="9"/>
    <s v="Poner fin al hambre, lograr la seguridad alimentaria y la mejora de la nutrición y promover la agricultura sostenible"/>
    <s v="2.c"/>
    <s v="2.c. Adoptar medidas para asegurar el buen funcionamiento de los mercados de productos básicos alimentarios y sus derivados y facilitar el acceso oportuno a la información sobre los mercados, incluso sobre las reservas de alimentos, a fin de ayudar a limitar la extrema volatilidad de los precios de los alimentos"/>
  </r>
  <r>
    <x v="1"/>
    <n v="2"/>
    <x v="8"/>
    <n v="3"/>
    <x v="35"/>
    <s v="02"/>
    <x v="152"/>
    <s v="05"/>
    <s v="Plazas de mercado construidas "/>
    <s v="02"/>
    <s v="2.3.02.05.02"/>
    <s v="Número"/>
    <n v="2023"/>
    <n v="2"/>
    <n v="1"/>
    <s v="Construir 1 plazas de mercado"/>
    <x v="17"/>
    <s v="Secretaría de Control Urbano y Espacio Público"/>
    <s v="Incremento"/>
    <s v="No"/>
    <n v="0.1"/>
    <n v="0.4"/>
    <n v="0.4"/>
    <n v="0.1"/>
    <s v="X"/>
    <m/>
    <s v="X"/>
    <m/>
    <m/>
    <m/>
    <m/>
    <m/>
    <s v="35"/>
    <s v="COMERCIO, INDUSTRIA Y TURISMO"/>
    <s v="3502"/>
    <s v="Productividad y competitividad de las empresas colombianas"/>
    <n v="3502081"/>
    <s v="Plazas de mercado construida"/>
    <n v="350208100"/>
    <s v="Plaza de mercado construida"/>
    <n v="135502630371.10065"/>
    <n v="0"/>
    <n v="0"/>
    <n v="0"/>
    <n v="0"/>
    <n v="0"/>
    <n v="0"/>
    <n v="0"/>
    <n v="0"/>
    <n v="0"/>
    <n v="0"/>
    <n v="0"/>
    <n v="0"/>
    <n v="0"/>
    <n v="0"/>
    <n v="0"/>
    <n v="135502630371.10065"/>
    <n v="27583583716.498497"/>
    <m/>
    <m/>
    <m/>
    <m/>
    <m/>
    <m/>
    <m/>
    <m/>
    <m/>
    <m/>
    <m/>
    <m/>
    <m/>
    <m/>
    <m/>
    <n v="27583583716.498497"/>
    <n v="30440749863.446056"/>
    <m/>
    <m/>
    <m/>
    <m/>
    <m/>
    <m/>
    <m/>
    <m/>
    <m/>
    <m/>
    <m/>
    <m/>
    <m/>
    <m/>
    <m/>
    <n v="30440749863.446056"/>
    <n v="28493731171.265701"/>
    <m/>
    <m/>
    <m/>
    <m/>
    <m/>
    <m/>
    <m/>
    <m/>
    <m/>
    <m/>
    <m/>
    <m/>
    <m/>
    <m/>
    <m/>
    <n v="28493731171.265701"/>
    <n v="48984565619.890404"/>
    <m/>
    <m/>
    <m/>
    <m/>
    <m/>
    <m/>
    <m/>
    <m/>
    <m/>
    <m/>
    <m/>
    <m/>
    <m/>
    <m/>
    <m/>
    <n v="48984565619.890404"/>
    <n v="2"/>
    <s v="Hambre cero"/>
    <x v="9"/>
    <s v="Poner fin al hambre, lograr la seguridad alimentaria y la mejora de la nutrición y promover la agricultura sostenible"/>
    <s v="2.c"/>
    <s v="2.c. Adoptar medidas para asegurar el buen funcionamiento de los mercados de productos básicos alimentarios y sus derivados y facilitar el acceso oportuno a la información sobre los mercados, incluso sobre las reservas de alimentos, a fin de ayudar a limitar la extrema volatilidad de los precios de los alimentos"/>
  </r>
  <r>
    <x v="1"/>
    <n v="2"/>
    <x v="8"/>
    <n v="3"/>
    <x v="35"/>
    <s v="02"/>
    <x v="152"/>
    <s v="05"/>
    <s v="Plan Maestro de mercados adoptado"/>
    <s v="03"/>
    <s v="2.3.02.05.03"/>
    <s v="Número"/>
    <n v="2023"/>
    <n v="0"/>
    <n v="1"/>
    <s v="Adoptar 1 plan maestro de mercados"/>
    <x v="17"/>
    <s v="Secretaría de Control Urbano y Espacio Público"/>
    <s v="Incremento"/>
    <s v="No"/>
    <n v="0.15"/>
    <n v="0.65"/>
    <n v="0.1"/>
    <n v="0.1"/>
    <s v="X"/>
    <m/>
    <m/>
    <m/>
    <m/>
    <m/>
    <m/>
    <m/>
    <s v="35"/>
    <s v="COMERCIO, INDUSTRIA Y TURISMO"/>
    <s v="3502"/>
    <s v="Productividad y competitividad de las empresas colombianas"/>
    <n v="3502047"/>
    <s v="Documentos de planeación"/>
    <n v="350204700"/>
    <s v="Documentos de planeación elaborados"/>
    <n v="500000000"/>
    <n v="0"/>
    <n v="0"/>
    <n v="0"/>
    <n v="0"/>
    <n v="0"/>
    <n v="0"/>
    <n v="0"/>
    <n v="0"/>
    <n v="0"/>
    <n v="0"/>
    <n v="0"/>
    <n v="0"/>
    <n v="0"/>
    <n v="0"/>
    <n v="0"/>
    <n v="500000000"/>
    <n v="125000000"/>
    <m/>
    <m/>
    <m/>
    <m/>
    <m/>
    <m/>
    <m/>
    <m/>
    <m/>
    <m/>
    <m/>
    <m/>
    <m/>
    <m/>
    <m/>
    <n v="125000000"/>
    <n v="125000000"/>
    <m/>
    <m/>
    <m/>
    <m/>
    <m/>
    <m/>
    <m/>
    <m/>
    <m/>
    <m/>
    <m/>
    <m/>
    <m/>
    <m/>
    <m/>
    <n v="125000000"/>
    <n v="125000000"/>
    <m/>
    <m/>
    <m/>
    <m/>
    <m/>
    <m/>
    <m/>
    <m/>
    <m/>
    <m/>
    <m/>
    <m/>
    <m/>
    <m/>
    <m/>
    <n v="125000000"/>
    <n v="125000000"/>
    <m/>
    <m/>
    <m/>
    <m/>
    <m/>
    <m/>
    <m/>
    <m/>
    <m/>
    <m/>
    <m/>
    <m/>
    <m/>
    <m/>
    <m/>
    <n v="125000000"/>
    <n v="8"/>
    <s v="Trabajo decente y crecimiento económico"/>
    <x v="11"/>
    <s v="Promover el crecimiento económico sostenido, inclusivo y sostenible, el empleo pleno y productivo y el trabajo decente para todos "/>
    <s v="8.2"/>
    <s v="8.2. Lograr niveles más elevados de productividad económica mediante la diversificación, la modernización tecnológica y la innovación, entre otras cosas centrándose en los sectores con gran valor añadido y un uso intensivo de la mano de obra"/>
  </r>
  <r>
    <x v="1"/>
    <n v="2"/>
    <x v="9"/>
    <n v="4"/>
    <x v="36"/>
    <s v="01"/>
    <x v="153"/>
    <s v="01"/>
    <s v="Planes Maestro de Movilidad Sostenible y Segura actualizados y adoptados"/>
    <s v="01"/>
    <s v="2.4.01.01.01"/>
    <s v="Número"/>
    <n v="2023"/>
    <n v="0"/>
    <n v="1"/>
    <s v="Actualizar y adoptar 1 Plan Maestro de Movilidad Sostenible y Segura"/>
    <x v="18"/>
    <s v="Secretaría de Tránsito y Seguridad Vial"/>
    <s v="Incremento"/>
    <s v="No"/>
    <n v="0.1"/>
    <n v="0.9"/>
    <n v="0"/>
    <n v="0"/>
    <m/>
    <m/>
    <m/>
    <s v="X"/>
    <s v="X"/>
    <s v="X"/>
    <s v="X"/>
    <s v="X"/>
    <s v="24"/>
    <s v="TRANSPORTE"/>
    <s v="2409"/>
    <s v="Seguridad de transporte"/>
    <n v="2409064"/>
    <s v="Documentos de estudios técnicos"/>
    <n v="240906400"/>
    <s v="Documentos de estudios técnicos realizados"/>
    <n v="2000000"/>
    <n v="0"/>
    <n v="0"/>
    <n v="0"/>
    <n v="0"/>
    <n v="0"/>
    <n v="0"/>
    <n v="0"/>
    <n v="0"/>
    <n v="0"/>
    <n v="0"/>
    <n v="0"/>
    <n v="0"/>
    <n v="0"/>
    <n v="0"/>
    <n v="0"/>
    <n v="2000000"/>
    <n v="1100000"/>
    <m/>
    <m/>
    <m/>
    <m/>
    <m/>
    <m/>
    <m/>
    <m/>
    <m/>
    <m/>
    <m/>
    <m/>
    <m/>
    <m/>
    <m/>
    <n v="1100000"/>
    <n v="900000"/>
    <m/>
    <m/>
    <m/>
    <m/>
    <m/>
    <m/>
    <m/>
    <m/>
    <m/>
    <m/>
    <m/>
    <m/>
    <m/>
    <m/>
    <m/>
    <n v="9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9"/>
    <n v="4"/>
    <x v="36"/>
    <s v="01"/>
    <x v="154"/>
    <s v="02"/>
    <s v="Informes de resultado del control operativo realizados"/>
    <s v="01"/>
    <s v="2.4.01.02.01"/>
    <s v="Número"/>
    <n v="2023"/>
    <n v="4"/>
    <n v="16"/>
    <s v="Realizar 16 informes de resultado del control operativo"/>
    <x v="18"/>
    <s v="Secretaría de Tránsito y Seguridad Vial"/>
    <s v="Incremento"/>
    <s v="No"/>
    <n v="4"/>
    <n v="4"/>
    <n v="4"/>
    <n v="4"/>
    <m/>
    <m/>
    <m/>
    <s v="X"/>
    <s v="X"/>
    <s v="X"/>
    <s v="X"/>
    <s v="X"/>
    <s v="24"/>
    <s v="TRANSPORTE"/>
    <s v="2409"/>
    <s v="Seguridad de transporte"/>
    <n v="2409010"/>
    <s v="Servicio de información de seguridad vial"/>
    <n v="240901000"/>
    <s v="Informes de seguridad vial"/>
    <n v="46224811831.951828"/>
    <n v="0"/>
    <n v="0"/>
    <n v="0"/>
    <n v="0"/>
    <n v="0"/>
    <n v="0"/>
    <n v="0"/>
    <n v="0"/>
    <n v="0"/>
    <n v="0"/>
    <n v="0"/>
    <n v="0"/>
    <n v="0"/>
    <n v="0"/>
    <n v="0"/>
    <n v="46224811831.951828"/>
    <n v="9010312507.9347839"/>
    <m/>
    <m/>
    <m/>
    <m/>
    <m/>
    <m/>
    <m/>
    <m/>
    <m/>
    <m/>
    <m/>
    <m/>
    <m/>
    <m/>
    <m/>
    <n v="9010312507.9347839"/>
    <n v="7351538770.0583229"/>
    <m/>
    <m/>
    <m/>
    <m/>
    <m/>
    <m/>
    <m/>
    <m/>
    <m/>
    <m/>
    <m/>
    <m/>
    <m/>
    <m/>
    <m/>
    <n v="7351538770.0583229"/>
    <n v="14400082667.064154"/>
    <m/>
    <m/>
    <m/>
    <m/>
    <m/>
    <m/>
    <m/>
    <m/>
    <m/>
    <m/>
    <m/>
    <m/>
    <m/>
    <m/>
    <m/>
    <n v="14400082667.064154"/>
    <n v="15462877886.894571"/>
    <m/>
    <m/>
    <m/>
    <m/>
    <m/>
    <m/>
    <m/>
    <m/>
    <m/>
    <m/>
    <m/>
    <m/>
    <m/>
    <m/>
    <m/>
    <n v="15462877886.894571"/>
    <n v="11"/>
    <s v="Ciudades y comunidades sostenibles"/>
    <x v="5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</r>
  <r>
    <x v="1"/>
    <n v="2"/>
    <x v="9"/>
    <n v="4"/>
    <x v="36"/>
    <s v="01"/>
    <x v="155"/>
    <s v="03"/>
    <s v="Estrategias para la seguridad vial programadas e implementadas"/>
    <s v="01"/>
    <s v="2.4.01.03.01"/>
    <s v="Número"/>
    <n v="2023"/>
    <n v="3"/>
    <n v="3"/>
    <s v="Mantener 3 estrategias para la seguridad vial programadas e implementadas"/>
    <x v="18"/>
    <s v="Secretaría de Tránsito y Seguridad Vial"/>
    <s v="Mantemiento"/>
    <s v="No"/>
    <n v="3"/>
    <n v="3"/>
    <n v="3"/>
    <n v="3"/>
    <m/>
    <m/>
    <m/>
    <s v="X"/>
    <s v="X"/>
    <s v="X"/>
    <s v="X"/>
    <s v="X"/>
    <s v="24"/>
    <s v="TRANSPORTE"/>
    <s v="2408"/>
    <s v="Prestación de servicios de transporte público de pasajeros"/>
    <n v="2408039"/>
    <s v="Servicio de seguridad ciudadana en los sistemas de transporte público organizado"/>
    <n v="240803900"/>
    <s v="Estrategias de seguridad ciudadana implementadas"/>
    <n v="17525277133.583584"/>
    <n v="0"/>
    <n v="0"/>
    <n v="0"/>
    <n v="0"/>
    <n v="0"/>
    <n v="0"/>
    <n v="0"/>
    <n v="0"/>
    <n v="0"/>
    <n v="0"/>
    <n v="0"/>
    <n v="0"/>
    <n v="0"/>
    <n v="0"/>
    <n v="0"/>
    <n v="17525277133.583584"/>
    <n v="5827063626.0635853"/>
    <m/>
    <m/>
    <m/>
    <m/>
    <m/>
    <m/>
    <m/>
    <m/>
    <m/>
    <m/>
    <m/>
    <m/>
    <m/>
    <m/>
    <m/>
    <n v="5827063626.0635853"/>
    <n v="3760990000"/>
    <m/>
    <m/>
    <m/>
    <m/>
    <m/>
    <m/>
    <m/>
    <m/>
    <m/>
    <m/>
    <m/>
    <m/>
    <m/>
    <m/>
    <m/>
    <n v="3760990000"/>
    <n v="3898061368"/>
    <m/>
    <m/>
    <m/>
    <m/>
    <m/>
    <m/>
    <m/>
    <m/>
    <m/>
    <m/>
    <m/>
    <m/>
    <m/>
    <m/>
    <m/>
    <n v="3898061368"/>
    <n v="4039162139.52"/>
    <m/>
    <m/>
    <m/>
    <m/>
    <m/>
    <m/>
    <m/>
    <m/>
    <m/>
    <m/>
    <m/>
    <m/>
    <m/>
    <m/>
    <m/>
    <n v="4039162139.52"/>
    <n v="3"/>
    <s v="Salud y bienestar"/>
    <x v="4"/>
    <s v="Garantizar una vida sana y promover el bienestar de todos a todas las edades"/>
    <s v="3.6"/>
    <s v="3.6. De aquí a 2020, reducir a la mitad el número de muertes y lesiones causadas por accidentes de tráfico en el mundo"/>
  </r>
  <r>
    <x v="1"/>
    <n v="2"/>
    <x v="9"/>
    <n v="4"/>
    <x v="36"/>
    <s v="01"/>
    <x v="156"/>
    <s v="04"/>
    <s v="Sistema de información para el monitoreo del tránsito implementado"/>
    <s v="01"/>
    <s v="2.4.01.04.01"/>
    <s v="Número"/>
    <n v="2023"/>
    <n v="0"/>
    <n v="1"/>
    <s v="Implementar 1 sistema de información para el monitoreo del tránsito"/>
    <x v="18"/>
    <s v="Secretaría de Tránsito y Seguridad Vial"/>
    <s v="Incremento acumulado"/>
    <s v="No"/>
    <n v="0.1"/>
    <n v="0.5"/>
    <n v="0.75"/>
    <n v="1"/>
    <m/>
    <m/>
    <m/>
    <s v="X"/>
    <s v="X"/>
    <s v="X"/>
    <s v="X"/>
    <s v="X"/>
    <s v="24"/>
    <s v="TRANSPORTE"/>
    <s v="2409"/>
    <s v="Seguridad de transporte"/>
    <n v="2409059"/>
    <s v="Servicio de información implementado"/>
    <n v="240905900"/>
    <s v="Sistemas de información implementados"/>
    <n v="799000000"/>
    <n v="0"/>
    <n v="0"/>
    <n v="0"/>
    <n v="0"/>
    <n v="0"/>
    <n v="0"/>
    <n v="0"/>
    <n v="0"/>
    <n v="0"/>
    <n v="0"/>
    <n v="0"/>
    <n v="0"/>
    <n v="0"/>
    <n v="0"/>
    <n v="0"/>
    <n v="799000000"/>
    <n v="199750000"/>
    <m/>
    <m/>
    <m/>
    <m/>
    <m/>
    <m/>
    <m/>
    <m/>
    <m/>
    <m/>
    <m/>
    <m/>
    <m/>
    <m/>
    <m/>
    <n v="199750000"/>
    <n v="199750000"/>
    <m/>
    <m/>
    <m/>
    <m/>
    <m/>
    <m/>
    <m/>
    <m/>
    <m/>
    <m/>
    <m/>
    <m/>
    <m/>
    <m/>
    <m/>
    <n v="199750000"/>
    <n v="199750000"/>
    <m/>
    <m/>
    <m/>
    <m/>
    <m/>
    <m/>
    <m/>
    <m/>
    <m/>
    <m/>
    <m/>
    <m/>
    <m/>
    <m/>
    <m/>
    <n v="199750000"/>
    <n v="199750000"/>
    <m/>
    <m/>
    <m/>
    <m/>
    <m/>
    <m/>
    <m/>
    <m/>
    <m/>
    <m/>
    <m/>
    <m/>
    <m/>
    <m/>
    <m/>
    <n v="19975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1"/>
    <n v="2"/>
    <x v="9"/>
    <n v="4"/>
    <x v="36"/>
    <s v="01"/>
    <x v="157"/>
    <s v="05"/>
    <s v="Vías con infraestructura para la seguridad vial instalada"/>
    <s v="01"/>
    <s v="2.4.01.05.01"/>
    <s v="Metros lineales"/>
    <n v="2023"/>
    <n v="471141"/>
    <n v="598000"/>
    <s v="Instalar infraestructura para la seguridad vial en 598000 metros lineales de via"/>
    <x v="18"/>
    <s v="Secretaría de Tránsito y Seguridad Vial"/>
    <s v="Incremento acumulado"/>
    <s v="No"/>
    <n v="149500"/>
    <n v="299000"/>
    <n v="448500"/>
    <n v="598000"/>
    <m/>
    <m/>
    <m/>
    <s v="X"/>
    <s v="X"/>
    <s v="X"/>
    <s v="X"/>
    <s v="X"/>
    <s v="24"/>
    <s v="TRANSPORTE"/>
    <s v="2409"/>
    <s v="Seguridad de transporte"/>
    <n v="2409013"/>
    <s v="Infraestructura de transporte para la seguridad vial"/>
    <n v="240901300"/>
    <s v="Vías con infraestructura instalada "/>
    <n v="108008982238.78236"/>
    <n v="0"/>
    <n v="0"/>
    <n v="0"/>
    <n v="0"/>
    <n v="0"/>
    <n v="0"/>
    <n v="0"/>
    <n v="0"/>
    <n v="0"/>
    <n v="0"/>
    <n v="0"/>
    <n v="0"/>
    <n v="0"/>
    <n v="0"/>
    <n v="0"/>
    <n v="108008982238.78236"/>
    <n v="19799272747.872829"/>
    <m/>
    <m/>
    <m/>
    <m/>
    <m/>
    <m/>
    <m/>
    <m/>
    <m/>
    <m/>
    <m/>
    <m/>
    <m/>
    <m/>
    <m/>
    <n v="19799272747.872829"/>
    <n v="26665509090"/>
    <m/>
    <m/>
    <m/>
    <m/>
    <m/>
    <m/>
    <m/>
    <m/>
    <m/>
    <m/>
    <m/>
    <m/>
    <m/>
    <m/>
    <m/>
    <n v="26665509090"/>
    <n v="29315120519.060001"/>
    <m/>
    <m/>
    <m/>
    <m/>
    <m/>
    <m/>
    <m/>
    <m/>
    <m/>
    <m/>
    <m/>
    <m/>
    <m/>
    <m/>
    <m/>
    <n v="29315120519.060001"/>
    <n v="32229079881.849533"/>
    <m/>
    <m/>
    <m/>
    <m/>
    <m/>
    <m/>
    <m/>
    <m/>
    <m/>
    <m/>
    <m/>
    <m/>
    <m/>
    <m/>
    <m/>
    <n v="32229079881.849533"/>
    <n v="11"/>
    <s v="Ciudades y comunidades sostenibles"/>
    <x v="5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</r>
  <r>
    <x v="1"/>
    <n v="2"/>
    <x v="9"/>
    <n v="4"/>
    <x v="37"/>
    <s v="02"/>
    <x v="158"/>
    <s v="01"/>
    <s v="Portal del Sistema Público de Transporte Masivo ampliado o mejorado"/>
    <s v="01"/>
    <s v="2.4.02.01.01"/>
    <s v="Número"/>
    <n v="2023"/>
    <s v="No aplica"/>
    <n v="1"/>
    <s v="Ampliar o mejorar 1 portal del Sistema Público de Transporte Masivo"/>
    <x v="18"/>
    <s v="Transmetro"/>
    <s v="Incremento"/>
    <s v="No"/>
    <n v="0"/>
    <n v="0"/>
    <n v="0"/>
    <n v="1"/>
    <s v="X"/>
    <m/>
    <s v="X"/>
    <s v="X"/>
    <s v="X"/>
    <s v="X"/>
    <s v="X"/>
    <s v="X"/>
    <s v="24"/>
    <s v="TRANSPORTE"/>
    <s v="2408"/>
    <s v="Prestación de servicios de transporte público de pasajeros"/>
    <n v="2408040"/>
    <s v="Portales mejorados"/>
    <n v="240804000"/>
    <s v="Portales mejorados"/>
    <n v="1000000"/>
    <n v="0"/>
    <n v="0"/>
    <n v="0"/>
    <n v="0"/>
    <n v="0"/>
    <n v="0"/>
    <n v="0"/>
    <n v="0"/>
    <n v="0"/>
    <n v="0"/>
    <n v="0"/>
    <n v="0"/>
    <n v="0"/>
    <n v="0"/>
    <n v="93500000000"/>
    <n v="1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000000"/>
    <m/>
    <m/>
    <m/>
    <m/>
    <m/>
    <m/>
    <m/>
    <m/>
    <m/>
    <m/>
    <m/>
    <m/>
    <m/>
    <m/>
    <n v="93500000000"/>
    <n v="1000000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9"/>
    <n v="4"/>
    <x v="37"/>
    <s v="02"/>
    <x v="158"/>
    <s v="01"/>
    <s v="Estaciones del Sistema Público de Transporte Masivo recuperadas o con mantenimiento realizado"/>
    <s v="02"/>
    <s v="2.4.02.01.02"/>
    <s v="Número"/>
    <n v="2023"/>
    <s v="No aplica"/>
    <n v="14"/>
    <s v="Realizar la recuperación o mantenimiento a 14 estaciones del Sistema Público de Transporte Masivo"/>
    <x v="18"/>
    <s v="Transmetro"/>
    <s v="Incremento"/>
    <s v="No"/>
    <n v="14"/>
    <n v="0"/>
    <n v="0"/>
    <n v="0"/>
    <s v="X"/>
    <m/>
    <s v="X"/>
    <s v="X"/>
    <s v="X"/>
    <s v="X"/>
    <s v="X"/>
    <s v="X"/>
    <s v="24"/>
    <s v="TRANSPORTE"/>
    <s v="2408"/>
    <s v="Prestación de servicios de transporte público de pasajeros"/>
    <n v="2408041"/>
    <s v="Estaciones mejoradas"/>
    <n v="240804100"/>
    <s v="Estaciones mejoradas"/>
    <n v="1000000"/>
    <n v="0"/>
    <n v="0"/>
    <n v="0"/>
    <n v="0"/>
    <n v="0"/>
    <n v="0"/>
    <n v="0"/>
    <n v="0"/>
    <n v="0"/>
    <n v="0"/>
    <n v="0"/>
    <n v="0"/>
    <n v="0"/>
    <n v="0"/>
    <n v="4500000000"/>
    <n v="1000000"/>
    <n v="1000000"/>
    <m/>
    <m/>
    <m/>
    <m/>
    <m/>
    <m/>
    <m/>
    <m/>
    <m/>
    <m/>
    <m/>
    <m/>
    <m/>
    <m/>
    <n v="4500000000"/>
    <n v="1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9"/>
    <n v="4"/>
    <x v="37"/>
    <s v="02"/>
    <x v="158"/>
    <s v="01"/>
    <s v="Sistemas de carga eléctrica implementadas en las terminales de transporte público metropolitano"/>
    <s v="03"/>
    <s v="2.4.02.01.03"/>
    <s v="Número"/>
    <n v="2023"/>
    <s v="No aplica"/>
    <n v="20"/>
    <s v="Implementar 20 sistemas de carga eléctrica en las terminales de transporte público metropolitano"/>
    <x v="18"/>
    <s v="Área Metropolitana de Barranquilla"/>
    <s v="Incremento"/>
    <s v="No"/>
    <n v="0"/>
    <n v="5"/>
    <n v="5"/>
    <n v="10"/>
    <s v="X"/>
    <m/>
    <m/>
    <m/>
    <m/>
    <m/>
    <s v="X"/>
    <m/>
    <s v="24"/>
    <s v="TRANSPORTE"/>
    <s v="2408"/>
    <s v="Prestación de servicios de transporte público de pasajeros"/>
    <n v="2408044"/>
    <s v=" Estaciones de carga de vehículos eléctricos de transporte público de pasajeros  instaladas"/>
    <n v="240804400"/>
    <s v="Estaciones de carga para vehículos eléctricos de transporte público de pasajeros instaladas"/>
    <n v="54000000"/>
    <n v="0"/>
    <n v="0"/>
    <n v="0"/>
    <n v="0"/>
    <n v="0"/>
    <n v="0"/>
    <n v="0"/>
    <n v="0"/>
    <n v="0"/>
    <n v="0"/>
    <n v="0"/>
    <n v="0"/>
    <n v="0"/>
    <n v="0"/>
    <n v="6400000000"/>
    <n v="5400000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n v="1600000000"/>
    <n v="25000000"/>
    <n v="15000000"/>
    <m/>
    <m/>
    <m/>
    <m/>
    <m/>
    <m/>
    <m/>
    <m/>
    <m/>
    <m/>
    <m/>
    <m/>
    <m/>
    <m/>
    <n v="1600000000"/>
    <n v="15000000"/>
    <n v="14000000"/>
    <m/>
    <m/>
    <m/>
    <m/>
    <m/>
    <m/>
    <m/>
    <m/>
    <m/>
    <m/>
    <m/>
    <m/>
    <m/>
    <m/>
    <n v="3200000000"/>
    <n v="14000000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9"/>
    <n v="4"/>
    <x v="37"/>
    <s v="02"/>
    <x v="159"/>
    <s v="02"/>
    <s v="Buses de baja o cero emisiones contaminantes adquiridos para el transporte público TM y TPC"/>
    <s v="01"/>
    <s v="2.4.02.02.01"/>
    <s v="Número"/>
    <n v="2023"/>
    <s v="No aplica"/>
    <n v="250"/>
    <s v="Adquirir 250 buses de baja o cero emisiones contaminantes para el transporte público TM y TPC"/>
    <x v="18"/>
    <s v="Transmetro_x000a_Area Metropolitana de Barranquilla"/>
    <s v="Incremento"/>
    <s v="No"/>
    <n v="0"/>
    <n v="100"/>
    <n v="100"/>
    <n v="50"/>
    <s v="X"/>
    <m/>
    <m/>
    <s v="X"/>
    <s v="X"/>
    <s v="X"/>
    <s v="X"/>
    <s v="X"/>
    <s v="24"/>
    <s v="TRANSPORTE"/>
    <s v="2408"/>
    <s v="Prestación de servicios de transporte público de pasajeros"/>
    <n v="2408047"/>
    <s v="Flota de transporte público de pasajeros de bajas o cero emisiones contaminantes adquirido"/>
    <n v="240804700"/>
    <s v="Buses de baja o cero emisiones contaminantes adquiridos"/>
    <n v="54000000"/>
    <n v="0"/>
    <n v="0"/>
    <n v="0"/>
    <n v="0"/>
    <n v="0"/>
    <n v="0"/>
    <n v="0"/>
    <n v="0"/>
    <n v="0"/>
    <n v="0"/>
    <n v="0"/>
    <n v="0"/>
    <n v="0"/>
    <n v="0"/>
    <n v="220000000000"/>
    <n v="54000000"/>
    <m/>
    <m/>
    <m/>
    <m/>
    <m/>
    <m/>
    <m/>
    <m/>
    <m/>
    <m/>
    <m/>
    <m/>
    <m/>
    <m/>
    <m/>
    <m/>
    <n v="0"/>
    <n v="24000000"/>
    <m/>
    <m/>
    <m/>
    <m/>
    <m/>
    <m/>
    <m/>
    <m/>
    <m/>
    <m/>
    <m/>
    <m/>
    <m/>
    <m/>
    <n v="88000000000"/>
    <n v="24000000"/>
    <n v="15000000"/>
    <m/>
    <m/>
    <m/>
    <m/>
    <m/>
    <m/>
    <m/>
    <m/>
    <m/>
    <m/>
    <m/>
    <m/>
    <m/>
    <m/>
    <n v="88000000000"/>
    <n v="15000000"/>
    <n v="15000000"/>
    <m/>
    <m/>
    <m/>
    <m/>
    <m/>
    <m/>
    <m/>
    <m/>
    <m/>
    <m/>
    <m/>
    <m/>
    <m/>
    <m/>
    <n v="44000000000"/>
    <n v="15000000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9"/>
    <n v="4"/>
    <x v="37"/>
    <s v="02"/>
    <x v="159"/>
    <s v="02"/>
    <s v="Estrategias para la instalación, actualización y/o mantenimiento de Hardware y/o Software en vehículos de transporte masivo implementadas"/>
    <s v="02"/>
    <s v="2.4.02.02.02"/>
    <s v="Número"/>
    <n v="2023"/>
    <s v="No aplica"/>
    <n v="1"/>
    <s v="Implementar 1 estrategia para la instalación, actualización y/o mantenimiento de Hardware y/o Software en vehículos de transporte masivo"/>
    <x v="18"/>
    <s v="Área Metropolitana de Barranquilla"/>
    <s v="Incremento"/>
    <s v="No"/>
    <n v="1"/>
    <n v="0"/>
    <n v="0"/>
    <n v="0"/>
    <s v="X"/>
    <m/>
    <m/>
    <s v="X"/>
    <s v="X"/>
    <s v="X"/>
    <s v="X"/>
    <s v="X"/>
    <s v="24"/>
    <s v="TRANSPORTE"/>
    <s v="2408"/>
    <s v="Prestación de servicios de transporte público de pasajeros"/>
    <n v="2408037"/>
    <s v="Servicio de control de la evasión de pago en los sistemas de transporte público organizado"/>
    <n v="240803700"/>
    <s v="'Estrategias antievasión implementadas "/>
    <n v="1000000"/>
    <n v="0"/>
    <n v="0"/>
    <n v="0"/>
    <n v="0"/>
    <n v="0"/>
    <n v="0"/>
    <n v="0"/>
    <n v="0"/>
    <n v="0"/>
    <n v="0"/>
    <n v="0"/>
    <n v="0"/>
    <n v="0"/>
    <n v="0"/>
    <n v="2500000000"/>
    <n v="1000000"/>
    <n v="1000000"/>
    <m/>
    <m/>
    <m/>
    <m/>
    <m/>
    <m/>
    <m/>
    <m/>
    <m/>
    <m/>
    <m/>
    <m/>
    <m/>
    <m/>
    <n v="2500000000"/>
    <n v="1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1"/>
    <s v="Ciudades y comunidades sostenibles"/>
    <x v="5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</r>
  <r>
    <x v="1"/>
    <n v="2"/>
    <x v="9"/>
    <n v="4"/>
    <x v="37"/>
    <s v="02"/>
    <x v="159"/>
    <s v="02"/>
    <s v="Estrategias para el mantenimiento, rehabilitación y/o mejoramiento del parque automotor del transporte público implementadas"/>
    <s v="03"/>
    <s v="2.4.02.02.03"/>
    <s v="Número"/>
    <n v="2023"/>
    <s v="No aplica"/>
    <n v="1"/>
    <s v="Implementar 1 estrategia para el mantenimiento, rehabilitación y/o mejoramiento del parque automotor del transporte público implementadas"/>
    <x v="18"/>
    <s v="Área Metropolitana de Barranquilla"/>
    <s v="Incremento"/>
    <s v="No"/>
    <n v="1"/>
    <n v="0"/>
    <n v="0"/>
    <n v="0"/>
    <s v="X"/>
    <m/>
    <m/>
    <s v="X"/>
    <s v="X"/>
    <s v="X"/>
    <s v="X"/>
    <s v="X"/>
    <s v="24"/>
    <s v="TRANSPORTE"/>
    <s v="2408"/>
    <s v="Prestación de servicios de transporte público de pasajeros"/>
    <n v="2408038"/>
    <s v="Servicio de seguridad vial y prevenciones de accidentalidad y siniestros en los sistemas de transporte público organizado"/>
    <n v="240803800"/>
    <s v="Estrategias de seguridad vial implementadas"/>
    <n v="48000000"/>
    <n v="0"/>
    <n v="0"/>
    <n v="0"/>
    <n v="0"/>
    <n v="0"/>
    <n v="0"/>
    <n v="0"/>
    <n v="0"/>
    <n v="0"/>
    <n v="0"/>
    <n v="0"/>
    <n v="0"/>
    <n v="0"/>
    <n v="0"/>
    <n v="20000000000"/>
    <n v="48000000"/>
    <n v="48000000"/>
    <m/>
    <m/>
    <m/>
    <m/>
    <m/>
    <m/>
    <m/>
    <m/>
    <m/>
    <m/>
    <m/>
    <m/>
    <m/>
    <m/>
    <n v="20000000000"/>
    <n v="48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3"/>
    <s v="Salud y bienestar"/>
    <x v="4"/>
    <s v="Garantizar una vida sana y promover el bienestar de todos a todas las edades"/>
    <s v="3.6"/>
    <s v="3.6. De aquí a 2020, reducir a la mitad el número de muertes y lesiones causadas por accidentes de tráfico en el mundo"/>
  </r>
  <r>
    <x v="1"/>
    <n v="2"/>
    <x v="9"/>
    <n v="4"/>
    <x v="37"/>
    <s v="02"/>
    <x v="160"/>
    <s v="03"/>
    <s v="Documentos técnicos realizados con los resultados del censo de vehículos de transporte publico individual"/>
    <s v="01"/>
    <s v="2.4.02.03.01"/>
    <s v="Número"/>
    <n v="2023"/>
    <s v="No aplica"/>
    <n v="1"/>
    <s v="Realizar 1 documento técnico con los resultados del censo de vehículos de transporte publico individual"/>
    <x v="18"/>
    <s v="Área Metropolitana de Barranquilla"/>
    <s v="Incremento"/>
    <s v="No"/>
    <n v="0"/>
    <n v="1"/>
    <n v="0"/>
    <n v="0"/>
    <s v="X"/>
    <m/>
    <m/>
    <s v="X"/>
    <s v="X"/>
    <s v="X"/>
    <s v="X"/>
    <s v="X"/>
    <s v="24"/>
    <s v="TRANSPORTE"/>
    <s v="2409"/>
    <s v="Seguridad de transporte"/>
    <n v="2409064"/>
    <s v="Documentos de estudios técnicos"/>
    <n v="240906400"/>
    <s v="Documentos de estudios técnicos realizados"/>
    <n v="1000000"/>
    <n v="0"/>
    <n v="0"/>
    <n v="0"/>
    <n v="0"/>
    <n v="0"/>
    <n v="0"/>
    <n v="0"/>
    <n v="0"/>
    <n v="0"/>
    <n v="0"/>
    <n v="0"/>
    <n v="0"/>
    <n v="0"/>
    <n v="0"/>
    <n v="1500000000"/>
    <n v="1000000"/>
    <n v="0"/>
    <m/>
    <m/>
    <m/>
    <m/>
    <m/>
    <m/>
    <m/>
    <m/>
    <m/>
    <m/>
    <m/>
    <m/>
    <m/>
    <m/>
    <n v="1500000000"/>
    <n v="0"/>
    <n v="1000000"/>
    <m/>
    <m/>
    <m/>
    <m/>
    <m/>
    <m/>
    <m/>
    <m/>
    <m/>
    <m/>
    <m/>
    <m/>
    <m/>
    <m/>
    <m/>
    <n v="1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9"/>
    <n v="4"/>
    <x v="37"/>
    <s v="02"/>
    <x v="161"/>
    <s v="04"/>
    <s v="Estrategias para la implementación de un sistema de medidas y tarifas para el transporte público individual"/>
    <s v="01"/>
    <s v="2.4.02.04.01"/>
    <s v="Número"/>
    <n v="2023"/>
    <s v="No aplica"/>
    <n v="1"/>
    <s v="Implementar 1 estrategia para la implementación de un sistema de medidas y tarifas para el transporte público individual"/>
    <x v="18"/>
    <s v="Área Metropolitana de Barranquilla"/>
    <s v="Incremento"/>
    <s v="No"/>
    <n v="0"/>
    <n v="0"/>
    <n v="0"/>
    <n v="1"/>
    <s v="X"/>
    <m/>
    <m/>
    <s v="X"/>
    <s v="X"/>
    <s v="X"/>
    <s v="X"/>
    <s v="X"/>
    <s v="24"/>
    <s v="TRANSPORTE"/>
    <s v="2408"/>
    <s v="Prestación de servicios de transporte público de pasajeros"/>
    <n v="2408037"/>
    <s v="Servicio de control de la evasión de pago en los sistemas de transporte público organizado"/>
    <n v="240803700"/>
    <s v="'Estrategias antievasión implementadas "/>
    <n v="10000000"/>
    <n v="0"/>
    <n v="0"/>
    <n v="0"/>
    <n v="0"/>
    <n v="0"/>
    <n v="0"/>
    <n v="0"/>
    <n v="0"/>
    <n v="0"/>
    <n v="0"/>
    <n v="0"/>
    <n v="0"/>
    <n v="0"/>
    <n v="0"/>
    <n v="25000000000"/>
    <n v="1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0000000"/>
    <m/>
    <m/>
    <m/>
    <m/>
    <m/>
    <m/>
    <m/>
    <m/>
    <m/>
    <m/>
    <m/>
    <m/>
    <m/>
    <m/>
    <n v="25000000000"/>
    <n v="10000000"/>
    <n v="11"/>
    <s v="Ciudades y comunidades sostenibles"/>
    <x v="5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</r>
  <r>
    <x v="1"/>
    <n v="2"/>
    <x v="9"/>
    <n v="4"/>
    <x v="37"/>
    <s v="02"/>
    <x v="162"/>
    <s v="05"/>
    <s v="Terminales Satélite de Transporte Público construidas"/>
    <s v="01"/>
    <s v="2.4.02.05.01"/>
    <s v="Número"/>
    <n v="2023"/>
    <n v="0"/>
    <n v="2"/>
    <s v="Construir 2 terminales Satélite de Transporte Público"/>
    <x v="18"/>
    <s v="Secretaría de Tránsito y Seguridad Vial"/>
    <s v="Incremento"/>
    <s v="No"/>
    <n v="0"/>
    <n v="0"/>
    <n v="1"/>
    <n v="1"/>
    <s v="X"/>
    <m/>
    <s v="X"/>
    <m/>
    <s v="X"/>
    <m/>
    <s v="X"/>
    <m/>
    <s v="24"/>
    <s v="TRANSPORTE"/>
    <s v="2402"/>
    <s v="Infraestructura red vial regional"/>
    <n v="2402110"/>
    <s v="Terminales de transporte construidas"/>
    <n v="240211000"/>
    <s v="Terminales de transporte construidas"/>
    <n v="30000000"/>
    <n v="0"/>
    <n v="0"/>
    <n v="0"/>
    <n v="0"/>
    <n v="0"/>
    <n v="0"/>
    <n v="0"/>
    <n v="0"/>
    <n v="0"/>
    <n v="0"/>
    <n v="0"/>
    <n v="0"/>
    <n v="0"/>
    <n v="0"/>
    <n v="37100000000"/>
    <n v="3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0000000"/>
    <m/>
    <m/>
    <m/>
    <m/>
    <m/>
    <m/>
    <m/>
    <m/>
    <m/>
    <m/>
    <m/>
    <m/>
    <m/>
    <m/>
    <n v="18550000000"/>
    <n v="20000000"/>
    <n v="10000000"/>
    <m/>
    <m/>
    <m/>
    <m/>
    <m/>
    <m/>
    <m/>
    <m/>
    <m/>
    <m/>
    <m/>
    <m/>
    <m/>
    <m/>
    <n v="18550000000"/>
    <n v="10000000"/>
    <n v="9"/>
    <s v="Industria, innovación e infraestructura"/>
    <x v="12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</r>
  <r>
    <x v="1"/>
    <n v="2"/>
    <x v="9"/>
    <n v="4"/>
    <x v="38"/>
    <s v="03"/>
    <x v="163"/>
    <s v="01"/>
    <s v="Estrategias para promover la movilidad segura, sostenible e inclusiva implementadas"/>
    <s v="01"/>
    <s v="2.4.03.01.01"/>
    <s v="Número"/>
    <n v="2023"/>
    <n v="10"/>
    <n v="10"/>
    <s v="Mantener 10 estrategias para promover la movilidad segura, sostenible e inclusiva implementadas"/>
    <x v="18"/>
    <s v="Secretaría de Tránsito y Seguridad Vial"/>
    <s v="Mantemiento"/>
    <s v="No"/>
    <n v="10"/>
    <n v="10"/>
    <n v="10"/>
    <n v="10"/>
    <m/>
    <m/>
    <m/>
    <s v="X"/>
    <s v="X"/>
    <s v="X"/>
    <s v="X"/>
    <s v="X"/>
    <s v="24"/>
    <s v="TRANSPORTE"/>
    <s v="2409"/>
    <s v="Seguridad de transporte"/>
    <n v="2409063"/>
    <s v="Servicio de educación informal"/>
    <n v="240906300"/>
    <s v="Estrategias implementadas"/>
    <n v="480000000"/>
    <n v="0"/>
    <n v="0"/>
    <n v="0"/>
    <n v="0"/>
    <n v="0"/>
    <n v="0"/>
    <n v="0"/>
    <n v="0"/>
    <n v="0"/>
    <n v="0"/>
    <n v="0"/>
    <n v="0"/>
    <n v="0"/>
    <n v="0"/>
    <n v="0"/>
    <n v="480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1"/>
    <s v="Ciudades y comunidades sostenibles"/>
    <x v="5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</r>
  <r>
    <x v="1"/>
    <n v="2"/>
    <x v="9"/>
    <n v="4"/>
    <x v="38"/>
    <s v="03"/>
    <x v="164"/>
    <s v="02"/>
    <s v="Estrategias para la sensibilización en seguridad vial de los actores del transporte publico implementadas"/>
    <s v="01"/>
    <s v="2.4.03.02.01"/>
    <s v="Número"/>
    <n v="2023"/>
    <s v="No aplica"/>
    <n v="2"/>
    <s v="Implementar 2 estrategias para la sensibilización en seguridad vial de los actores del transporte publico"/>
    <x v="18"/>
    <s v="Secretaría de Tránsito y Seguridad Vial"/>
    <s v="Incremento acumulado"/>
    <s v="No"/>
    <n v="1"/>
    <n v="2"/>
    <n v="2"/>
    <n v="2"/>
    <m/>
    <m/>
    <m/>
    <s v="X"/>
    <s v="X"/>
    <s v="X"/>
    <s v="X"/>
    <m/>
    <s v="24"/>
    <s v="TRANSPORTE"/>
    <s v="2408"/>
    <s v="Prestación de servicios de transporte público de pasajeros"/>
    <n v="2408035"/>
    <s v="Servicio de educación informal"/>
    <n v="240803500"/>
    <s v="Estrategias de educación informal implementadas"/>
    <n v="160000000"/>
    <n v="0"/>
    <n v="0"/>
    <n v="0"/>
    <n v="0"/>
    <n v="0"/>
    <n v="0"/>
    <n v="0"/>
    <n v="0"/>
    <n v="0"/>
    <n v="0"/>
    <n v="0"/>
    <n v="0"/>
    <n v="0"/>
    <n v="0"/>
    <n v="0"/>
    <n v="16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11"/>
    <s v="Ciudades y comunidades sostenibles"/>
    <x v="5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</r>
  <r>
    <x v="1"/>
    <n v="2"/>
    <x v="9"/>
    <n v="4"/>
    <x v="38"/>
    <s v="03"/>
    <x v="165"/>
    <s v="03"/>
    <s v="Personas sensibilizadas en materia de movilidad sostenible e inclusiva"/>
    <s v="01"/>
    <s v="2.4.03.03.01"/>
    <s v="Número"/>
    <n v="2023"/>
    <n v="13000"/>
    <n v="15000"/>
    <s v="Sensibilizar 15000 personas en materia de movilidad sostenible e inclusiva"/>
    <x v="18"/>
    <s v="Secretaría de Tránsito y Seguridad Vial"/>
    <s v="Incremento"/>
    <s v="No"/>
    <n v="3000"/>
    <n v="4000"/>
    <n v="4000"/>
    <n v="4000"/>
    <m/>
    <m/>
    <m/>
    <s v="X"/>
    <s v="X"/>
    <s v="X"/>
    <s v="X"/>
    <s v="X"/>
    <s v="24"/>
    <s v="TRANSPORTE"/>
    <s v="2409"/>
    <s v="Seguridad de transporte"/>
    <n v="2409023"/>
    <s v="Servicio de sensibilización a los actores viales"/>
    <n v="240902300"/>
    <s v="Personas sensibilizadas"/>
    <n v="160000000"/>
    <n v="0"/>
    <n v="0"/>
    <n v="0"/>
    <n v="0"/>
    <n v="0"/>
    <n v="0"/>
    <n v="0"/>
    <n v="0"/>
    <n v="0"/>
    <n v="0"/>
    <n v="0"/>
    <n v="0"/>
    <n v="0"/>
    <n v="0"/>
    <n v="0"/>
    <n v="16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11"/>
    <s v="Ciudades y comunidades sostenibles"/>
    <x v="5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</r>
  <r>
    <x v="2"/>
    <n v="3"/>
    <x v="10"/>
    <n v="1"/>
    <x v="39"/>
    <s v="01"/>
    <x v="166"/>
    <s v="01"/>
    <s v="Plan Integral de Gestión del Cambio Climático Territorial - PIGCCT formulado"/>
    <s v="01"/>
    <s v="3.1.01.01.01"/>
    <s v="Número"/>
    <n v="2023"/>
    <s v="Fase 1"/>
    <n v="1"/>
    <s v="Formular 1 Plan Integral de Gestión del Cambio Climático Territorial - PIGCCT"/>
    <x v="19"/>
    <s v="Barranquilla Verde"/>
    <s v="Incremento"/>
    <s v="No"/>
    <n v="1"/>
    <n v="0"/>
    <n v="0"/>
    <n v="0"/>
    <m/>
    <m/>
    <m/>
    <m/>
    <m/>
    <m/>
    <m/>
    <m/>
    <s v="32"/>
    <s v="AMBIENTE Y DESARROLLO SOSTENIBLE"/>
    <s v="3206"/>
    <s v="Gestión del cambio climático para un desarrollo bajo en carbono y resiliente al clima"/>
    <n v="3206002"/>
    <s v="Documentos de lineamientos técnicos para la gestión del cambio climático y un desarrollo bajo en carbono y resiliente al clima"/>
    <n v="320600205"/>
    <s v="Documentos de seguimiento y evaluación de las estrategias de financiamiento formulados 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200000000"/>
    <m/>
    <m/>
    <m/>
    <m/>
    <m/>
    <m/>
    <m/>
    <m/>
    <m/>
    <m/>
    <m/>
    <m/>
    <m/>
    <m/>
    <m/>
    <n v="20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3"/>
    <s v="Acción por el clima"/>
    <x v="2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b"/>
    <s v="13.b. Promover mecanismos para aumentar la capacidad de planificación y gestión eficaces en relación con el cambio climtico en los paises menos adelantados y los pequeños estados insulares "/>
  </r>
  <r>
    <x v="2"/>
    <n v="3"/>
    <x v="10"/>
    <n v="1"/>
    <x v="39"/>
    <s v="01"/>
    <x v="167"/>
    <s v="02"/>
    <s v="Fuentes de emisiones de ruido monitoreadas"/>
    <s v="01"/>
    <s v="3.1.01.02.01"/>
    <s v="Número"/>
    <n v="2023"/>
    <n v="150"/>
    <n v="200"/>
    <s v="Realizar monitoreo a 200 fuentes de emisiones de ruido"/>
    <x v="19"/>
    <s v="Barranquilla Verde"/>
    <s v="Incremento"/>
    <s v="No"/>
    <n v="50"/>
    <n v="50"/>
    <n v="50"/>
    <n v="50"/>
    <m/>
    <m/>
    <m/>
    <m/>
    <m/>
    <m/>
    <m/>
    <m/>
    <s v="32"/>
    <s v="AMBIENTE Y DESARROLLO SOSTENIBLE"/>
    <s v="3201"/>
    <s v="Fortalecimiento del desempeño ambiental de los sectores productivos"/>
    <s v="3201028"/>
    <s v="Servicio de monitoreo de fuentes de emisión de ruido"/>
    <n v="320102800"/>
    <s v="Fuentes de emisiones de ruido monitoreadas"/>
    <n v="750000000"/>
    <n v="0"/>
    <n v="0"/>
    <n v="0"/>
    <n v="0"/>
    <n v="0"/>
    <n v="0"/>
    <n v="0"/>
    <n v="0"/>
    <n v="0"/>
    <n v="0"/>
    <n v="0"/>
    <n v="0"/>
    <n v="0"/>
    <n v="0"/>
    <n v="0"/>
    <n v="7500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9"/>
    <s v="Industria, innovación e infraestructura"/>
    <x v="12"/>
    <s v="Construir infraestructuras resilientes, promover la industrialización inclusiva y sostenible y fomentar la innovación "/>
    <s v="9.4"/>
    <s v="9.4. De aquí a 2030, modernizar la infraestructura y reconvertir las industrias para que sean sostenibles, utilizando los recursos con mayor eficacia y promoviendo la adopción de tecnologías y procesos industriales limpios y ambientalmente racionales, y logrando que todos los países tomen medidas de acuerdo con sus capacidades respectivas"/>
  </r>
  <r>
    <x v="2"/>
    <n v="3"/>
    <x v="10"/>
    <n v="1"/>
    <x v="39"/>
    <s v="01"/>
    <x v="167"/>
    <s v="02"/>
    <s v="Documentos de lineamientos técnicos para mejorar la calidad ambiental de las áreas urbanas elaborados"/>
    <s v="02"/>
    <s v="3.1.01.02.02"/>
    <s v="Número"/>
    <n v="2023"/>
    <n v="1"/>
    <n v="2"/>
    <s v="Elaborar 2 documentos de lineamientos técnicos para mejorar la calidad ambiental de las áreas urbanas"/>
    <x v="19"/>
    <s v="Barranquilla Verde"/>
    <s v="Incremento acumulado"/>
    <s v="No"/>
    <n v="1"/>
    <n v="1"/>
    <n v="2"/>
    <n v="2"/>
    <m/>
    <m/>
    <m/>
    <m/>
    <m/>
    <m/>
    <m/>
    <m/>
    <s v="32"/>
    <s v="AMBIENTE Y DESARROLLO SOSTENIBLE"/>
    <s v="3201"/>
    <s v="Fortalecimiento del desempeño ambiental de los sectores productivos"/>
    <n v="3201021"/>
    <s v="Documentos de instrumentos técnicos de evaluación y seguimiento ambiental"/>
    <n v="320102100"/>
    <s v="Documentos de instrumentos técnicos de evaluación y seguimiento ambiental realizados "/>
    <n v="750000000"/>
    <n v="0"/>
    <n v="0"/>
    <n v="0"/>
    <n v="0"/>
    <n v="0"/>
    <n v="0"/>
    <n v="0"/>
    <n v="0"/>
    <n v="0"/>
    <n v="0"/>
    <n v="0"/>
    <n v="0"/>
    <n v="0"/>
    <n v="0"/>
    <n v="0"/>
    <n v="7500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2"/>
    <n v="3"/>
    <x v="10"/>
    <n v="1"/>
    <x v="39"/>
    <s v="01"/>
    <x v="168"/>
    <s v="03"/>
    <s v="Red Hidrometereológica instalada"/>
    <s v="01"/>
    <s v="3.1.01.03.01"/>
    <s v="Número"/>
    <n v="2023"/>
    <n v="1"/>
    <n v="5"/>
    <s v="Instalar 5 Redes Hidrometereológica"/>
    <x v="19"/>
    <s v="Barranquilla Verde"/>
    <s v="Incremento"/>
    <s v="No"/>
    <n v="1"/>
    <n v="1"/>
    <n v="1"/>
    <n v="2"/>
    <m/>
    <m/>
    <m/>
    <m/>
    <m/>
    <m/>
    <m/>
    <m/>
    <s v="32"/>
    <s v="AMBIENTE Y DESARROLLO SOSTENIBLE"/>
    <s v="3203"/>
    <s v="Gestión integral del recurso hídrico"/>
    <n v="3203017"/>
    <s v="Estaciones meteorológicas mejoradas"/>
    <n v="320301701"/>
    <s v="Estaciones meteorológicas mejoradas en operación"/>
    <n v="222508165471.1593"/>
    <n v="0"/>
    <n v="0"/>
    <n v="0"/>
    <n v="0"/>
    <n v="0"/>
    <n v="0"/>
    <n v="0"/>
    <n v="0"/>
    <n v="0"/>
    <n v="0"/>
    <n v="0"/>
    <n v="0"/>
    <n v="0"/>
    <n v="0"/>
    <n v="0"/>
    <n v="222508165471.1593"/>
    <n v="46742676308.090347"/>
    <m/>
    <m/>
    <m/>
    <m/>
    <m/>
    <m/>
    <m/>
    <m/>
    <m/>
    <m/>
    <m/>
    <m/>
    <m/>
    <m/>
    <m/>
    <n v="46742676308.090347"/>
    <n v="53836145762.308456"/>
    <m/>
    <m/>
    <m/>
    <m/>
    <m/>
    <m/>
    <m/>
    <m/>
    <m/>
    <m/>
    <m/>
    <m/>
    <m/>
    <m/>
    <m/>
    <n v="53836145762.308456"/>
    <n v="60890146727.548302"/>
    <m/>
    <m/>
    <m/>
    <m/>
    <m/>
    <m/>
    <m/>
    <m/>
    <m/>
    <m/>
    <m/>
    <m/>
    <m/>
    <m/>
    <m/>
    <n v="60890146727.548302"/>
    <n v="61039196673.212196"/>
    <m/>
    <m/>
    <m/>
    <m/>
    <m/>
    <m/>
    <m/>
    <m/>
    <m/>
    <m/>
    <m/>
    <m/>
    <m/>
    <m/>
    <m/>
    <n v="61039196673.212196"/>
    <n v="13"/>
    <s v="Acción por el clima"/>
    <x v="2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1"/>
    <s v="13.1. Fortalecer la resiliencia y la capacidad de adaptación a los riesgos relacionados con el clima y los desastres naturales en todos los países"/>
  </r>
  <r>
    <x v="2"/>
    <n v="3"/>
    <x v="10"/>
    <n v="1"/>
    <x v="39"/>
    <s v="01"/>
    <x v="169"/>
    <s v="04"/>
    <s v="Estaciones para el monitoreo de la calidad del aire en operación"/>
    <s v="01"/>
    <s v="3.1.01.04.01"/>
    <s v="Número"/>
    <n v="2023"/>
    <n v="5"/>
    <n v="5"/>
    <s v="Mantener 5 estaciones para el monitoreo de la calidad del aire en operación"/>
    <x v="19"/>
    <s v="Barranquilla Verde"/>
    <s v="Mantemiento"/>
    <s v="No"/>
    <n v="5"/>
    <n v="5"/>
    <n v="5"/>
    <n v="5"/>
    <m/>
    <m/>
    <m/>
    <m/>
    <m/>
    <m/>
    <m/>
    <m/>
    <s v="32"/>
    <s v="AMBIENTE Y DESARROLLO SOSTENIBLE"/>
    <s v="3203"/>
    <s v="Gestión integral del recurso hídrico"/>
    <n v="3203017"/>
    <s v="Estaciones meteorológicas mejoradas"/>
    <n v="320301701"/>
    <s v="Estaciones meteorológicas mejoradas en operación"/>
    <n v="194750391424.36148"/>
    <n v="0"/>
    <n v="0"/>
    <n v="0"/>
    <n v="0"/>
    <n v="0"/>
    <n v="0"/>
    <n v="0"/>
    <n v="0"/>
    <n v="0"/>
    <n v="0"/>
    <n v="0"/>
    <n v="0"/>
    <n v="0"/>
    <n v="0"/>
    <n v="0"/>
    <n v="194750391424.36148"/>
    <n v="46812597856.090347"/>
    <m/>
    <m/>
    <m/>
    <m/>
    <m/>
    <m/>
    <m/>
    <m/>
    <m/>
    <m/>
    <m/>
    <m/>
    <m/>
    <m/>
    <m/>
    <n v="46812597856.090347"/>
    <n v="46812597856.090347"/>
    <m/>
    <m/>
    <m/>
    <m/>
    <m/>
    <m/>
    <m/>
    <m/>
    <m/>
    <m/>
    <m/>
    <m/>
    <m/>
    <m/>
    <m/>
    <n v="46812597856.090347"/>
    <n v="46812597856.090401"/>
    <m/>
    <m/>
    <m/>
    <m/>
    <m/>
    <m/>
    <m/>
    <m/>
    <m/>
    <m/>
    <m/>
    <m/>
    <m/>
    <m/>
    <m/>
    <n v="46812597856.090401"/>
    <n v="54312597856.090401"/>
    <m/>
    <m/>
    <m/>
    <m/>
    <m/>
    <m/>
    <m/>
    <m/>
    <m/>
    <m/>
    <m/>
    <m/>
    <m/>
    <m/>
    <m/>
    <n v="54312597856.090401"/>
    <n v="13"/>
    <s v="Acción por el clima"/>
    <x v="2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1"/>
    <s v="13.1. Fortalecer la resiliencia y la capacidad de adaptación a los riesgos relacionados con el clima y los desastres naturales en todos los países"/>
  </r>
  <r>
    <x v="2"/>
    <n v="3"/>
    <x v="10"/>
    <n v="1"/>
    <x v="40"/>
    <s v="02"/>
    <x v="170"/>
    <s v="01"/>
    <s v="Centros de Atención y Valoración de Fauna Silvestre - CAV construidos"/>
    <s v="01"/>
    <s v="3.1.02.01.01"/>
    <s v="Número"/>
    <n v="2023"/>
    <s v="No aplica"/>
    <n v="1"/>
    <s v="Construir 1 Centro de Atención y Valoración de Fauna Silvestre - CAV"/>
    <x v="19"/>
    <s v="Barranquilla Verde"/>
    <s v="Incremento"/>
    <s v="No"/>
    <n v="0"/>
    <n v="0"/>
    <n v="0.5"/>
    <n v="0.5"/>
    <m/>
    <m/>
    <s v="X"/>
    <m/>
    <m/>
    <m/>
    <m/>
    <m/>
    <s v="32"/>
    <s v="AMBIENTE Y DESARROLLO SOSTENIBLE"/>
    <s v="3202"/>
    <s v="Conservación de la biodiversidad y sus servicios ecosistémicos"/>
    <n v="3202026"/>
    <s v="Centro de Atención y Valoración de flora silvestre construido y dotado"/>
    <n v="320202600"/>
    <s v="Centro de Atención y Valoración de flora silvestre construido y dotado"/>
    <n v="3500000000"/>
    <n v="0"/>
    <n v="0"/>
    <n v="0"/>
    <n v="0"/>
    <n v="0"/>
    <n v="0"/>
    <n v="0"/>
    <n v="0"/>
    <n v="0"/>
    <n v="0"/>
    <n v="0"/>
    <n v="0"/>
    <n v="0"/>
    <n v="0"/>
    <n v="0"/>
    <n v="350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750000000"/>
    <m/>
    <m/>
    <m/>
    <m/>
    <m/>
    <m/>
    <m/>
    <m/>
    <m/>
    <m/>
    <m/>
    <m/>
    <m/>
    <m/>
    <m/>
    <n v="1750000000"/>
    <n v="1750000000"/>
    <m/>
    <m/>
    <m/>
    <m/>
    <m/>
    <m/>
    <m/>
    <m/>
    <m/>
    <m/>
    <m/>
    <m/>
    <m/>
    <m/>
    <m/>
    <n v="1750000000"/>
    <n v="15"/>
    <s v="Vida de ecosistemas terrestres"/>
    <x v="13"/>
    <s v="Proteger, restablecer y promover el uso sostenible de los ecosistemas terrestres, gestionar sosteniblemente los bosques, luchar contra la desertificación, detener e invertir la degradación de las tierras y detener la pérdida de biodiversidad"/>
    <s v="15.5"/>
    <s v="15.5. Adoptar medidas urgentes y significativas para reducir la degradación de los hábitats naturales, detener la pérdida de la diversidad biológica y, para 2020, proteger las especies amenazadas y evitar su extinción"/>
  </r>
  <r>
    <x v="2"/>
    <n v="3"/>
    <x v="10"/>
    <n v="1"/>
    <x v="40"/>
    <s v="02"/>
    <x v="171"/>
    <s v="02"/>
    <s v="Caninos, felinos y équidos atendidos con servicios integrales y/o jornadas de esterilización"/>
    <s v="01"/>
    <s v="3.1.02.02.01"/>
    <s v="Número"/>
    <n v="2023"/>
    <n v="16756"/>
    <n v="120000"/>
    <s v="Atender 120000 caninos, felinos y équidos con servicios integrales y/o jornadas de esterilización"/>
    <x v="1"/>
    <s v="Secretaría de Gobierno"/>
    <s v="Incremento"/>
    <s v="No"/>
    <n v="30000"/>
    <n v="30000"/>
    <n v="30000"/>
    <n v="30000"/>
    <m/>
    <m/>
    <m/>
    <s v="X"/>
    <s v="X"/>
    <s v="X"/>
    <s v="X"/>
    <s v="X"/>
    <s v="45"/>
    <s v="GOBIERNO TERRITORIAL"/>
    <s v="4501"/>
    <s v="Fortalecimiento de la convivencia y la seguridad ciudadana"/>
    <n v="4501061"/>
    <s v="Servicio de atención integral a la fauna"/>
    <n v="450106100"/>
    <s v="Animales atendidos"/>
    <n v="12897300000"/>
    <n v="0"/>
    <n v="0"/>
    <n v="0"/>
    <n v="0"/>
    <n v="0"/>
    <n v="0"/>
    <n v="0"/>
    <n v="0"/>
    <n v="0"/>
    <n v="0"/>
    <n v="0"/>
    <n v="0"/>
    <n v="0"/>
    <n v="0"/>
    <n v="0"/>
    <n v="12897300000"/>
    <n v="3000000000"/>
    <m/>
    <m/>
    <m/>
    <m/>
    <m/>
    <m/>
    <m/>
    <m/>
    <m/>
    <m/>
    <m/>
    <m/>
    <m/>
    <m/>
    <m/>
    <n v="3000000000"/>
    <n v="3150000000"/>
    <m/>
    <m/>
    <m/>
    <m/>
    <m/>
    <m/>
    <m/>
    <m/>
    <m/>
    <m/>
    <m/>
    <m/>
    <m/>
    <m/>
    <m/>
    <n v="3150000000"/>
    <n v="3307500000"/>
    <m/>
    <m/>
    <m/>
    <m/>
    <m/>
    <m/>
    <m/>
    <m/>
    <m/>
    <m/>
    <m/>
    <m/>
    <m/>
    <m/>
    <m/>
    <n v="3307500000"/>
    <n v="3439800000"/>
    <m/>
    <m/>
    <m/>
    <m/>
    <m/>
    <m/>
    <m/>
    <m/>
    <m/>
    <m/>
    <m/>
    <m/>
    <m/>
    <m/>
    <m/>
    <n v="3439800000"/>
    <n v="3"/>
    <s v="Salud y bienestar"/>
    <x v="4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</r>
  <r>
    <x v="2"/>
    <n v="3"/>
    <x v="10"/>
    <n v="1"/>
    <x v="40"/>
    <s v="02"/>
    <x v="171"/>
    <s v="02"/>
    <s v="Centro de bienestar animal dotado y adecuado. "/>
    <s v="02"/>
    <s v="3.1.02.02.02"/>
    <s v="Número"/>
    <n v="2023"/>
    <n v="1"/>
    <n v="1"/>
    <s v="Mantener 1 centro de bienestar animal dotado y adecuado. "/>
    <x v="1"/>
    <s v="Secretaría de Gobierno"/>
    <s v="Mantemiento"/>
    <s v="No"/>
    <n v="1"/>
    <n v="1"/>
    <n v="1"/>
    <n v="1"/>
    <m/>
    <m/>
    <s v="X"/>
    <s v="X"/>
    <s v="X"/>
    <s v="X"/>
    <s v="X"/>
    <s v="X"/>
    <s v="45"/>
    <s v="GOBIERNO TERRITORIAL"/>
    <s v="4501"/>
    <s v="Fortalecimiento de la convivencia y la seguridad ciudadana"/>
    <n v="4501060"/>
    <s v="Infraestructura para el bienestar animal adecuada"/>
    <n v="450106000"/>
    <s v="Infraestructura para el bienestar animal adecuada"/>
    <n v="3869190000"/>
    <n v="0"/>
    <n v="0"/>
    <n v="0"/>
    <n v="0"/>
    <n v="0"/>
    <n v="0"/>
    <n v="0"/>
    <n v="0"/>
    <n v="0"/>
    <n v="0"/>
    <n v="0"/>
    <n v="0"/>
    <n v="0"/>
    <n v="0"/>
    <n v="0"/>
    <n v="3869190000"/>
    <n v="900000000"/>
    <m/>
    <m/>
    <m/>
    <m/>
    <m/>
    <m/>
    <m/>
    <m/>
    <m/>
    <m/>
    <m/>
    <m/>
    <m/>
    <m/>
    <m/>
    <n v="900000000"/>
    <n v="945000000"/>
    <m/>
    <m/>
    <m/>
    <m/>
    <m/>
    <m/>
    <m/>
    <m/>
    <m/>
    <m/>
    <m/>
    <m/>
    <m/>
    <m/>
    <m/>
    <n v="945000000"/>
    <n v="992250000"/>
    <m/>
    <m/>
    <m/>
    <m/>
    <m/>
    <m/>
    <m/>
    <m/>
    <m/>
    <m/>
    <m/>
    <m/>
    <m/>
    <m/>
    <m/>
    <n v="992250000"/>
    <n v="1031940000"/>
    <m/>
    <m/>
    <m/>
    <m/>
    <m/>
    <m/>
    <m/>
    <m/>
    <m/>
    <m/>
    <m/>
    <m/>
    <m/>
    <m/>
    <m/>
    <n v="1031940000"/>
    <n v="15"/>
    <s v="Vida de ecosistemas terrestres"/>
    <x v="13"/>
    <s v="Proteger, restablecer y promover el uso sostenible de los ecosistemas terrestres, gestionar sosteniblemente los bosques, luchar contra la desertificación, detener e invertir la degradación de las tierras y detener la pérdida de biodiversidad"/>
    <s v="15.5"/>
    <s v="15.5. Adoptar medidas urgentes y significativas para reducir la degradación de los hábitats naturales, detener la pérdida de la diversidad biológica y, para 2020, proteger las especies amenazadas y evitar su extinción"/>
  </r>
  <r>
    <x v="2"/>
    <n v="3"/>
    <x v="10"/>
    <n v="1"/>
    <x v="40"/>
    <s v="02"/>
    <x v="171"/>
    <s v="02"/>
    <s v="Estrategias educativas y de participación implementas con el proyecto Servicio de atención integral a los animales domésticos en condición de vulnerabilidad a través del Centro de Bienestar Animal"/>
    <s v="03"/>
    <s v="3.1.02.02.03"/>
    <s v="Número"/>
    <n v="2023"/>
    <n v="1"/>
    <n v="8"/>
    <s v="Implementar 8 estrategias educativas y de participación con el proyecto Servicio de atención integral a los animales domésticos en condición de vulnerabilidad a través del Centro de Bienestar Animal"/>
    <x v="1"/>
    <s v="Secretaría de Gobierno"/>
    <s v="Incremento"/>
    <s v="No"/>
    <n v="2"/>
    <n v="2"/>
    <n v="2"/>
    <n v="2"/>
    <m/>
    <m/>
    <m/>
    <s v="X"/>
    <s v="X"/>
    <s v="X"/>
    <s v="X"/>
    <s v="X"/>
    <s v="45"/>
    <s v="GOBIERNO TERRITORIAL"/>
    <s v="4501"/>
    <s v="Fortalecimiento de la convivencia y la seguridad ciudadana"/>
    <n v="4501049"/>
    <s v="Servicio de educación informal"/>
    <n v="450104905"/>
    <s v="Capacitaciones realizadas"/>
    <n v="859820000"/>
    <n v="0"/>
    <n v="0"/>
    <n v="0"/>
    <n v="0"/>
    <n v="0"/>
    <n v="0"/>
    <n v="0"/>
    <n v="0"/>
    <n v="0"/>
    <n v="0"/>
    <n v="0"/>
    <n v="0"/>
    <n v="0"/>
    <n v="0"/>
    <n v="0"/>
    <n v="859820000"/>
    <n v="200000000"/>
    <m/>
    <m/>
    <m/>
    <m/>
    <m/>
    <m/>
    <m/>
    <m/>
    <m/>
    <m/>
    <m/>
    <m/>
    <m/>
    <m/>
    <m/>
    <n v="200000000"/>
    <n v="210000000"/>
    <m/>
    <m/>
    <m/>
    <m/>
    <m/>
    <m/>
    <m/>
    <m/>
    <m/>
    <m/>
    <m/>
    <m/>
    <m/>
    <m/>
    <m/>
    <n v="210000000"/>
    <n v="220500000"/>
    <m/>
    <m/>
    <m/>
    <m/>
    <m/>
    <m/>
    <m/>
    <m/>
    <m/>
    <m/>
    <m/>
    <m/>
    <m/>
    <m/>
    <m/>
    <n v="220500000"/>
    <n v="229320000"/>
    <m/>
    <m/>
    <m/>
    <m/>
    <m/>
    <m/>
    <m/>
    <m/>
    <m/>
    <m/>
    <m/>
    <m/>
    <m/>
    <m/>
    <m/>
    <n v="22932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</r>
  <r>
    <x v="2"/>
    <n v="3"/>
    <x v="10"/>
    <n v="1"/>
    <x v="40"/>
    <s v="02"/>
    <x v="171"/>
    <s v="02"/>
    <s v="Estrategias de fortalecimiento y descentralización de servicios para la atención implementadas con el proyecto Servicio de atención integral a los animales domésticos en condición de vulnerabilidad a través del Centro de Bienestar Animal"/>
    <s v="04"/>
    <s v="3.1.02.02.04"/>
    <s v="Número"/>
    <n v="2023"/>
    <n v="0"/>
    <n v="4"/>
    <s v="Implementar 4 estrategias de fortalecimiento y descentralización de servicios para la atención con el proyecto Servicio de atención integral a los animales domésticos en condición de vulnerabilidad a través del Centro de Bienestar Animal"/>
    <x v="1"/>
    <s v="Secretaría de Gobierno"/>
    <s v="Incremento"/>
    <s v="No"/>
    <n v="1"/>
    <n v="1"/>
    <n v="1"/>
    <n v="1"/>
    <m/>
    <m/>
    <m/>
    <s v="X"/>
    <s v="X"/>
    <s v="X"/>
    <s v="X"/>
    <s v="X"/>
    <s v="45"/>
    <s v="GOBIERNO TERRITORIAL"/>
    <s v="4501"/>
    <s v="Fortalecimiento de la convivencia y la seguridad ciudadana"/>
    <s v="4501001"/>
    <s v="Servicio de asistencia técnica"/>
    <n v="450100100"/>
    <s v="Instancias territoriales asistidas técnicamente"/>
    <n v="429910000"/>
    <n v="0"/>
    <n v="0"/>
    <n v="0"/>
    <n v="0"/>
    <n v="0"/>
    <n v="0"/>
    <n v="0"/>
    <n v="0"/>
    <n v="0"/>
    <n v="0"/>
    <n v="0"/>
    <n v="0"/>
    <n v="0"/>
    <n v="0"/>
    <n v="0"/>
    <n v="429910000"/>
    <n v="100000000"/>
    <m/>
    <m/>
    <m/>
    <m/>
    <m/>
    <m/>
    <m/>
    <m/>
    <m/>
    <m/>
    <m/>
    <m/>
    <m/>
    <m/>
    <m/>
    <n v="100000000"/>
    <n v="105000000"/>
    <m/>
    <m/>
    <m/>
    <m/>
    <m/>
    <m/>
    <m/>
    <m/>
    <m/>
    <m/>
    <m/>
    <m/>
    <m/>
    <m/>
    <m/>
    <n v="105000000"/>
    <n v="110250000"/>
    <m/>
    <m/>
    <m/>
    <m/>
    <m/>
    <m/>
    <m/>
    <m/>
    <m/>
    <m/>
    <m/>
    <m/>
    <m/>
    <m/>
    <m/>
    <n v="110250000"/>
    <n v="114660000"/>
    <m/>
    <m/>
    <m/>
    <m/>
    <m/>
    <m/>
    <m/>
    <m/>
    <m/>
    <m/>
    <m/>
    <m/>
    <m/>
    <m/>
    <m/>
    <n v="11466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2"/>
    <n v="3"/>
    <x v="10"/>
    <n v="1"/>
    <x v="40"/>
    <s v="02"/>
    <x v="172"/>
    <s v="03"/>
    <s v="Árboles Plantados"/>
    <s v="01"/>
    <s v="3.1.02.03.01"/>
    <s v="Número"/>
    <n v="2023"/>
    <n v="121082"/>
    <n v="2197"/>
    <s v="Plantar 2197 árboles"/>
    <x v="16"/>
    <s v="SIEMBRA MAS – Agencia Distrital de Infraestructura ADI "/>
    <s v="Incremento"/>
    <s v="No"/>
    <n v="2197"/>
    <n v="0"/>
    <n v="0"/>
    <n v="0"/>
    <m/>
    <m/>
    <m/>
    <s v="X"/>
    <s v="X"/>
    <s v="X"/>
    <s v="X"/>
    <s v="X"/>
    <s v="32"/>
    <s v="AMBIENTE Y DESARROLLO SOSTENIBLE"/>
    <s v="3202"/>
    <s v="Conservación de la biodiversidad y sus servicios ecosistémicos"/>
    <n v="3202041"/>
    <s v="Servicio de establecimiento de especies vegetales"/>
    <n v="320204100"/>
    <s v="Árboles plantados"/>
    <n v="23192221908.872437"/>
    <n v="0"/>
    <n v="0"/>
    <n v="0"/>
    <n v="0"/>
    <n v="0"/>
    <n v="0"/>
    <n v="0"/>
    <n v="0"/>
    <n v="0"/>
    <n v="0"/>
    <n v="1311121142"/>
    <n v="0"/>
    <n v="0"/>
    <n v="0"/>
    <n v="0"/>
    <n v="23192221908.872437"/>
    <n v="23192221908.872437"/>
    <m/>
    <m/>
    <m/>
    <m/>
    <m/>
    <m/>
    <m/>
    <m/>
    <m/>
    <m/>
    <n v="1311121142"/>
    <m/>
    <m/>
    <m/>
    <m/>
    <n v="23192221908.872437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5"/>
    <s v="Vida de ecosistemas terrestres"/>
    <x v="13"/>
    <s v="Proteger, restablecer y promover el uso sostenible de los ecosistemas terrestres, gestionar sosteniblemente los bosques, luchar contra la desertificación, detener e invertir la degradación de las tierras y detener la pérdida de biodiversidad"/>
    <s v="15.2"/>
    <s v="15.2. Para 2020, promover la gestión sostenible de todos los tipos de bosques, poner fin a la deforestación, recuperar los bosques degradados e incrementar la forestación y la reforestación a nivel mundial"/>
  </r>
  <r>
    <x v="2"/>
    <n v="3"/>
    <x v="10"/>
    <n v="1"/>
    <x v="40"/>
    <s v="02"/>
    <x v="172"/>
    <s v="03"/>
    <s v="Área de ecosistemas con ornamentación en zona de siembra conservadas y protegidas"/>
    <s v="02"/>
    <s v="3.1.02.03.02"/>
    <s v="Hectáreas"/>
    <n v="2023"/>
    <s v="No aplica"/>
    <n v="9.7799999999999994"/>
    <s v="Incrementar 9,78 hectáreas de area de ecosistemas con ornamentación en zona de siembra conservadas y protegidas"/>
    <x v="16"/>
    <s v="SIEMBRA MAS – Agencia Distrital de Infraestructura ADI "/>
    <s v="Incremento"/>
    <s v="No"/>
    <n v="2.4449999999999998"/>
    <n v="2.4449999999999998"/>
    <n v="2.4449999999999998"/>
    <n v="2.4449999999999998"/>
    <m/>
    <m/>
    <m/>
    <s v="X"/>
    <s v="X"/>
    <s v="X"/>
    <s v="X"/>
    <s v="X"/>
    <s v="32"/>
    <s v="AMBIENTE Y DESARROLLO SOSTENIBLE"/>
    <s v="3202"/>
    <s v="Conservación de la biodiversidad y sus servicios ecosistémicos"/>
    <n v="3202012"/>
    <s v="Servicio de protección de ecosistemas"/>
    <n v="320201200"/>
    <s v="Áreas de ecosistemas protegidas"/>
    <n v="189182002951.61163"/>
    <n v="0"/>
    <n v="0"/>
    <n v="0"/>
    <n v="0"/>
    <n v="0"/>
    <n v="0"/>
    <n v="0"/>
    <n v="0"/>
    <n v="0"/>
    <n v="0"/>
    <n v="153229637085"/>
    <n v="0"/>
    <n v="0"/>
    <n v="0"/>
    <n v="0"/>
    <n v="189182002951.61163"/>
    <n v="23192221908.872437"/>
    <m/>
    <m/>
    <m/>
    <m/>
    <m/>
    <m/>
    <m/>
    <m/>
    <m/>
    <m/>
    <n v="36579083312"/>
    <m/>
    <m/>
    <m/>
    <m/>
    <n v="23192221908.872437"/>
    <n v="51110896743.519402"/>
    <m/>
    <m/>
    <m/>
    <m/>
    <m/>
    <m/>
    <m/>
    <m/>
    <m/>
    <m/>
    <n v="37704803968"/>
    <m/>
    <m/>
    <m/>
    <m/>
    <n v="51110896743.519402"/>
    <n v="54555385091.964203"/>
    <m/>
    <m/>
    <m/>
    <m/>
    <m/>
    <m/>
    <m/>
    <m/>
    <m/>
    <m/>
    <n v="38869924847"/>
    <m/>
    <m/>
    <m/>
    <m/>
    <n v="54555385091.964203"/>
    <n v="60323499207.2556"/>
    <m/>
    <m/>
    <m/>
    <m/>
    <m/>
    <m/>
    <m/>
    <m/>
    <m/>
    <m/>
    <n v="40075824958"/>
    <m/>
    <m/>
    <m/>
    <m/>
    <n v="60323499207.2556"/>
    <n v="15"/>
    <s v="Vida de ecosistemas terrestres"/>
    <x v="13"/>
    <s v="Proteger, restablecer y promover el uso sostenible de los ecosistemas terrestres, gestionar sosteniblemente los bosques, luchar contra la desertificación, detener e invertir la degradación de las tierras y detener la pérdida de biodiversidad"/>
    <s v="15.1"/>
    <s v="15.1. De aquí a 2020, asegurar la conservación, el restablecimiento y el uso sostenible de los ecosistemas terrestres y los ecosistemas interiores de agua dulce y sus servicios, en particular los bosques, los humedales, las montañas y las zonas áridas, en consonancia con las obligaciones contraídas en virtud de acuerdos internacionales"/>
  </r>
  <r>
    <x v="2"/>
    <n v="3"/>
    <x v="11"/>
    <n v="2"/>
    <x v="41"/>
    <s v="01"/>
    <x v="173"/>
    <s v="01"/>
    <s v="Arroyo canalizado con el proyecto Construcción de obras de Drenaje Pluvial Efectivo"/>
    <s v="01"/>
    <s v="3.2.01.01.01"/>
    <s v="Kilómetros"/>
    <n v="2023"/>
    <n v="0"/>
    <n v="11.81"/>
    <s v="Canalizar 11,81 kilómetros de arroyo con el proyecto Construcción de obras de Drenaje Pluvial Efectivo"/>
    <x v="2"/>
    <s v="Secretaría de Obras Públicas"/>
    <s v="Incremento "/>
    <s v="No"/>
    <n v="0.01"/>
    <n v="3.8"/>
    <n v="5"/>
    <n v="3"/>
    <s v="X"/>
    <m/>
    <s v="X"/>
    <s v="X"/>
    <s v="X"/>
    <s v="X"/>
    <s v="X"/>
    <s v="X"/>
    <s v="32"/>
    <s v="AMBIENTE Y DESARROLLO SOSTENIBLE"/>
    <s v="3205"/>
    <s v="Ordenamiento ambiental territorial"/>
    <n v="3205027"/>
    <s v="Obras para la prevención y control de inundaciones"/>
    <n v="320502700"/>
    <s v="Obras de prevención y control hidráulico intervenidas"/>
    <n v="90023756265.004883"/>
    <n v="0"/>
    <n v="0"/>
    <n v="0"/>
    <n v="0"/>
    <n v="0"/>
    <n v="0"/>
    <n v="0"/>
    <n v="0"/>
    <n v="0"/>
    <n v="0"/>
    <n v="0"/>
    <n v="0"/>
    <n v="0"/>
    <n v="296503000000"/>
    <n v="0"/>
    <n v="386526756265.00488"/>
    <n v="0"/>
    <m/>
    <m/>
    <m/>
    <m/>
    <m/>
    <m/>
    <m/>
    <m/>
    <m/>
    <m/>
    <m/>
    <m/>
    <m/>
    <n v="74125000000"/>
    <m/>
    <n v="74125000000"/>
    <n v="33349323338.763298"/>
    <m/>
    <m/>
    <m/>
    <m/>
    <m/>
    <m/>
    <m/>
    <m/>
    <m/>
    <m/>
    <m/>
    <m/>
    <m/>
    <n v="74125000000"/>
    <m/>
    <n v="107474323338.76331"/>
    <n v="43055397843.576904"/>
    <m/>
    <m/>
    <m/>
    <m/>
    <m/>
    <m/>
    <m/>
    <m/>
    <m/>
    <m/>
    <m/>
    <m/>
    <m/>
    <n v="74125000000"/>
    <m/>
    <n v="117180397843.5769"/>
    <n v="13619035082.664675"/>
    <m/>
    <m/>
    <m/>
    <m/>
    <m/>
    <m/>
    <m/>
    <m/>
    <m/>
    <m/>
    <m/>
    <m/>
    <m/>
    <n v="74128000000"/>
    <m/>
    <n v="87747035082.664673"/>
    <n v="11"/>
    <s v="Ciudades y comunidades sostenibles"/>
    <x v="5"/>
    <s v="Lograr que las ciudades y los asentamientos humanos sean inclusivos, seguros, resilientes y sostenibles"/>
    <s v="11.5"/>
    <s v="11.5. De aquí a 2030, reducir significativamente el número de muertes causadas por los desastres, incluidos los relacionados con el agua, y de personas afectadas por ellos, y reducir considerablemente las pérdidas económicas directas provocadas por los desastres en comparación con el producto interno bruto mundial, haciendo especial hincapié en la protección de los pobres y las personas en situaciones de vulnerabilidad"/>
  </r>
  <r>
    <x v="2"/>
    <n v="3"/>
    <x v="11"/>
    <n v="2"/>
    <x v="41"/>
    <s v="01"/>
    <x v="174"/>
    <s v="02"/>
    <s v="Estudios de preinversión elaborados con el proyecto Recuperación integral de la Ciénaga de Mallorquín"/>
    <s v="01"/>
    <s v="3.2.01.02.01"/>
    <s v="Número"/>
    <n v="2023"/>
    <n v="0.75"/>
    <n v="1"/>
    <s v="Mantener 1 estudio de preinversión elaborados y actualizado con el proyecto Recuperación integral de la Ciénaga de Mallorquín"/>
    <x v="2"/>
    <s v="Secretaría de Obras Públicas"/>
    <s v="Mantemiento"/>
    <s v="No"/>
    <n v="1"/>
    <n v="1"/>
    <n v="1"/>
    <n v="1"/>
    <s v="X"/>
    <m/>
    <m/>
    <m/>
    <m/>
    <m/>
    <s v="X"/>
    <s v="X"/>
    <s v="32"/>
    <s v="AMBIENTE Y DESARROLLO SOSTENIBLE"/>
    <s v="3202"/>
    <s v="Conservación de la biodiversidad y sus servicios ecosistémicos"/>
    <n v="3202044"/>
    <s v="Estudios de preinversión"/>
    <n v="320204400"/>
    <s v="Estudios de preinversión elaborados"/>
    <n v="5526800000"/>
    <n v="0"/>
    <n v="0"/>
    <n v="0"/>
    <n v="0"/>
    <n v="0"/>
    <n v="0"/>
    <n v="0"/>
    <n v="0"/>
    <n v="0"/>
    <n v="0"/>
    <n v="0"/>
    <n v="0"/>
    <n v="0"/>
    <n v="0"/>
    <n v="0"/>
    <n v="5526800000"/>
    <n v="1381700000"/>
    <m/>
    <m/>
    <m/>
    <m/>
    <m/>
    <m/>
    <m/>
    <m/>
    <m/>
    <m/>
    <m/>
    <m/>
    <m/>
    <m/>
    <m/>
    <n v="1381700000"/>
    <n v="1381700000"/>
    <m/>
    <m/>
    <m/>
    <m/>
    <m/>
    <m/>
    <m/>
    <m/>
    <m/>
    <m/>
    <m/>
    <m/>
    <m/>
    <m/>
    <m/>
    <n v="1381700000"/>
    <n v="1381700000"/>
    <m/>
    <m/>
    <m/>
    <m/>
    <m/>
    <m/>
    <m/>
    <m/>
    <m/>
    <m/>
    <m/>
    <m/>
    <m/>
    <m/>
    <m/>
    <n v="1381700000"/>
    <n v="1381700000"/>
    <m/>
    <m/>
    <m/>
    <m/>
    <m/>
    <m/>
    <m/>
    <m/>
    <m/>
    <m/>
    <m/>
    <m/>
    <m/>
    <m/>
    <m/>
    <n v="1381700000"/>
    <n v="15"/>
    <s v="Vida de ecosistemas terrestres"/>
    <x v="13"/>
    <s v="Proteger, restablecer y promover el uso sostenible de los ecosistemas terrestres, gestionar sosteniblemente los bosques, luchar contra la desertificación, detener e invertir la degradación de las tierras y detener la pérdida de biodiversidad"/>
    <s v="15.1"/>
    <s v="15.1. De aquí a 2020, asegurar la conservación, el restablecimiento y el uso sostenible de los ecosistemas terrestres y los ecosistemas interiores de agua dulce y sus servicios, en particular los bosques, los humedales, las montañas y las zonas áridas, en consonancia con las obligaciones contraídas en virtud de acuerdos internacionales"/>
  </r>
  <r>
    <x v="2"/>
    <n v="3"/>
    <x v="11"/>
    <n v="2"/>
    <x v="41"/>
    <s v="01"/>
    <x v="174"/>
    <s v="02"/>
    <s v="Infraestructura construida para el desarrollo de experiencias de los visitantes en las áreas protegidas"/>
    <s v="02"/>
    <s v="3.2.01.02.02"/>
    <s v="Número"/>
    <n v="2023"/>
    <n v="0.75"/>
    <n v="1"/>
    <s v="Construir y realizar mantenimiento a 1 infraestructura para el desarrollo de experiencias de los visitantes en las áreas protegidas"/>
    <x v="2"/>
    <s v="Secretaría de Obras Públicas"/>
    <s v="Mantemiento"/>
    <s v="No"/>
    <n v="1"/>
    <n v="1"/>
    <n v="1"/>
    <n v="1"/>
    <s v="X"/>
    <m/>
    <s v="X"/>
    <m/>
    <m/>
    <m/>
    <s v="X"/>
    <s v="X"/>
    <s v="32"/>
    <s v="AMBIENTE Y DESARROLLO SOSTENIBLE"/>
    <s v="3202"/>
    <s v="Conservación de la biodiversidad y sus servicios ecosistémicos"/>
    <n v="3202033"/>
    <s v="Infraestructura ecoturística construida"/>
    <n v="320203302"/>
    <s v="Infraestructura construida para el desarrollo de experiencias de los visitantes en las áreas protegidas"/>
    <n v="116500794326.75955"/>
    <n v="0"/>
    <n v="0"/>
    <n v="0"/>
    <n v="0"/>
    <n v="0"/>
    <n v="0"/>
    <n v="0"/>
    <n v="0"/>
    <n v="0"/>
    <n v="0"/>
    <n v="0"/>
    <n v="0"/>
    <n v="0"/>
    <n v="0"/>
    <n v="0"/>
    <n v="116500794326.75955"/>
    <n v="55697430958.918015"/>
    <m/>
    <m/>
    <m/>
    <m/>
    <m/>
    <m/>
    <m/>
    <m/>
    <m/>
    <m/>
    <m/>
    <n v="0"/>
    <m/>
    <m/>
    <m/>
    <n v="55697430958.918015"/>
    <n v="29983448634.786358"/>
    <m/>
    <m/>
    <m/>
    <m/>
    <m/>
    <m/>
    <m/>
    <m/>
    <m/>
    <m/>
    <m/>
    <m/>
    <m/>
    <m/>
    <m/>
    <n v="29983448634.786358"/>
    <n v="13490257822.9076"/>
    <m/>
    <m/>
    <m/>
    <m/>
    <m/>
    <m/>
    <m/>
    <m/>
    <m/>
    <m/>
    <m/>
    <m/>
    <m/>
    <m/>
    <m/>
    <n v="13490257822.9076"/>
    <n v="17329656910.147575"/>
    <m/>
    <m/>
    <m/>
    <m/>
    <m/>
    <m/>
    <m/>
    <m/>
    <m/>
    <m/>
    <m/>
    <m/>
    <m/>
    <m/>
    <m/>
    <n v="17329656910.147575"/>
    <n v="8"/>
    <s v="Trabajo decente y crecimiento económico"/>
    <x v="11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</r>
  <r>
    <x v="2"/>
    <n v="3"/>
    <x v="11"/>
    <n v="2"/>
    <x v="41"/>
    <s v="01"/>
    <x v="174"/>
    <s v="02"/>
    <s v="Infraestructura para el turismo consolidada"/>
    <s v="03"/>
    <s v="3.2.01.02.03"/>
    <s v="Número"/>
    <n v="2023"/>
    <n v="0.77"/>
    <n v="1"/>
    <s v="Mantener 1 infraestructura para el turismo consolidada"/>
    <x v="2"/>
    <s v="Secretaría de Obras Públicas"/>
    <s v="Mantemiento"/>
    <s v="No"/>
    <n v="1"/>
    <n v="1"/>
    <n v="1"/>
    <n v="1"/>
    <s v="X"/>
    <m/>
    <s v="X"/>
    <m/>
    <m/>
    <m/>
    <s v="X"/>
    <s v="X"/>
    <s v="32"/>
    <s v="AMBIENTE Y DESARROLLO SOSTENIBLE"/>
    <s v="3202"/>
    <s v="Conservación de la biodiversidad y sus servicios ecosistémicos"/>
    <n v="3202033"/>
    <s v="Infraestructura ecoturística construida"/>
    <n v="320203300"/>
    <s v="Infraestructura ecoturística construida "/>
    <n v="67121313893.490814"/>
    <n v="0"/>
    <n v="0"/>
    <n v="0"/>
    <n v="0"/>
    <n v="0"/>
    <n v="0"/>
    <n v="0"/>
    <n v="0"/>
    <n v="0"/>
    <n v="0"/>
    <n v="0"/>
    <n v="0"/>
    <n v="0"/>
    <n v="0"/>
    <n v="0"/>
    <n v="67121313893.490814"/>
    <n v="38000000000"/>
    <m/>
    <m/>
    <m/>
    <m/>
    <m/>
    <m/>
    <m/>
    <m/>
    <m/>
    <m/>
    <m/>
    <m/>
    <m/>
    <m/>
    <m/>
    <n v="38000000000"/>
    <n v="8281914806.2508392"/>
    <m/>
    <m/>
    <m/>
    <m/>
    <m/>
    <m/>
    <m/>
    <m/>
    <m/>
    <m/>
    <m/>
    <m/>
    <m/>
    <m/>
    <m/>
    <n v="8281914806.2508392"/>
    <n v="8500000000"/>
    <m/>
    <m/>
    <m/>
    <m/>
    <m/>
    <m/>
    <m/>
    <m/>
    <m/>
    <m/>
    <m/>
    <m/>
    <m/>
    <m/>
    <m/>
    <n v="8500000000"/>
    <n v="12339399087.239975"/>
    <m/>
    <m/>
    <m/>
    <m/>
    <m/>
    <m/>
    <m/>
    <m/>
    <m/>
    <m/>
    <m/>
    <m/>
    <m/>
    <m/>
    <m/>
    <n v="12339399087.239975"/>
    <n v="8"/>
    <s v="Trabajo decente y crecimiento económico"/>
    <x v="11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</r>
  <r>
    <x v="2"/>
    <n v="3"/>
    <x v="11"/>
    <n v="2"/>
    <x v="41"/>
    <s v="01"/>
    <x v="175"/>
    <s v="03"/>
    <s v="Mantenimiento y reposición de tapas, rejillas y barandas del sistema pluvial"/>
    <s v="01"/>
    <s v="3.2.01.03.01"/>
    <s v="Kilómetros"/>
    <n v="2023"/>
    <n v="0"/>
    <n v="70"/>
    <s v="Realizar mantenimiento y reposición de tapas, rejillas y barandas a 70 kilómetros del sistema pluvial"/>
    <x v="16"/>
    <s v="ADI"/>
    <s v="Incremento"/>
    <s v="No"/>
    <n v="17.5"/>
    <n v="17.5"/>
    <n v="17.5"/>
    <n v="17.5"/>
    <m/>
    <m/>
    <s v="X"/>
    <s v="X"/>
    <s v="X"/>
    <s v="X"/>
    <s v="X"/>
    <s v="X"/>
    <s v="32"/>
    <s v="AMBIENTE Y DESARROLLO SOSTENIBLE"/>
    <s v="3205"/>
    <s v="Ordenamiento ambiental territorial"/>
    <n v="3205027"/>
    <s v="Obras para la prevención y control de inundaciones"/>
    <n v="320502700"/>
    <s v="Obras de prevención y control hidráulico intervenidas"/>
    <n v="18000000000"/>
    <n v="0"/>
    <n v="0"/>
    <n v="0"/>
    <n v="0"/>
    <n v="0"/>
    <n v="0"/>
    <n v="0"/>
    <n v="0"/>
    <n v="0"/>
    <n v="0"/>
    <n v="0"/>
    <n v="0"/>
    <n v="0"/>
    <n v="0"/>
    <n v="0"/>
    <n v="18000000000"/>
    <n v="4500000000"/>
    <n v="0"/>
    <n v="0"/>
    <n v="0"/>
    <n v="0"/>
    <n v="0"/>
    <n v="0"/>
    <n v="0"/>
    <n v="0"/>
    <n v="0"/>
    <n v="0"/>
    <n v="0"/>
    <n v="0"/>
    <n v="0"/>
    <n v="0"/>
    <n v="0"/>
    <n v="4500000000"/>
    <n v="4500000000"/>
    <n v="0"/>
    <n v="0"/>
    <n v="0"/>
    <n v="0"/>
    <n v="0"/>
    <n v="0"/>
    <n v="0"/>
    <n v="0"/>
    <n v="0"/>
    <n v="0"/>
    <n v="0"/>
    <n v="0"/>
    <n v="0"/>
    <n v="0"/>
    <n v="0"/>
    <n v="4500000000"/>
    <n v="4500000000"/>
    <n v="0"/>
    <n v="0"/>
    <n v="0"/>
    <n v="0"/>
    <n v="0"/>
    <n v="0"/>
    <n v="0"/>
    <n v="0"/>
    <n v="0"/>
    <n v="0"/>
    <n v="0"/>
    <n v="0"/>
    <n v="0"/>
    <n v="0"/>
    <n v="0"/>
    <n v="4500000000"/>
    <n v="4500000000"/>
    <n v="0"/>
    <n v="0"/>
    <n v="0"/>
    <n v="0"/>
    <n v="0"/>
    <n v="0"/>
    <n v="0"/>
    <n v="0"/>
    <n v="0"/>
    <n v="0"/>
    <n v="0"/>
    <n v="0"/>
    <n v="0"/>
    <n v="0"/>
    <n v="0"/>
    <n v="4500000000"/>
    <n v="11"/>
    <s v="Ciudades y comunidades sostenibles"/>
    <x v="5"/>
    <s v="Lograr que las ciudades y los asentamientos humanos sean inclusivos, seguros, resilientes y sostenibles"/>
    <s v="11.5"/>
    <s v="11.5. De aquí a 2030, reducir significativamente el número de muertes causadas por los desastres, incluidos los relacionados con el agua, y de personas afectadas por ellos, y reducir considerablemente las pérdidas económicas directas provocadas por los desastres en comparación con el producto interno bruto mundial, haciendo especial hincapié en la protección de los pobres y las personas en situaciones de vulnerabilidad"/>
  </r>
  <r>
    <x v="2"/>
    <n v="3"/>
    <x v="11"/>
    <n v="2"/>
    <x v="41"/>
    <s v="01"/>
    <x v="175"/>
    <s v="03"/>
    <s v="Rondas de caños, arroyos y/o cuerpos de agua recuperados"/>
    <s v="02"/>
    <s v="3.2.01.03.02"/>
    <s v="Kilómetros"/>
    <n v="2023"/>
    <n v="0"/>
    <n v="17"/>
    <s v="Recuperar 17 kilómetros de rondas de caños, arroyos y/o cuerpos de agua"/>
    <x v="16"/>
    <s v="ADI"/>
    <s v="Incremento"/>
    <s v="No"/>
    <n v="4.25"/>
    <n v="4.25"/>
    <n v="4.25"/>
    <n v="4.25"/>
    <m/>
    <m/>
    <s v="X"/>
    <m/>
    <m/>
    <s v="X"/>
    <m/>
    <s v="X"/>
    <s v="32"/>
    <s v="AMBIENTE Y DESARROLLO SOSTENIBLE"/>
    <s v="3205"/>
    <s v="Ordenamiento ambiental territorial"/>
    <n v="3205026"/>
    <s v="Servicio de recuperación de cuerpos de agua lénticos y lóticos"/>
    <n v="320502600"/>
    <s v="Cuerpos de agua recuperados"/>
    <n v="166624305931.03738"/>
    <n v="0"/>
    <n v="0"/>
    <n v="83980789801"/>
    <n v="0"/>
    <n v="0"/>
    <n v="0"/>
    <n v="0"/>
    <n v="0"/>
    <n v="1183500889.3726177"/>
    <n v="0"/>
    <n v="0"/>
    <n v="0"/>
    <n v="0"/>
    <n v="0"/>
    <n v="0"/>
    <n v="251788596621.41"/>
    <n v="25488124959.250401"/>
    <n v="0"/>
    <n v="0"/>
    <n v="19776640000"/>
    <n v="0"/>
    <n v="0"/>
    <n v="0"/>
    <n v="0"/>
    <n v="0"/>
    <n v="257171763.41960001"/>
    <n v="0"/>
    <n v="0"/>
    <n v="0"/>
    <n v="0"/>
    <n v="0"/>
    <n v="0"/>
    <n v="45521936722.669998"/>
    <n v="65370742530.771698"/>
    <n v="0"/>
    <n v="0"/>
    <n v="20567705600"/>
    <n v="0"/>
    <n v="0"/>
    <n v="0"/>
    <n v="0"/>
    <n v="0"/>
    <n v="281353369.17466003"/>
    <n v="0"/>
    <n v="0"/>
    <n v="0"/>
    <n v="0"/>
    <n v="0"/>
    <n v="0"/>
    <n v="86219801499.946365"/>
    <n v="56086240708.585495"/>
    <n v="0"/>
    <n v="0"/>
    <n v="21390413824"/>
    <n v="0"/>
    <n v="0"/>
    <n v="0"/>
    <n v="0"/>
    <n v="0"/>
    <n v="307907068.38761908"/>
    <n v="0"/>
    <n v="0"/>
    <n v="0"/>
    <n v="0"/>
    <n v="0"/>
    <n v="0"/>
    <n v="77784561600.973114"/>
    <n v="19679197732.429779"/>
    <n v="0"/>
    <n v="0"/>
    <n v="22246030377"/>
    <n v="0"/>
    <n v="0"/>
    <n v="0"/>
    <n v="0"/>
    <n v="0"/>
    <n v="337068688.39073879"/>
    <n v="0"/>
    <n v="0"/>
    <n v="0"/>
    <n v="0"/>
    <n v="0"/>
    <n v="0"/>
    <n v="42262296797.820518"/>
    <n v="15"/>
    <s v="Vida de ecosistemas terrestres"/>
    <x v="13"/>
    <s v="Proteger, restablecer y promover el uso sostenible de los ecosistemas terrestres, gestionar sosteniblemente los bosques, luchar contra la desertificación, detener e invertir la degradación de las tierras y detener la pérdida de biodiversidad"/>
    <s v="15.1"/>
    <s v="15.1. De aquí a 2020, asegurar la conservación, el restablecimiento y el uso sostenible de los ecosistemas terrestres y los ecosistemas interiores de agua dulce y sus servicios, en particular los bosques, los humedales, las montañas y las zonas áridas, en consonancia con las obligaciones contraídas en virtud de acuerdos internacionales"/>
  </r>
  <r>
    <x v="2"/>
    <n v="3"/>
    <x v="11"/>
    <n v="2"/>
    <x v="41"/>
    <s v="01"/>
    <x v="175"/>
    <s v="03"/>
    <s v="Documentos de estudios técnicos hidrológicos e hidrogeológicos elaborados"/>
    <s v="03"/>
    <s v="3.2.01.03.03"/>
    <s v="Número"/>
    <n v="2023"/>
    <s v="No aplica"/>
    <n v="1"/>
    <s v="Elaborar 1 documento de estudios técnicos hidrológicos e hidrogeológicos"/>
    <x v="16"/>
    <s v="ADI"/>
    <s v="Incremento"/>
    <s v="No"/>
    <n v="0.25"/>
    <n v="0.25"/>
    <n v="0.25"/>
    <n v="0.25"/>
    <m/>
    <m/>
    <m/>
    <m/>
    <m/>
    <m/>
    <m/>
    <s v="X"/>
    <s v="32"/>
    <s v="AMBIENTE Y DESARROLLO SOSTENIBLE"/>
    <s v="3205"/>
    <s v="Ordenamiento ambiental territorial"/>
    <n v="3205015"/>
    <s v="Documentos de estudios técnicos hidrológicos e hidrogeológicos"/>
    <n v="320501500"/>
    <s v="Documentos de estudios técnicos hidrológicos e hidrogeológicos elaborados "/>
    <n v="800000000"/>
    <n v="0"/>
    <n v="0"/>
    <n v="0"/>
    <n v="0"/>
    <n v="0"/>
    <n v="0"/>
    <n v="0"/>
    <n v="0"/>
    <n v="0"/>
    <n v="0"/>
    <n v="0"/>
    <n v="0"/>
    <n v="0"/>
    <n v="0"/>
    <n v="0"/>
    <n v="800000000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6"/>
    <s v="Agua limpia y saneamiento"/>
    <x v="6"/>
    <s v="Garantizar la disponibilidad y la gestión sostenible del agua y el saneamiento para todos "/>
    <s v="6.6"/>
    <s v="6.6. De aquí a 2020, proteger y restablecer los ecosistemas relacionados con el agua, incluidos los bosques, las montañas, los humedales, los ríos, los acuíferos y los lagos"/>
  </r>
  <r>
    <x v="2"/>
    <n v="3"/>
    <x v="11"/>
    <n v="2"/>
    <x v="41"/>
    <s v="01"/>
    <x v="175"/>
    <s v="03"/>
    <s v="Campañas para la sensibilización y limpieza de rondas de caños, arroyos y cuerpos de agua realizadas"/>
    <s v="04"/>
    <s v="3.2.01.03.04"/>
    <s v="Número"/>
    <n v="2023"/>
    <n v="2"/>
    <n v="48"/>
    <s v="Realizar 48 campañas para la sensibilización y limpieza de rondas de caños, arroyos y cuerpos de agua"/>
    <x v="16"/>
    <s v="ADI"/>
    <s v="Incremento"/>
    <s v="No"/>
    <n v="12"/>
    <n v="12"/>
    <n v="12"/>
    <n v="12"/>
    <m/>
    <m/>
    <m/>
    <m/>
    <s v="X"/>
    <m/>
    <s v="X"/>
    <m/>
    <s v="32"/>
    <s v="AMBIENTE Y DESARROLLO SOSTENIBLE"/>
    <s v="3205"/>
    <s v="Ordenamiento ambiental territorial"/>
    <n v="3205006"/>
    <s v="Servicio de divulgación y socialización ambiental en el marco del ordenamiento ambiental territorial"/>
    <n v="320500600"/>
    <s v="Campañas realizadas"/>
    <n v="11424000000"/>
    <n v="0"/>
    <n v="0"/>
    <n v="0"/>
    <n v="0"/>
    <n v="0"/>
    <n v="0"/>
    <n v="0"/>
    <n v="0"/>
    <n v="0"/>
    <n v="0"/>
    <n v="0"/>
    <n v="0"/>
    <n v="0"/>
    <n v="0"/>
    <n v="0"/>
    <n v="11424000000"/>
    <n v="2856000000"/>
    <n v="0"/>
    <n v="0"/>
    <n v="0"/>
    <n v="0"/>
    <n v="0"/>
    <n v="0"/>
    <n v="0"/>
    <n v="0"/>
    <n v="0"/>
    <n v="0"/>
    <n v="0"/>
    <n v="0"/>
    <n v="0"/>
    <n v="0"/>
    <n v="0"/>
    <n v="2856000000"/>
    <n v="2856000000"/>
    <n v="0"/>
    <n v="0"/>
    <n v="0"/>
    <n v="0"/>
    <n v="0"/>
    <n v="0"/>
    <n v="0"/>
    <n v="0"/>
    <n v="0"/>
    <n v="0"/>
    <n v="0"/>
    <n v="0"/>
    <n v="0"/>
    <n v="0"/>
    <n v="0"/>
    <n v="2856000000"/>
    <n v="2856000000"/>
    <n v="0"/>
    <n v="0"/>
    <n v="0"/>
    <n v="0"/>
    <n v="0"/>
    <n v="0"/>
    <n v="0"/>
    <n v="0"/>
    <n v="0"/>
    <n v="0"/>
    <n v="0"/>
    <n v="0"/>
    <n v="0"/>
    <n v="0"/>
    <n v="0"/>
    <n v="2856000000"/>
    <n v="2856000000"/>
    <n v="0"/>
    <n v="0"/>
    <n v="0"/>
    <n v="0"/>
    <n v="0"/>
    <n v="0"/>
    <n v="0"/>
    <n v="0"/>
    <n v="0"/>
    <n v="0"/>
    <n v="0"/>
    <n v="0"/>
    <n v="0"/>
    <n v="0"/>
    <n v="0"/>
    <n v="2856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2"/>
    <n v="3"/>
    <x v="11"/>
    <n v="2"/>
    <x v="41"/>
    <s v="01"/>
    <x v="176"/>
    <s v="04"/>
    <s v="Diagnostico elaborado con el proyecto Diagnóstico sobre la ocupación indebida real  del espacio público alrededor de caños, arroyos y cuerpos de agua en el Distrito de Barranquilla"/>
    <s v="01"/>
    <s v="3.2.01.04.01"/>
    <s v="Número"/>
    <n v="2023"/>
    <n v="0"/>
    <n v="1"/>
    <s v="Elaborar 1 diagnostico con el proyecto Diagnóstico sobre la ocupación indebida real  del espacio público alrededor de caños, arroyos y cuerpos de agua en el Distrito de Barranquilla"/>
    <x v="17"/>
    <s v="Secretaría de Control Urbano y Espacio Público"/>
    <s v="Incremento"/>
    <s v="No"/>
    <n v="0.1"/>
    <n v="0.4"/>
    <n v="0.4"/>
    <n v="0.1"/>
    <m/>
    <m/>
    <m/>
    <m/>
    <m/>
    <m/>
    <m/>
    <m/>
    <s v="45"/>
    <s v="GOBIERNO TERRITORIAL"/>
    <s v="4599"/>
    <s v="Fortalecimiento a la gestión y dirección de la administración pública territorial"/>
    <n v="4599026"/>
    <s v="Documentos de investigación"/>
    <n v="459902600"/>
    <s v="Documentos de investigación elaborados"/>
    <n v="395000000"/>
    <n v="0"/>
    <n v="0"/>
    <n v="0"/>
    <n v="0"/>
    <n v="0"/>
    <n v="0"/>
    <n v="0"/>
    <n v="0"/>
    <n v="0"/>
    <n v="0"/>
    <n v="0"/>
    <n v="0"/>
    <n v="0"/>
    <n v="0"/>
    <n v="0"/>
    <n v="395000000"/>
    <n v="98750000"/>
    <m/>
    <m/>
    <m/>
    <m/>
    <m/>
    <m/>
    <m/>
    <m/>
    <m/>
    <m/>
    <m/>
    <m/>
    <m/>
    <m/>
    <m/>
    <n v="98750000"/>
    <n v="98750000"/>
    <m/>
    <m/>
    <m/>
    <m/>
    <m/>
    <m/>
    <m/>
    <m/>
    <m/>
    <m/>
    <m/>
    <m/>
    <m/>
    <m/>
    <m/>
    <n v="98750000"/>
    <n v="98750000"/>
    <m/>
    <m/>
    <m/>
    <m/>
    <m/>
    <m/>
    <m/>
    <m/>
    <m/>
    <m/>
    <m/>
    <m/>
    <m/>
    <m/>
    <m/>
    <n v="98750000"/>
    <n v="98750000"/>
    <m/>
    <m/>
    <m/>
    <m/>
    <m/>
    <m/>
    <m/>
    <m/>
    <m/>
    <m/>
    <m/>
    <m/>
    <m/>
    <m/>
    <m/>
    <n v="9875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2"/>
    <n v="3"/>
    <x v="11"/>
    <n v="2"/>
    <x v="42"/>
    <s v="02"/>
    <x v="177"/>
    <s v="01"/>
    <s v="Planes de Ordenamiento del recurso hídrico formulados"/>
    <s v="01"/>
    <s v="3.2.02.01.01"/>
    <s v="Número"/>
    <n v="2023"/>
    <s v="1 Fase"/>
    <n v="1"/>
    <s v="Formular 1 Plan de Ordenamiento del recurso hídrico"/>
    <x v="19"/>
    <s v="Barranquilla Verde"/>
    <s v="Incremento"/>
    <s v="No"/>
    <n v="0.33"/>
    <n v="0.33"/>
    <n v="0.24"/>
    <n v="0.1"/>
    <m/>
    <m/>
    <m/>
    <m/>
    <m/>
    <m/>
    <m/>
    <m/>
    <s v="32"/>
    <s v="AMBIENTE Y DESARROLLO SOSTENIBLE"/>
    <s v="3203"/>
    <s v="Gestión integral del recurso hídrico"/>
    <n v="3203002"/>
    <s v="Documentos de planeación para la gestión integral del recurso hídrico"/>
    <n v="320300216"/>
    <s v="Documentos de planeación para el ordenamiento del recurso hídrico en formulación"/>
    <n v="566750444.6863091"/>
    <n v="0"/>
    <n v="0"/>
    <n v="0"/>
    <n v="0"/>
    <n v="0"/>
    <n v="0"/>
    <n v="0"/>
    <n v="0"/>
    <n v="0"/>
    <n v="0"/>
    <n v="0"/>
    <n v="0"/>
    <n v="0"/>
    <n v="0"/>
    <n v="0"/>
    <n v="566750444.6863091"/>
    <n v="116085881.7098"/>
    <m/>
    <m/>
    <m/>
    <m/>
    <m/>
    <m/>
    <m/>
    <m/>
    <m/>
    <m/>
    <m/>
    <m/>
    <m/>
    <m/>
    <m/>
    <n v="116085881.7098"/>
    <n v="140676684.58733001"/>
    <m/>
    <m/>
    <m/>
    <m/>
    <m/>
    <m/>
    <m/>
    <m/>
    <m/>
    <m/>
    <m/>
    <m/>
    <m/>
    <m/>
    <m/>
    <n v="140676684.58733001"/>
    <n v="141453534.19380999"/>
    <m/>
    <m/>
    <m/>
    <m/>
    <m/>
    <m/>
    <m/>
    <m/>
    <m/>
    <m/>
    <m/>
    <m/>
    <m/>
    <m/>
    <m/>
    <n v="141453534.19380999"/>
    <n v="168534344.19536909"/>
    <m/>
    <m/>
    <m/>
    <m/>
    <m/>
    <m/>
    <m/>
    <m/>
    <m/>
    <m/>
    <m/>
    <m/>
    <m/>
    <m/>
    <m/>
    <n v="168534344.19536909"/>
    <n v="6"/>
    <s v="Agua limpia y saneamiento"/>
    <x v="6"/>
    <s v="Garantizar la disponibilidad y la gestión sostenible del agua y el saneamiento para todos "/>
    <s v="6.5"/>
    <s v="6.5. De aquí a 2030, implementar la gestión integrada de los recursos hídricos a todos los niveles, incluso mediante la cooperación transfronteriza, según proceda."/>
  </r>
  <r>
    <x v="2"/>
    <n v="3"/>
    <x v="11"/>
    <n v="2"/>
    <x v="42"/>
    <s v="02"/>
    <x v="178"/>
    <s v="02"/>
    <s v="Planes de Manejo Ambiental de la Microcuenca del Distrito"/>
    <s v="01"/>
    <s v="3.2.02.02.01"/>
    <s v="Número"/>
    <n v="2023"/>
    <s v="1 Fase"/>
    <n v="1"/>
    <s v="Formular 1 Plan de Manejo Ambiental de la Microcuenca del Distrito"/>
    <x v="19"/>
    <s v="Barranquilla Verde"/>
    <s v="Incremento"/>
    <s v="No"/>
    <n v="0.33"/>
    <n v="0.33"/>
    <n v="0.24"/>
    <n v="0.1"/>
    <m/>
    <m/>
    <m/>
    <m/>
    <m/>
    <m/>
    <m/>
    <m/>
    <s v="32"/>
    <s v="AMBIENTE Y DESARROLLO SOSTENIBLE"/>
    <s v="3203"/>
    <s v="Gestión integral del recurso hídrico"/>
    <n v="3203002"/>
    <s v="Documentos de planeación para la gestión integral del recurso hídrico"/>
    <n v="320300203"/>
    <s v="Documentos de la fase diagnóstico del plan de ordenación y manejo ambiental de cuenca hidrográfica elaborados"/>
    <n v="616750444.68630886"/>
    <n v="0"/>
    <n v="0"/>
    <n v="0"/>
    <n v="0"/>
    <n v="0"/>
    <n v="0"/>
    <n v="0"/>
    <n v="0"/>
    <n v="0"/>
    <n v="0"/>
    <n v="0"/>
    <n v="0"/>
    <n v="0"/>
    <n v="0"/>
    <n v="0"/>
    <n v="616750444.68630886"/>
    <n v="141085881.7098"/>
    <m/>
    <m/>
    <m/>
    <m/>
    <m/>
    <m/>
    <m/>
    <m/>
    <m/>
    <m/>
    <m/>
    <m/>
    <m/>
    <m/>
    <m/>
    <n v="141085881.7098"/>
    <n v="140676684.58733001"/>
    <m/>
    <m/>
    <m/>
    <m/>
    <m/>
    <m/>
    <m/>
    <m/>
    <m/>
    <m/>
    <m/>
    <m/>
    <m/>
    <m/>
    <m/>
    <n v="140676684.58733001"/>
    <n v="166453534.19380951"/>
    <m/>
    <m/>
    <m/>
    <m/>
    <m/>
    <m/>
    <m/>
    <m/>
    <m/>
    <m/>
    <m/>
    <m/>
    <m/>
    <m/>
    <m/>
    <n v="166453534.19380951"/>
    <n v="168534344.19536939"/>
    <m/>
    <m/>
    <m/>
    <m/>
    <m/>
    <m/>
    <m/>
    <m/>
    <m/>
    <m/>
    <m/>
    <m/>
    <m/>
    <m/>
    <m/>
    <n v="168534344.19536939"/>
    <n v="6"/>
    <s v="Agua limpia y saneamiento"/>
    <x v="6"/>
    <s v="Garantizar la disponibilidad y la gestión sostenible del agua y el saneamiento para todos "/>
    <s v="6.5"/>
    <s v="6.5. De aquí a 2030, implementar la gestión integrada de los recursos hídricos a todos los niveles, incluso mediante la cooperación transfronteriza, según proceda."/>
  </r>
  <r>
    <x v="2"/>
    <n v="3"/>
    <x v="11"/>
    <n v="2"/>
    <x v="43"/>
    <s v="03"/>
    <x v="179"/>
    <s v="01"/>
    <s v="Estudios de riesgo de desastres elaborados"/>
    <s v="01"/>
    <s v="3.2.03.01.01"/>
    <s v="Número"/>
    <n v="2023"/>
    <n v="1"/>
    <n v="4"/>
    <s v="Elaborar 4 estudios de riesgo de desastres"/>
    <x v="20"/>
    <s v="Oficina de Gestión del Riesgo"/>
    <s v="Incremento"/>
    <s v="No"/>
    <n v="1"/>
    <n v="1"/>
    <n v="1"/>
    <n v="1"/>
    <m/>
    <m/>
    <m/>
    <s v="X"/>
    <s v="X"/>
    <s v="X"/>
    <s v="X"/>
    <s v="X"/>
    <s v="32"/>
    <s v="AMBIENTE Y DESARROLLO SOSTENIBLE"/>
    <s v="3205"/>
    <s v="Ordenamiento ambiental territorial"/>
    <n v="3205002"/>
    <s v="Documentos de estudios técnicos para el ordenamiento ambiental territorial"/>
    <n v="320500200"/>
    <s v="Documentos de estudios técnicos para el conocimiento y reducción del riesgo de desastres elaborados"/>
    <n v="2200000000"/>
    <n v="0"/>
    <n v="0"/>
    <n v="0"/>
    <n v="0"/>
    <n v="0"/>
    <n v="0"/>
    <n v="0"/>
    <n v="0"/>
    <n v="0"/>
    <n v="0"/>
    <n v="0"/>
    <n v="0"/>
    <n v="0"/>
    <n v="0"/>
    <n v="0"/>
    <n v="2200000000"/>
    <n v="500000000"/>
    <m/>
    <m/>
    <m/>
    <m/>
    <m/>
    <m/>
    <m/>
    <m/>
    <m/>
    <m/>
    <m/>
    <m/>
    <m/>
    <m/>
    <m/>
    <n v="500000000"/>
    <n v="700000000"/>
    <m/>
    <m/>
    <m/>
    <m/>
    <m/>
    <m/>
    <m/>
    <m/>
    <m/>
    <m/>
    <m/>
    <m/>
    <m/>
    <m/>
    <m/>
    <n v="700000000"/>
    <n v="500000000"/>
    <m/>
    <m/>
    <m/>
    <m/>
    <m/>
    <m/>
    <m/>
    <m/>
    <m/>
    <m/>
    <m/>
    <m/>
    <m/>
    <m/>
    <m/>
    <n v="500000000"/>
    <n v="500000000"/>
    <m/>
    <m/>
    <m/>
    <m/>
    <m/>
    <m/>
    <m/>
    <m/>
    <m/>
    <m/>
    <m/>
    <m/>
    <m/>
    <m/>
    <m/>
    <n v="500000000"/>
    <n v="11"/>
    <s v="Ciudades y comunidades sostenibles"/>
    <x v="5"/>
    <s v="Lograr que las ciudades y los asentamientos humanos sean inclusivos, seguros, resilientes y sostenibles"/>
    <s v="11.a"/>
    <s v="11.a. Apoyar los vinculos economicos, sociales y ambientales positivos entre las zonas urbanas, periurbanas, y rurales mediante el fortalecimiento de la planificación del desarrollo nacional y regional. "/>
  </r>
  <r>
    <x v="2"/>
    <n v="3"/>
    <x v="11"/>
    <n v="2"/>
    <x v="43"/>
    <s v="03"/>
    <x v="180"/>
    <s v="02"/>
    <s v="Personas capacitadas con el proyecto Fortalecimiento y concientización del conocimiento de riesgo de desastres"/>
    <s v="01"/>
    <s v="3.2.03.02.01"/>
    <s v="Número"/>
    <n v="2023"/>
    <n v="200"/>
    <n v="1000"/>
    <s v="Capacitar 1000 personas con el proyecto Fortalecimiento y concientización del conocimiento de riesgo de desastres"/>
    <x v="20"/>
    <s v="Oficina de Gestión del Riesgo"/>
    <s v="Incremento"/>
    <s v="No"/>
    <n v="100"/>
    <n v="300"/>
    <n v="300"/>
    <n v="300"/>
    <m/>
    <m/>
    <m/>
    <s v="X"/>
    <s v="X"/>
    <s v="X"/>
    <s v="X"/>
    <s v="X"/>
    <s v="45"/>
    <s v="GOBIERNO TERRITORIAL"/>
    <s v="4503"/>
    <s v="Gestión del riesgo de desastres y emergencias"/>
    <n v="4503002"/>
    <s v="Servicio de educación informal"/>
    <n v="450300200"/>
    <s v="Personas capacitadas"/>
    <n v="1000000000"/>
    <n v="0"/>
    <n v="0"/>
    <n v="0"/>
    <n v="0"/>
    <n v="0"/>
    <n v="0"/>
    <n v="0"/>
    <n v="0"/>
    <n v="0"/>
    <n v="0"/>
    <n v="0"/>
    <n v="0"/>
    <n v="0"/>
    <n v="0"/>
    <n v="0"/>
    <n v="1000000000"/>
    <n v="100000000"/>
    <m/>
    <m/>
    <m/>
    <m/>
    <m/>
    <m/>
    <m/>
    <m/>
    <m/>
    <m/>
    <m/>
    <m/>
    <m/>
    <m/>
    <m/>
    <n v="100000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13"/>
    <s v="Acción por el clima"/>
    <x v="2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3"/>
    <s v="13.3. Mejorar la educación, la sensibilización y la capacidad humana e institucional respecto de la mitigación del cambio climático, la adaptación a él, la reducción de sus efectos y la alerta temprana"/>
  </r>
  <r>
    <x v="2"/>
    <n v="3"/>
    <x v="11"/>
    <n v="2"/>
    <x v="43"/>
    <s v="03"/>
    <x v="180"/>
    <s v="02"/>
    <s v="Campañas de educación para la prevención y atención de desastres desarrolladas"/>
    <s v="02"/>
    <s v="3.2.03.02.02"/>
    <s v="Número"/>
    <n v="2023"/>
    <n v="3"/>
    <n v="10"/>
    <s v="Desarrollar 10 campañas de educación para la prevención y atención de desastres"/>
    <x v="20"/>
    <s v="Oficina de Gestión del Riesgo"/>
    <s v="Incremento"/>
    <s v="No"/>
    <n v="2"/>
    <n v="2"/>
    <n v="3"/>
    <n v="3"/>
    <m/>
    <m/>
    <m/>
    <s v="X"/>
    <s v="X"/>
    <s v="X"/>
    <s v="X"/>
    <s v="X"/>
    <s v="45"/>
    <s v="GOBIERNO TERRITORIAL"/>
    <s v="4503"/>
    <s v="Gestión del riesgo de desastres y emergencias"/>
    <n v="4503002"/>
    <s v="Servicio de educación informal"/>
    <n v="450300201"/>
    <s v="Campañas de educación para la prevención y atención de desastres desarrolladas"/>
    <n v="1000000000"/>
    <n v="0"/>
    <n v="0"/>
    <n v="0"/>
    <n v="0"/>
    <n v="0"/>
    <n v="0"/>
    <n v="0"/>
    <n v="0"/>
    <n v="0"/>
    <n v="0"/>
    <n v="0"/>
    <n v="0"/>
    <n v="0"/>
    <n v="0"/>
    <n v="0"/>
    <n v="10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13"/>
    <s v="Acción por el clima"/>
    <x v="2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3"/>
    <s v="13.3. Mejorar la educación, la sensibilización y la capacidad humana e institucional respecto de la mitigación del cambio climático, la adaptación a él, la reducción de sus efectos y la alerta temprana"/>
  </r>
  <r>
    <x v="2"/>
    <n v="3"/>
    <x v="11"/>
    <n v="2"/>
    <x v="43"/>
    <s v="03"/>
    <x v="181"/>
    <s v="03"/>
    <s v="Sistema de alertas tempranas para la gestión del riesgo de desastres implementados"/>
    <s v="01"/>
    <s v="3.2.03.03.01"/>
    <s v="Número"/>
    <n v="2023"/>
    <s v="No aplica"/>
    <n v="1"/>
    <s v="Implementar 1 sistema de alertas tempranas para la gestión del riesgo de desastres"/>
    <x v="20"/>
    <s v="Oficina de Gestión del Riesgo"/>
    <s v="Incremento"/>
    <s v="No"/>
    <n v="0"/>
    <n v="0"/>
    <n v="0"/>
    <n v="1"/>
    <m/>
    <m/>
    <m/>
    <s v="X"/>
    <s v="X"/>
    <s v="X"/>
    <s v="X"/>
    <s v="X"/>
    <s v="32"/>
    <s v="AMBIENTE Y DESARROLLO SOSTENIBLE"/>
    <s v="3205"/>
    <s v="Ordenamiento ambiental territorial"/>
    <n v="3205007"/>
    <s v="Servicio de generación de alertas tempranas para la gestión del riesgo de desastres"/>
    <n v="320500701"/>
    <s v="Sistemas de alertas tempranas para la gestión del riesgo de desastres implementados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4000000000"/>
    <m/>
    <m/>
    <m/>
    <m/>
    <m/>
    <m/>
    <m/>
    <m/>
    <m/>
    <m/>
    <m/>
    <m/>
    <m/>
    <m/>
    <m/>
    <n v="4000000000"/>
    <n v="11"/>
    <s v="Ciudades y comunidades sostenibles"/>
    <x v="5"/>
    <s v="Lograr que las ciudades y los asentamientos humanos sean inclusivos, seguros, resilientes y sostenibles"/>
    <s v="11.5"/>
    <s v="11.5. De aquí a 2030, reducir significativamente el número de muertes causadas por los desastres, incluidos los relacionados con el agua, y de personas afectadas por ellos, y reducir considerablemente las pérdidas económicas directas provocadas por los desastres en comparación con el producto interno bruto mundial, haciendo especial hincapié en la protección de los pobres y las personas en situaciones de vulnerabilidad"/>
  </r>
  <r>
    <x v="2"/>
    <n v="3"/>
    <x v="11"/>
    <n v="2"/>
    <x v="43"/>
    <s v="03"/>
    <x v="182"/>
    <s v="04"/>
    <s v="Hogares apoyados con el proyecto Asistencia y atención Humanitaria para la Rehabilitación y la Recuperación de las Condiciones de Normalidad en el Distrito de Barranquilla"/>
    <s v="01"/>
    <s v="3.2.03.04.01"/>
    <s v="Número"/>
    <n v="2023"/>
    <n v="1500"/>
    <n v="4000"/>
    <s v="Brindar apoyo a 4000 hogares con el proyecto Asistencia y atención Humanitaria para la Rehabilitación y la Recuperación de las Condiciones de Normalidad en el Distrito de Barranquilla"/>
    <x v="20"/>
    <s v="Oficina de Gestión del Riesgo"/>
    <s v="Incremento"/>
    <s v="No"/>
    <n v="1000"/>
    <n v="1000"/>
    <n v="1000"/>
    <n v="1000"/>
    <m/>
    <m/>
    <m/>
    <s v="X"/>
    <s v="X"/>
    <s v="X"/>
    <s v="X"/>
    <s v="X"/>
    <s v="45"/>
    <s v="GOBIERNO TERRITORIAL"/>
    <s v="4503"/>
    <s v="Gestión del riesgo de desastres y emergencias"/>
    <n v="4503028"/>
    <s v="Servicios de apoyo para atención de  población afectada por situaciones de emergencia, desastre o declaratorias de calamidad pública"/>
    <n v="450302804"/>
    <s v="Hogares apoyados"/>
    <n v="68809683731.522018"/>
    <n v="0"/>
    <n v="0"/>
    <n v="0"/>
    <n v="0"/>
    <n v="0"/>
    <n v="0"/>
    <n v="0"/>
    <n v="0"/>
    <n v="0"/>
    <n v="0"/>
    <n v="0"/>
    <n v="0"/>
    <n v="0"/>
    <n v="0"/>
    <n v="0"/>
    <n v="68809683731.522018"/>
    <n v="30885000000"/>
    <m/>
    <m/>
    <m/>
    <m/>
    <m/>
    <m/>
    <m/>
    <m/>
    <m/>
    <m/>
    <m/>
    <m/>
    <m/>
    <m/>
    <m/>
    <n v="30885000000"/>
    <n v="3140514600"/>
    <m/>
    <m/>
    <m/>
    <m/>
    <m/>
    <m/>
    <m/>
    <m/>
    <m/>
    <m/>
    <m/>
    <m/>
    <m/>
    <m/>
    <m/>
    <n v="3140514600"/>
    <n v="3397641228.5200009"/>
    <m/>
    <m/>
    <m/>
    <m/>
    <m/>
    <m/>
    <m/>
    <m/>
    <m/>
    <m/>
    <m/>
    <m/>
    <m/>
    <m/>
    <m/>
    <n v="3397641228.5200009"/>
    <n v="31386527903.002018"/>
    <m/>
    <m/>
    <m/>
    <m/>
    <m/>
    <m/>
    <m/>
    <m/>
    <m/>
    <m/>
    <m/>
    <m/>
    <m/>
    <m/>
    <m/>
    <n v="31386527903.002018"/>
    <n v="1"/>
    <s v="Fin de la pobreza"/>
    <x v="8"/>
    <s v="Poner fin a la pobreza en todas sus formas y en todo el mundo"/>
    <s v="1.5"/>
    <s v="1.5. De aquí a 2030, fomentar la resiliencia de los pobres y las personas que se encuentran en situaciones de vulnerabilidad y reducir su exposición y vulnerabilidad a los fenómenos extremos relacionados con el clima y otras perturbaciones y desastres económicos, sociales y ambientales"/>
  </r>
  <r>
    <x v="2"/>
    <n v="3"/>
    <x v="11"/>
    <n v="2"/>
    <x v="43"/>
    <s v="03"/>
    <x v="182"/>
    <s v="04"/>
    <s v="Centros logísticos para la gestión del riesgo de desastres construidos"/>
    <s v="02"/>
    <s v="3.2.03.04.02"/>
    <s v="Número"/>
    <n v="2023"/>
    <n v="0"/>
    <n v="1"/>
    <s v="Construir 1 centro logístico para la gestión del riesgo de desastres"/>
    <x v="20"/>
    <s v="Oficina de Gestión del Riesgo"/>
    <s v="Incremento"/>
    <s v="No"/>
    <n v="0"/>
    <n v="0"/>
    <n v="0"/>
    <n v="1"/>
    <m/>
    <m/>
    <s v="X"/>
    <s v="X"/>
    <s v="X"/>
    <s v="X"/>
    <s v="X"/>
    <s v="X"/>
    <s v="45"/>
    <s v="GOBIERNO TERRITORIAL"/>
    <s v="4503"/>
    <s v="Gestión del riesgo de desastres y emergencias"/>
    <n v="4503026"/>
    <s v="Centros logísticos construidos y dotados"/>
    <n v="450302600"/>
    <s v="Centros logísticos para la gestión del riesgo de desastres construidos"/>
    <n v="2500000000"/>
    <n v="0"/>
    <n v="0"/>
    <n v="0"/>
    <n v="0"/>
    <n v="0"/>
    <n v="0"/>
    <n v="0"/>
    <n v="0"/>
    <n v="0"/>
    <n v="0"/>
    <n v="0"/>
    <n v="0"/>
    <n v="0"/>
    <n v="0"/>
    <n v="0"/>
    <n v="2500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2500000000"/>
    <m/>
    <m/>
    <m/>
    <m/>
    <m/>
    <m/>
    <m/>
    <m/>
    <m/>
    <m/>
    <m/>
    <m/>
    <m/>
    <m/>
    <m/>
    <n v="2500000000"/>
    <n v="11"/>
    <s v="Ciudades y comunidades sostenibles"/>
    <x v="5"/>
    <s v="Lograr que las ciudades y los asentamientos humanos sean inclusivos, seguros, resilientes y sostenibles"/>
    <s v="11.b"/>
    <s v="11.b. De aquí a 2020, aumentar considerablemente el número de ciudades y asentamientos humanos que adoptan e implementan políticas y planes integrados para promover la inclusión, el uso eficiente de los recursos, la mitigación del cambio climático y la adaptación a él y la resiliencia ante los desastres, y desarrollar y poner en práctica, en consonancia con el Marco de Sendai para la Reducción del Riesgo de Desastres 2015-2030, la gestión integral de los riesgos de desastre a todos los niveles"/>
  </r>
  <r>
    <x v="2"/>
    <n v="3"/>
    <x v="11"/>
    <n v="2"/>
    <x v="43"/>
    <s v="03"/>
    <x v="183"/>
    <s v="05"/>
    <s v="Obras de infraestructura para mitigación y atención a desastres realizadas "/>
    <s v="01"/>
    <s v="3.2.03.05.01"/>
    <s v="Número"/>
    <n v="2023"/>
    <n v="0"/>
    <n v="2"/>
    <s v="Realizar 2 obras de infraestructura para mitigación y atención a desastres  "/>
    <x v="2"/>
    <s v="Secretaría de Obras Públicas"/>
    <s v="Incremento"/>
    <s v="No"/>
    <n v="0"/>
    <n v="1"/>
    <n v="1"/>
    <n v="0"/>
    <s v="X"/>
    <m/>
    <s v="X"/>
    <m/>
    <m/>
    <s v="X"/>
    <m/>
    <m/>
    <s v="32"/>
    <s v="AMBIENTE Y DESARROLLO SOSTENIBLE"/>
    <s v="3205"/>
    <s v="Ordenamiento ambiental territorial"/>
    <n v="3205021"/>
    <s v="Obras de infraestructura para mitigación y atención a desastres"/>
    <n v="320502100"/>
    <s v="Obras de infraestructura para mitigación y atención a desastres realizadas "/>
    <n v="0"/>
    <n v="0"/>
    <n v="0"/>
    <n v="0"/>
    <n v="0"/>
    <n v="0"/>
    <n v="0"/>
    <n v="0"/>
    <n v="0"/>
    <n v="0"/>
    <n v="0"/>
    <n v="0"/>
    <n v="0"/>
    <n v="0"/>
    <n v="55061999999.999992"/>
    <n v="0"/>
    <n v="55061999999.999992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n v="27531000000"/>
    <m/>
    <n v="27531000000"/>
    <m/>
    <m/>
    <m/>
    <m/>
    <m/>
    <m/>
    <m/>
    <m/>
    <m/>
    <m/>
    <m/>
    <m/>
    <m/>
    <m/>
    <n v="27530999999.999992"/>
    <m/>
    <n v="27530999999.999992"/>
    <m/>
    <m/>
    <m/>
    <m/>
    <m/>
    <m/>
    <m/>
    <m/>
    <m/>
    <m/>
    <m/>
    <m/>
    <m/>
    <m/>
    <m/>
    <m/>
    <n v="0"/>
    <n v="11"/>
    <s v="Ciudades y comunidades sostenibles"/>
    <x v="5"/>
    <s v="Lograr que las ciudades y los asentamientos humanos sean inclusivos, seguros, resilientes y sostenibles"/>
    <s v="11.5"/>
    <s v="11.5. De aquí a 2030, reducir significativamente el número de muertes causadas por los desastres, incluidos los relacionados con el agua, y de personas afectadas por ellos, y reducir considerablemente las pérdidas económicas directas provocadas por los desastres en comparación con el producto interno bruto mundial, haciendo especial hincapié en la protección de los pobres y las personas en situaciones de vulnerabilidad"/>
  </r>
  <r>
    <x v="3"/>
    <n v="4"/>
    <x v="12"/>
    <n v="1"/>
    <x v="44"/>
    <s v="01"/>
    <x v="184"/>
    <s v="01"/>
    <s v="Plan de Fortalecimiento del Talento Humano implementado"/>
    <s v="01"/>
    <s v="4.1.01.01.01"/>
    <s v="Número"/>
    <n v="2023"/>
    <n v="1"/>
    <n v="1"/>
    <s v="Mantener 1 Plan de Fortalecimiento del Talento Humano implementado"/>
    <x v="21"/>
    <s v="Secretaría de Gestión Humana"/>
    <s v="Mantemiento"/>
    <s v="No"/>
    <n v="1"/>
    <n v="1"/>
    <n v="1"/>
    <n v="1"/>
    <m/>
    <m/>
    <m/>
    <m/>
    <m/>
    <m/>
    <m/>
    <m/>
    <s v="45"/>
    <s v="GOBIERNO TERRITORIAL"/>
    <s v="4599"/>
    <s v="Fortalecimiento a la gestión y dirección de la administración pública territorial"/>
    <n v="4599031"/>
    <s v="Servicio de asistencia técnica"/>
    <n v="459903100"/>
    <s v="Entidades, organismos y dependencias asistidos técnicamente"/>
    <n v="45688205564.806725"/>
    <n v="0"/>
    <n v="0"/>
    <n v="0"/>
    <n v="0"/>
    <n v="0"/>
    <n v="0"/>
    <n v="0"/>
    <n v="0"/>
    <n v="0"/>
    <n v="0"/>
    <n v="0"/>
    <n v="0"/>
    <n v="0"/>
    <n v="0"/>
    <n v="0"/>
    <n v="45688205564.806725"/>
    <n v="14325683620"/>
    <m/>
    <m/>
    <m/>
    <m/>
    <m/>
    <m/>
    <m/>
    <m/>
    <m/>
    <m/>
    <m/>
    <m/>
    <m/>
    <m/>
    <m/>
    <n v="14325683620"/>
    <n v="6167883080.9346304"/>
    <m/>
    <m/>
    <m/>
    <m/>
    <m/>
    <m/>
    <m/>
    <m/>
    <m/>
    <m/>
    <m/>
    <m/>
    <m/>
    <m/>
    <m/>
    <n v="6167883080.9346304"/>
    <n v="11565397946.218981"/>
    <m/>
    <m/>
    <m/>
    <m/>
    <m/>
    <m/>
    <m/>
    <m/>
    <m/>
    <m/>
    <m/>
    <m/>
    <m/>
    <m/>
    <m/>
    <n v="11565397946.218981"/>
    <n v="13629240917.653116"/>
    <m/>
    <m/>
    <m/>
    <m/>
    <m/>
    <m/>
    <m/>
    <m/>
    <m/>
    <m/>
    <m/>
    <m/>
    <m/>
    <m/>
    <m/>
    <n v="13629240917.65311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84"/>
    <s v="01"/>
    <s v="Modernización de la administración central y descentralizada realizada"/>
    <s v="02"/>
    <s v="4.1.01.01.02"/>
    <s v="Número"/>
    <n v="2023"/>
    <n v="1"/>
    <n v="1"/>
    <s v="Realizar 1 modernización de la administración central y descentralizada"/>
    <x v="21"/>
    <s v="Secretaría de Gestión Humana"/>
    <s v="Incremento"/>
    <s v="No"/>
    <n v="0.25"/>
    <n v="0.5"/>
    <n v="0.25"/>
    <n v="0"/>
    <m/>
    <m/>
    <m/>
    <m/>
    <m/>
    <m/>
    <m/>
    <m/>
    <s v="45"/>
    <s v="GOBIERNO TERRITORIAL"/>
    <s v="4599"/>
    <s v="Fortalecimiento a la gestión y dirección de la administración pública territorial"/>
    <n v="4599021"/>
    <s v="Documentos normativos"/>
    <n v="459902100"/>
    <s v="Documentos normativos realizados"/>
    <n v="502512570.39309478"/>
    <n v="0"/>
    <n v="0"/>
    <n v="0"/>
    <n v="0"/>
    <n v="0"/>
    <n v="0"/>
    <n v="0"/>
    <n v="0"/>
    <n v="0"/>
    <n v="0"/>
    <n v="0"/>
    <n v="0"/>
    <n v="0"/>
    <n v="0"/>
    <n v="0"/>
    <n v="502512570.39309478"/>
    <n v="160669040.99399999"/>
    <m/>
    <m/>
    <m/>
    <m/>
    <m/>
    <m/>
    <m/>
    <m/>
    <m/>
    <m/>
    <m/>
    <m/>
    <m/>
    <m/>
    <m/>
    <n v="160669040.99399999"/>
    <n v="167883080.93463057"/>
    <m/>
    <m/>
    <m/>
    <m/>
    <m/>
    <m/>
    <m/>
    <m/>
    <m/>
    <m/>
    <m/>
    <m/>
    <m/>
    <m/>
    <m/>
    <n v="167883080.93463057"/>
    <n v="173960448.46446422"/>
    <m/>
    <m/>
    <m/>
    <m/>
    <m/>
    <m/>
    <m/>
    <m/>
    <m/>
    <m/>
    <m/>
    <m/>
    <m/>
    <m/>
    <m/>
    <n v="173960448.46446422"/>
    <n v="0"/>
    <m/>
    <m/>
    <m/>
    <m/>
    <m/>
    <m/>
    <m/>
    <m/>
    <m/>
    <m/>
    <m/>
    <m/>
    <m/>
    <m/>
    <m/>
    <n v="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85"/>
    <s v="02"/>
    <s v="Sistema de información de registros de tránsito actualizado"/>
    <s v="01"/>
    <s v="4.1.01.02.01"/>
    <s v="Número"/>
    <n v="2023"/>
    <n v="1"/>
    <n v="1"/>
    <s v="Mantener 1 sistema de información de registros de tránsito actualizado"/>
    <x v="18"/>
    <s v="Secretaría de Tránsito y Seguridad Vial"/>
    <s v="Mantemiento"/>
    <s v="No"/>
    <n v="1"/>
    <n v="1"/>
    <n v="1"/>
    <n v="1"/>
    <m/>
    <m/>
    <m/>
    <s v="X"/>
    <m/>
    <s v="X"/>
    <s v="X"/>
    <s v="X"/>
    <s v="45"/>
    <s v="GOBIERNO TERRITORIAL"/>
    <s v="4599"/>
    <s v="Fortalecimiento a la gestión y dirección de la administración pública territorial"/>
    <n v="4599028"/>
    <s v="Servicio de información actualizado"/>
    <n v="459902800"/>
    <s v="Sistemas de información actualizados"/>
    <n v="18689846218"/>
    <n v="0"/>
    <n v="0"/>
    <n v="0"/>
    <n v="0"/>
    <n v="0"/>
    <n v="0"/>
    <n v="0"/>
    <n v="0"/>
    <n v="0"/>
    <n v="0"/>
    <n v="0"/>
    <n v="0"/>
    <n v="0"/>
    <n v="0"/>
    <n v="0"/>
    <n v="18689846218"/>
    <n v="4027116380"/>
    <m/>
    <m/>
    <m/>
    <m/>
    <m/>
    <m/>
    <m/>
    <m/>
    <m/>
    <m/>
    <m/>
    <m/>
    <m/>
    <m/>
    <m/>
    <n v="4027116380"/>
    <n v="4429828018"/>
    <m/>
    <m/>
    <m/>
    <m/>
    <m/>
    <m/>
    <m/>
    <m/>
    <m/>
    <m/>
    <m/>
    <m/>
    <m/>
    <m/>
    <m/>
    <n v="4429828018"/>
    <n v="4872810820"/>
    <m/>
    <m/>
    <m/>
    <m/>
    <m/>
    <m/>
    <m/>
    <m/>
    <m/>
    <m/>
    <m/>
    <m/>
    <m/>
    <m/>
    <m/>
    <n v="4872810820"/>
    <n v="5360091000"/>
    <m/>
    <m/>
    <m/>
    <m/>
    <m/>
    <m/>
    <m/>
    <m/>
    <m/>
    <m/>
    <m/>
    <m/>
    <m/>
    <m/>
    <m/>
    <n v="5360091000"/>
    <n v="17"/>
    <s v="Alianzas para lograr los objetivos"/>
    <x v="14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</r>
  <r>
    <x v="3"/>
    <n v="4"/>
    <x v="12"/>
    <n v="1"/>
    <x v="44"/>
    <s v="01"/>
    <x v="186"/>
    <s v="03"/>
    <s v="Plan Estratégico de Comunicaciones formulado e implementado"/>
    <s v="01"/>
    <s v="4.1.01.03.01"/>
    <s v="Número"/>
    <n v="2023"/>
    <s v="No aplica"/>
    <n v="1"/>
    <s v="Formular e implementar 1 Plan Estratégico de Comunicaciones"/>
    <x v="22"/>
    <s v="Secretaría de Comunicaciones"/>
    <s v="Incremento"/>
    <s v="No"/>
    <n v="1"/>
    <n v="0"/>
    <n v="0"/>
    <n v="0"/>
    <m/>
    <m/>
    <m/>
    <m/>
    <m/>
    <m/>
    <m/>
    <m/>
    <s v="45"/>
    <s v="GOBIERNO TERRITORIAL"/>
    <s v="4599"/>
    <s v="Fortalecimiento a la gestión y dirección de la administración pública territorial"/>
    <n v="4599019"/>
    <s v="Documentos de planeación"/>
    <n v="459901900"/>
    <s v="Documentos de planeación realiz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m/>
    <m/>
    <m/>
    <m/>
    <m/>
    <m/>
    <m/>
    <m/>
    <m/>
    <m/>
    <m/>
    <m/>
    <m/>
    <m/>
    <m/>
    <n v="5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7"/>
    <s v="Alianzas para lograr los objetivos"/>
    <x v="14"/>
    <s v="Fortalecer los medios de implementación y revitalizar la Alianza Mundial para el Desarrollo Sostenible"/>
    <s v="17.14"/>
    <s v="17.14. Mejorar la coherencia normativa para el desarrollo sostenible"/>
  </r>
  <r>
    <x v="3"/>
    <n v="4"/>
    <x v="12"/>
    <n v="1"/>
    <x v="44"/>
    <s v="01"/>
    <x v="186"/>
    <s v="03"/>
    <s v="Planes anuales de Comunicaciones formulados e implementados"/>
    <s v="02"/>
    <s v="4.1.01.03.02"/>
    <s v="Número"/>
    <n v="2023"/>
    <s v="No aplica"/>
    <n v="1"/>
    <s v="Mantener 1 plan anual de Comunicaciones formulado e implementado"/>
    <x v="22"/>
    <s v="Secretaría de Comunicaciones"/>
    <s v="Mantemiento"/>
    <s v="No"/>
    <n v="1"/>
    <n v="1"/>
    <n v="1"/>
    <n v="1"/>
    <m/>
    <m/>
    <m/>
    <m/>
    <m/>
    <m/>
    <m/>
    <m/>
    <s v="45"/>
    <s v="GOBIERNO TERRITORIAL"/>
    <s v="4599"/>
    <s v="Fortalecimiento a la gestión y dirección de la administración pública territorial"/>
    <n v="4599019"/>
    <s v="Documentos de planeación"/>
    <n v="459901900"/>
    <s v="Documentos de planeación realizados"/>
    <n v="55496172747.872833"/>
    <n v="0"/>
    <n v="0"/>
    <n v="0"/>
    <n v="0"/>
    <n v="0"/>
    <n v="0"/>
    <n v="0"/>
    <n v="0"/>
    <n v="0"/>
    <n v="0"/>
    <n v="0"/>
    <n v="0"/>
    <n v="0"/>
    <n v="0"/>
    <n v="0"/>
    <n v="55496172747.872833"/>
    <n v="10533672747.872829"/>
    <m/>
    <m/>
    <m/>
    <m/>
    <m/>
    <m/>
    <m/>
    <m/>
    <m/>
    <m/>
    <m/>
    <m/>
    <m/>
    <m/>
    <m/>
    <n v="10533672747.872829"/>
    <n v="14987500000"/>
    <m/>
    <m/>
    <m/>
    <m/>
    <m/>
    <m/>
    <m/>
    <m/>
    <m/>
    <m/>
    <m/>
    <m/>
    <m/>
    <m/>
    <m/>
    <n v="14987500000"/>
    <n v="14987500000"/>
    <m/>
    <m/>
    <m/>
    <m/>
    <m/>
    <m/>
    <m/>
    <m/>
    <m/>
    <m/>
    <m/>
    <m/>
    <m/>
    <m/>
    <m/>
    <n v="14987500000"/>
    <n v="14987500000"/>
    <m/>
    <m/>
    <m/>
    <m/>
    <m/>
    <m/>
    <m/>
    <m/>
    <m/>
    <m/>
    <m/>
    <m/>
    <m/>
    <m/>
    <m/>
    <n v="14987500000"/>
    <n v="17"/>
    <s v="Alianzas para lograr los objetivos"/>
    <x v="14"/>
    <s v="Fortalecer los medios de implementación y revitalizar la Alianza Mundial para el Desarrollo Sostenible"/>
    <s v="17.14"/>
    <s v="17.14. Mejorar la coherencia normativa para el desarrollo sostenible"/>
  </r>
  <r>
    <x v="3"/>
    <n v="4"/>
    <x v="12"/>
    <n v="1"/>
    <x v="44"/>
    <s v="01"/>
    <x v="187"/>
    <s v="04"/>
    <s v="Servicio de asistencia técnica para la defensa jurídica realizada "/>
    <s v="01"/>
    <s v="4.1.01.04.01"/>
    <s v="Número"/>
    <n v="2023"/>
    <s v="No aplica"/>
    <n v="1"/>
    <s v="Mantener 1 servicio de asistencia técnica para la defensa jurídica realizada "/>
    <x v="23"/>
    <s v="Secretaría Jurídica"/>
    <s v="Mantemiento"/>
    <s v="No"/>
    <n v="1"/>
    <n v="1"/>
    <n v="1"/>
    <n v="1"/>
    <m/>
    <m/>
    <m/>
    <m/>
    <m/>
    <m/>
    <m/>
    <m/>
    <s v="45"/>
    <s v="GOBIERNO TERRITORIAL"/>
    <s v="4599"/>
    <s v="Fortalecimiento a la gestión y dirección de la administración pública territorial"/>
    <n v="4599031"/>
    <s v="Servicio de asistencia técnica"/>
    <n v="459903100"/>
    <s v="Entidades, organismos y dependencias asistidos técnicamente"/>
    <n v="8000000000"/>
    <n v="0"/>
    <n v="0"/>
    <n v="0"/>
    <n v="0"/>
    <n v="0"/>
    <n v="0"/>
    <n v="0"/>
    <n v="0"/>
    <n v="0"/>
    <n v="0"/>
    <n v="0"/>
    <n v="0"/>
    <n v="0"/>
    <n v="0"/>
    <n v="0"/>
    <n v="8000000000"/>
    <n v="2000000000"/>
    <m/>
    <m/>
    <m/>
    <m/>
    <m/>
    <m/>
    <m/>
    <m/>
    <m/>
    <m/>
    <m/>
    <m/>
    <m/>
    <m/>
    <m/>
    <n v="2000000000"/>
    <n v="2000000000"/>
    <m/>
    <m/>
    <m/>
    <m/>
    <m/>
    <m/>
    <m/>
    <m/>
    <m/>
    <m/>
    <m/>
    <m/>
    <m/>
    <m/>
    <m/>
    <n v="2000000000"/>
    <n v="2000000000"/>
    <m/>
    <m/>
    <m/>
    <m/>
    <m/>
    <m/>
    <m/>
    <m/>
    <m/>
    <m/>
    <m/>
    <m/>
    <m/>
    <m/>
    <m/>
    <n v="2000000000"/>
    <n v="2000000000"/>
    <m/>
    <m/>
    <m/>
    <m/>
    <m/>
    <m/>
    <m/>
    <m/>
    <m/>
    <m/>
    <m/>
    <m/>
    <m/>
    <m/>
    <m/>
    <n v="20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88"/>
    <s v="05"/>
    <s v="Sistemas de gestión implementados"/>
    <s v="01"/>
    <s v="4.1.01.05.01"/>
    <s v="Número"/>
    <n v="2023"/>
    <n v="3"/>
    <n v="5"/>
    <s v="Incrementar a 5 los sistemas de gestión implementados"/>
    <x v="5"/>
    <s v="Secretaría de Planeación"/>
    <s v="Incremento acumulado"/>
    <s v="No"/>
    <n v="3"/>
    <n v="5"/>
    <n v="5"/>
    <n v="5"/>
    <m/>
    <m/>
    <m/>
    <m/>
    <m/>
    <m/>
    <m/>
    <m/>
    <s v="45"/>
    <s v="GOBIERNO TERRITORIAL"/>
    <s v="4599"/>
    <s v="Fortalecimiento a la gestión y dirección de la administración pública territorial"/>
    <s v="4599023"/>
    <s v="Servicio de Implementación Sistemas de Gestión"/>
    <s v="459902300"/>
    <s v="Sistema de Gestión implementado"/>
    <n v="2924826849.8497391"/>
    <n v="0"/>
    <n v="0"/>
    <n v="0"/>
    <n v="0"/>
    <n v="0"/>
    <n v="0"/>
    <n v="0"/>
    <n v="0"/>
    <n v="0"/>
    <n v="0"/>
    <n v="0"/>
    <n v="0"/>
    <n v="0"/>
    <n v="0"/>
    <n v="0"/>
    <n v="2924826849.8497391"/>
    <n v="1000000000"/>
    <m/>
    <m/>
    <m/>
    <m/>
    <m/>
    <m/>
    <m/>
    <m/>
    <m/>
    <m/>
    <m/>
    <m/>
    <m/>
    <m/>
    <m/>
    <n v="1000000000"/>
    <n v="641608949.94991302"/>
    <m/>
    <m/>
    <m/>
    <m/>
    <m/>
    <m/>
    <m/>
    <m/>
    <m/>
    <m/>
    <m/>
    <m/>
    <m/>
    <m/>
    <m/>
    <n v="641608949.94991302"/>
    <n v="641608949.94991302"/>
    <m/>
    <m/>
    <m/>
    <m/>
    <m/>
    <m/>
    <m/>
    <m/>
    <m/>
    <m/>
    <m/>
    <m/>
    <m/>
    <m/>
    <m/>
    <n v="641608949.94991302"/>
    <n v="641608949.94991302"/>
    <m/>
    <m/>
    <m/>
    <m/>
    <m/>
    <m/>
    <m/>
    <m/>
    <m/>
    <m/>
    <m/>
    <m/>
    <m/>
    <m/>
    <m/>
    <n v="641608949.9499130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89"/>
    <s v="06"/>
    <s v="Estrategias Implementadas con el proyecto Fortalecimiento del Sistema de gestión Disciplinaria de la alcaldía distrital de Barranquilla "/>
    <s v="01"/>
    <s v="4.1.01.06.01"/>
    <s v="Número"/>
    <n v="2023"/>
    <s v="No aplica"/>
    <n v="1"/>
    <s v="Mantener 1 estrategia implementada con el proyecto Fortalecimiento del Sistema de gestión Disciplinaria de la alcaldía distrital de Barranquilla "/>
    <x v="24"/>
    <s v="Oficina de Control Interno Disciplinario"/>
    <s v="Mantemiento"/>
    <s v="No"/>
    <n v="1"/>
    <n v="1"/>
    <n v="1"/>
    <n v="1"/>
    <m/>
    <m/>
    <m/>
    <m/>
    <m/>
    <m/>
    <m/>
    <m/>
    <s v="45"/>
    <s v="GOBIERNO TERRITORIAL"/>
    <s v="4599"/>
    <s v=" Fortalecimiento a la gestión y dirección de la administración pública territorial"/>
    <s v="4599023"/>
    <s v="Servicio de Implementación Sistemas de Gestión"/>
    <s v="459902300"/>
    <s v="Sistema de Gestión implementado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100000000"/>
    <m/>
    <m/>
    <m/>
    <m/>
    <m/>
    <m/>
    <m/>
    <m/>
    <m/>
    <m/>
    <m/>
    <m/>
    <m/>
    <m/>
    <m/>
    <n v="1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89"/>
    <s v="06"/>
    <s v="Funcionarios capacitados para la prevención de la falta disciplinaria en el Distrito de Barranquilla"/>
    <s v="02"/>
    <s v="4.1.01.06.02"/>
    <s v="Número"/>
    <n v="2023"/>
    <n v="2"/>
    <n v="40"/>
    <s v="Mantener 40 funcionarios capacitados para la prevención de la falta disciplinaria en el Distrito de Barranquilla"/>
    <x v="24"/>
    <s v="Oficina de Control Interno Disciplinario"/>
    <s v="Mantemiento"/>
    <s v="No"/>
    <n v="40"/>
    <n v="40"/>
    <n v="40"/>
    <n v="40"/>
    <m/>
    <m/>
    <m/>
    <m/>
    <m/>
    <m/>
    <m/>
    <m/>
    <s v="45"/>
    <s v="GOBIERNO TERRITORIAL"/>
    <s v="4599"/>
    <s v=" Fortalecimiento a la gestión y dirección de la administración pública territorial"/>
    <s v="4599030"/>
    <s v="Servicio de educación informal "/>
    <s v="459903000"/>
    <s v="Personas capacitadas"/>
    <n v="320000000"/>
    <n v="0"/>
    <n v="0"/>
    <n v="0"/>
    <n v="0"/>
    <n v="0"/>
    <n v="0"/>
    <n v="0"/>
    <n v="0"/>
    <n v="0"/>
    <n v="0"/>
    <n v="0"/>
    <n v="0"/>
    <n v="0"/>
    <n v="0"/>
    <n v="0"/>
    <n v="32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m/>
    <m/>
    <m/>
    <m/>
    <m/>
    <m/>
    <m/>
    <m/>
    <m/>
    <m/>
    <m/>
    <m/>
    <m/>
    <m/>
    <m/>
    <n v="8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89"/>
    <s v="06"/>
    <s v="Funcionarios capacitados para el juzgamiento de las faltas disciplinarias en primera y segunda instancia "/>
    <s v="03"/>
    <s v="4.1.01.06.03"/>
    <s v="Número"/>
    <n v="2023"/>
    <s v="No aplica"/>
    <n v="40"/>
    <s v="Capacitar 40 funcionarios para el juzgamiento de las faltas disciplinarias en primera y segunda instancia "/>
    <x v="24"/>
    <s v="Oficina de Control Interno Disciplinario"/>
    <s v="Incremento"/>
    <s v="No"/>
    <n v="10"/>
    <n v="10"/>
    <n v="10"/>
    <n v="10"/>
    <m/>
    <m/>
    <m/>
    <m/>
    <m/>
    <m/>
    <m/>
    <m/>
    <s v="45"/>
    <s v="GOBIERNO TERRITORIAL"/>
    <s v="4599"/>
    <s v=" Fortalecimiento a la gestión y dirección de la administración pública territorial"/>
    <s v="4599030"/>
    <s v="Servicio de educación informal "/>
    <s v="459903000"/>
    <s v="Personas capacitadas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20000000"/>
    <n v="0"/>
    <n v="0"/>
    <n v="0"/>
    <n v="0"/>
    <n v="0"/>
    <n v="0"/>
    <n v="0"/>
    <n v="0"/>
    <n v="0"/>
    <n v="0"/>
    <n v="0"/>
    <n v="0"/>
    <n v="0"/>
    <n v="0"/>
    <n v="0"/>
    <n v="20000000"/>
    <n v="20000000"/>
    <n v="0"/>
    <n v="0"/>
    <n v="0"/>
    <n v="0"/>
    <n v="0"/>
    <n v="0"/>
    <n v="0"/>
    <n v="0"/>
    <n v="0"/>
    <n v="0"/>
    <n v="0"/>
    <n v="0"/>
    <n v="0"/>
    <n v="0"/>
    <n v="0"/>
    <n v="20000000"/>
    <n v="20000000"/>
    <n v="0"/>
    <n v="0"/>
    <n v="0"/>
    <n v="0"/>
    <n v="0"/>
    <n v="0"/>
    <n v="0"/>
    <n v="0"/>
    <n v="0"/>
    <n v="0"/>
    <n v="0"/>
    <n v="0"/>
    <n v="0"/>
    <n v="0"/>
    <n v="0"/>
    <n v="20000000"/>
    <n v="20000000"/>
    <m/>
    <m/>
    <m/>
    <m/>
    <m/>
    <m/>
    <m/>
    <m/>
    <m/>
    <m/>
    <m/>
    <m/>
    <m/>
    <m/>
    <m/>
    <n v="2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90"/>
    <s v="07"/>
    <s v="Sistemas de Información implementados con el proyecto Mejoramiento de las condiciones administrativas y logísticas para la prestación del servicio al ciudadano"/>
    <s v="01"/>
    <s v="4.1.01.07.01"/>
    <s v="Número"/>
    <n v="2023"/>
    <n v="1"/>
    <n v="1"/>
    <s v="Mantener 1 sistema de información implementado con el proyecto Mejoramiento de las condiciones administrativas y logísticas para la prestación del servicio al ciudadano"/>
    <x v="25"/>
    <s v="Secretaría General"/>
    <s v="Mantemiento"/>
    <s v="No"/>
    <n v="1"/>
    <n v="1"/>
    <n v="1"/>
    <n v="1"/>
    <m/>
    <m/>
    <m/>
    <s v="X"/>
    <s v="X"/>
    <s v="X"/>
    <s v="X"/>
    <s v="X"/>
    <n v="45"/>
    <s v="GOBIERNO TERRITORIAL"/>
    <n v="4599"/>
    <s v="Fortalecimiento a la gestión y dirección de la administración pública territorial"/>
    <n v="4599025"/>
    <s v="Servicios de información implementados"/>
    <n v="459902500"/>
    <s v="Sistemas de información implementados"/>
    <n v="18269666551.727493"/>
    <n v="0"/>
    <n v="0"/>
    <n v="0"/>
    <n v="0"/>
    <n v="0"/>
    <n v="0"/>
    <n v="0"/>
    <n v="0"/>
    <n v="0"/>
    <n v="0"/>
    <n v="0"/>
    <n v="0"/>
    <n v="0"/>
    <n v="0"/>
    <n v="0"/>
    <n v="18269666551.727493"/>
    <n v="358175000"/>
    <m/>
    <m/>
    <m/>
    <m/>
    <m/>
    <m/>
    <m/>
    <m/>
    <m/>
    <m/>
    <m/>
    <m/>
    <m/>
    <m/>
    <m/>
    <n v="358175000"/>
    <n v="5737920153.6800003"/>
    <m/>
    <m/>
    <m/>
    <m/>
    <m/>
    <m/>
    <m/>
    <m/>
    <m/>
    <m/>
    <m/>
    <m/>
    <m/>
    <m/>
    <m/>
    <n v="5737920153.6800003"/>
    <n v="5967436959.8272009"/>
    <m/>
    <m/>
    <m/>
    <m/>
    <m/>
    <m/>
    <m/>
    <m/>
    <m/>
    <m/>
    <m/>
    <m/>
    <m/>
    <m/>
    <m/>
    <n v="5967436959.8272009"/>
    <n v="6206134438.2202892"/>
    <m/>
    <m/>
    <m/>
    <m/>
    <m/>
    <m/>
    <m/>
    <m/>
    <m/>
    <m/>
    <m/>
    <m/>
    <m/>
    <m/>
    <m/>
    <n v="6206134438.220289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90"/>
    <s v="07"/>
    <s v="Espacios de integración de la oferta pública generados con el proyecto Mejoramiento de las condiciones administrativas y logísticas para la prestación del servicio al ciudadano"/>
    <s v="02"/>
    <s v="4.1.01.07.02"/>
    <s v="Número"/>
    <n v="2023"/>
    <n v="1"/>
    <n v="5"/>
    <s v="Mantener 5 espacios de integración de la oferta pública generados con el proyecto Mejoramiento de las condiciones administrativas y logísticas para la prestación del servicio al ciudadano"/>
    <x v="25"/>
    <s v="Secretaría General"/>
    <s v="Mantemiento"/>
    <s v="No"/>
    <n v="5"/>
    <n v="5"/>
    <n v="5"/>
    <n v="5"/>
    <m/>
    <m/>
    <m/>
    <s v="X"/>
    <s v="X"/>
    <s v="X"/>
    <s v="X"/>
    <s v="X"/>
    <n v="45"/>
    <s v="GOBIERNO TERRITORIAL"/>
    <n v="4599"/>
    <s v="Fortalecimiento a la gestión y dirección de la administración pública territorial"/>
    <n v="4599029"/>
    <s v="Servicio de integración de la oferta pública"/>
    <n v="459902900"/>
    <s v="Espacios de integración de oferta pública generados"/>
    <n v="30890817765"/>
    <n v="0"/>
    <n v="0"/>
    <n v="0"/>
    <n v="0"/>
    <n v="0"/>
    <n v="0"/>
    <n v="0"/>
    <n v="0"/>
    <n v="0"/>
    <n v="0"/>
    <n v="0"/>
    <n v="0"/>
    <n v="0"/>
    <n v="0"/>
    <n v="0"/>
    <n v="30890817765"/>
    <n v="3801275000"/>
    <m/>
    <m/>
    <m/>
    <m/>
    <m/>
    <m/>
    <m/>
    <m/>
    <m/>
    <m/>
    <m/>
    <m/>
    <m/>
    <m/>
    <m/>
    <n v="3801275000"/>
    <n v="3240883766"/>
    <m/>
    <m/>
    <m/>
    <m/>
    <m/>
    <m/>
    <m/>
    <m/>
    <m/>
    <m/>
    <m/>
    <m/>
    <m/>
    <m/>
    <m/>
    <n v="3240883766"/>
    <n v="11690519117"/>
    <m/>
    <m/>
    <m/>
    <m/>
    <m/>
    <m/>
    <m/>
    <m/>
    <m/>
    <m/>
    <m/>
    <m/>
    <m/>
    <m/>
    <m/>
    <n v="11690519117"/>
    <n v="12158139882"/>
    <m/>
    <m/>
    <m/>
    <m/>
    <m/>
    <m/>
    <m/>
    <m/>
    <m/>
    <m/>
    <m/>
    <m/>
    <m/>
    <m/>
    <m/>
    <n v="12158139882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90"/>
    <s v="07"/>
    <s v="Sistema de gestión documental implementado con el proyecto Mejoramiento de las condiciones administrativas y logísticas para la prestación del servicio al ciudadano"/>
    <s v="03"/>
    <s v="4.1.01.07.03"/>
    <s v="Número"/>
    <n v="2023"/>
    <n v="1"/>
    <n v="1"/>
    <s v="Mantener 1 sistema de gestión documental implementado con el proyecto Mejoramiento de las condiciones administrativas y logísticas para la prestación del servicio al ciudadano"/>
    <x v="25"/>
    <s v="Secretaría General"/>
    <s v="Mantemiento"/>
    <s v="No"/>
    <n v="0"/>
    <n v="1"/>
    <n v="1"/>
    <n v="1"/>
    <m/>
    <m/>
    <m/>
    <s v="X"/>
    <s v="X"/>
    <s v="X"/>
    <s v="X"/>
    <s v="X"/>
    <n v="45"/>
    <s v="GOBIERNO TERRITORIAL"/>
    <n v="4599"/>
    <s v="Fortalecimiento a la gestión y dirección de la administración pública territorial"/>
    <n v="4599017"/>
    <s v="Servicio de gestión documental"/>
    <n v="459901700"/>
    <s v="Sistema de gestión documental implementado"/>
    <n v="8195798930.4688644"/>
    <n v="0"/>
    <n v="0"/>
    <n v="0"/>
    <n v="0"/>
    <n v="0"/>
    <n v="0"/>
    <n v="0"/>
    <n v="0"/>
    <n v="0"/>
    <n v="0"/>
    <n v="0"/>
    <n v="0"/>
    <n v="0"/>
    <n v="0"/>
    <n v="0"/>
    <n v="8195798930.4688644"/>
    <n v="0"/>
    <m/>
    <m/>
    <m/>
    <m/>
    <m/>
    <m/>
    <m/>
    <m/>
    <m/>
    <m/>
    <m/>
    <m/>
    <m/>
    <m/>
    <m/>
    <n v="0"/>
    <n v="2625512215.04"/>
    <m/>
    <m/>
    <m/>
    <m/>
    <m/>
    <m/>
    <m/>
    <m/>
    <m/>
    <m/>
    <m/>
    <m/>
    <m/>
    <m/>
    <m/>
    <n v="2625512215.04"/>
    <n v="2730532703.6416001"/>
    <m/>
    <m/>
    <m/>
    <m/>
    <m/>
    <m/>
    <m/>
    <m/>
    <m/>
    <m/>
    <m/>
    <m/>
    <m/>
    <m/>
    <m/>
    <n v="2730532703.6416001"/>
    <n v="2839754011.7872643"/>
    <m/>
    <m/>
    <m/>
    <m/>
    <m/>
    <m/>
    <m/>
    <m/>
    <m/>
    <m/>
    <m/>
    <m/>
    <m/>
    <m/>
    <m/>
    <n v="2839754011.7872643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91"/>
    <s v="08"/>
    <s v="Sistemas de información implementados con el proyecto Modernización de los sistemas de información Distrital "/>
    <s v="01"/>
    <s v="4.1.01.08.01"/>
    <s v="Número"/>
    <n v="2023"/>
    <n v="0"/>
    <n v="1"/>
    <s v="Implementar 1 sistema de información con el proyecto Modernización de los sistemas de información Distrital "/>
    <x v="15"/>
    <s v="Gerencia TIC"/>
    <s v="Incremento acumulado"/>
    <s v="No"/>
    <n v="0.5"/>
    <n v="1"/>
    <n v="1"/>
    <n v="1"/>
    <m/>
    <m/>
    <m/>
    <m/>
    <m/>
    <m/>
    <m/>
    <m/>
    <s v="23"/>
    <s v="TECNOLOGÍAS DE LA INFORMACIÓN Y LAS COMUNICACIONES"/>
    <s v="2301"/>
    <s v="Facilitar el acceso y uso de las Tecnologías de la Información y las Comunicaciones en todo el territorio nacional"/>
    <n v="2301075"/>
    <s v="Servicio de Información implementado"/>
    <n v="230107500"/>
    <s v="Sistemas de información implementados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3"/>
    <n v="4"/>
    <x v="12"/>
    <n v="1"/>
    <x v="44"/>
    <s v="01"/>
    <x v="192"/>
    <s v="09"/>
    <s v="Índice de capacidad en la prestación de servicios de tecnología"/>
    <s v="01"/>
    <s v="4.1.01.09.01"/>
    <s v="Porcentaje"/>
    <n v="2023"/>
    <n v="88"/>
    <n v="90"/>
    <s v="Incrementar a 90% el índice de capacidad en la prestación de servicios de tecnología"/>
    <x v="15"/>
    <s v="Gerencia TIC"/>
    <s v="Incremento acumulado"/>
    <s v="No"/>
    <n v="88"/>
    <n v="90"/>
    <n v="90"/>
    <n v="90"/>
    <m/>
    <m/>
    <m/>
    <m/>
    <m/>
    <m/>
    <m/>
    <m/>
    <s v="45"/>
    <s v="GOBIERNO TERRITORIAL"/>
    <s v="4599"/>
    <s v="Fortalecimiento a la gestión y dirección de la administración pública territorial"/>
    <n v="4599007"/>
    <s v="Servicios tecnológicos"/>
    <n v="459900700"/>
    <s v="Índice de capacidad en la prestación de servicios de tecnología"/>
    <n v="36274993427.127167"/>
    <n v="0"/>
    <n v="0"/>
    <n v="0"/>
    <n v="0"/>
    <n v="0"/>
    <n v="0"/>
    <n v="0"/>
    <n v="0"/>
    <n v="0"/>
    <n v="0"/>
    <n v="0"/>
    <n v="0"/>
    <n v="0"/>
    <n v="0"/>
    <n v="0"/>
    <n v="36274993427.127167"/>
    <n v="7954077252.1271696"/>
    <m/>
    <m/>
    <m/>
    <m/>
    <m/>
    <m/>
    <m/>
    <m/>
    <m/>
    <m/>
    <m/>
    <m/>
    <m/>
    <m/>
    <m/>
    <n v="7954077252.1271696"/>
    <n v="1926800000"/>
    <m/>
    <m/>
    <m/>
    <m/>
    <m/>
    <m/>
    <m/>
    <m/>
    <m/>
    <m/>
    <m/>
    <m/>
    <m/>
    <m/>
    <m/>
    <n v="1926800000"/>
    <n v="9286141110"/>
    <m/>
    <m/>
    <m/>
    <m/>
    <m/>
    <m/>
    <m/>
    <m/>
    <m/>
    <m/>
    <m/>
    <m/>
    <m/>
    <m/>
    <m/>
    <n v="9286141110"/>
    <n v="17107975065"/>
    <m/>
    <m/>
    <m/>
    <m/>
    <m/>
    <m/>
    <m/>
    <m/>
    <m/>
    <m/>
    <m/>
    <m/>
    <m/>
    <m/>
    <m/>
    <n v="17107975065"/>
    <n v="17"/>
    <s v="Alianzas para lograr los objetivos"/>
    <x v="14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</r>
  <r>
    <x v="3"/>
    <n v="4"/>
    <x v="12"/>
    <n v="1"/>
    <x v="44"/>
    <s v="01"/>
    <x v="193"/>
    <n v="10"/>
    <s v="Sistema de gestión documental de los registros de tránsito actualizado anualmente"/>
    <s v="01"/>
    <s v="4.1.01.10.01"/>
    <s v="Número"/>
    <n v="2023"/>
    <s v="No aplica"/>
    <n v="1"/>
    <s v="Mantener 1 sistema de gestión documental de los registros de tránsito actualizado anualmente"/>
    <x v="18"/>
    <s v="Secretaría de Tránsito y Seguridad Vial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Fortalecimiento a la gestión y dirección de la administración pública territorial"/>
    <n v="4599036"/>
    <s v="Servicio de gestión documental actualizado"/>
    <n v="459903600"/>
    <s v="Sistema de gestión documental actualizado"/>
    <n v="3824590876.8804002"/>
    <n v="0"/>
    <n v="0"/>
    <n v="0"/>
    <n v="0"/>
    <n v="0"/>
    <n v="0"/>
    <n v="0"/>
    <n v="0"/>
    <n v="0"/>
    <n v="0"/>
    <n v="0"/>
    <n v="0"/>
    <n v="0"/>
    <n v="0"/>
    <n v="0"/>
    <n v="3824590876.8804002"/>
    <n v="900000000"/>
    <m/>
    <m/>
    <m/>
    <m/>
    <m/>
    <m/>
    <m/>
    <m/>
    <m/>
    <m/>
    <m/>
    <m/>
    <m/>
    <m/>
    <m/>
    <n v="900000000"/>
    <n v="940410000"/>
    <m/>
    <m/>
    <m/>
    <m/>
    <m/>
    <m/>
    <m/>
    <m/>
    <m/>
    <m/>
    <m/>
    <m/>
    <m/>
    <m/>
    <m/>
    <n v="940410000"/>
    <n v="974452842"/>
    <m/>
    <m/>
    <m/>
    <m/>
    <m/>
    <m/>
    <m/>
    <m/>
    <m/>
    <m/>
    <m/>
    <m/>
    <m/>
    <m/>
    <m/>
    <n v="974452842"/>
    <n v="1009728034.8804001"/>
    <m/>
    <m/>
    <m/>
    <m/>
    <m/>
    <m/>
    <m/>
    <m/>
    <m/>
    <m/>
    <m/>
    <m/>
    <m/>
    <m/>
    <m/>
    <n v="1009728034.8804001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94"/>
    <n v="11"/>
    <s v="Servicio de Implementación Sistemas de Gestión con el proyecto Mejoramiento del Sistema de Control Interno desde el proceso de evaluación independiente de la Alcaldía Distrital de Barranquilla "/>
    <s v="01"/>
    <s v="4.1.01.11.01"/>
    <s v="Número"/>
    <n v="2023"/>
    <n v="1"/>
    <n v="1"/>
    <s v="Mantener 1 Servicio de Implementación Sistemas de Gestión con el proyecto Mejoramiento del Sistema de Control Interno desde el proceso de evaluación independiente de la Alcaldía Distrital de Barranquilla "/>
    <x v="26"/>
    <s v="Gerencia de Control Interno de Gestión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Fortalecimiento a la gestión y dirección de la administración pública territorial"/>
    <n v="4599023"/>
    <s v="Servicio de Implementación Sistemas de Gestión"/>
    <n v="459902300"/>
    <s v="Sistema de Gestión implementado"/>
    <n v="2320000000"/>
    <n v="0"/>
    <n v="0"/>
    <n v="0"/>
    <n v="0"/>
    <n v="0"/>
    <n v="0"/>
    <n v="0"/>
    <n v="0"/>
    <n v="0"/>
    <n v="0"/>
    <n v="0"/>
    <n v="0"/>
    <n v="0"/>
    <n v="0"/>
    <n v="0"/>
    <n v="2320000000"/>
    <n v="580000000"/>
    <m/>
    <m/>
    <m/>
    <m/>
    <m/>
    <m/>
    <m/>
    <m/>
    <m/>
    <m/>
    <m/>
    <m/>
    <m/>
    <m/>
    <m/>
    <n v="580000000"/>
    <n v="580000000"/>
    <m/>
    <m/>
    <m/>
    <m/>
    <m/>
    <m/>
    <m/>
    <m/>
    <m/>
    <m/>
    <m/>
    <m/>
    <m/>
    <m/>
    <m/>
    <n v="580000000"/>
    <n v="580000000"/>
    <m/>
    <m/>
    <m/>
    <m/>
    <m/>
    <m/>
    <m/>
    <m/>
    <m/>
    <m/>
    <m/>
    <m/>
    <m/>
    <m/>
    <m/>
    <n v="580000000"/>
    <n v="580000000"/>
    <m/>
    <m/>
    <m/>
    <m/>
    <m/>
    <m/>
    <m/>
    <m/>
    <m/>
    <m/>
    <m/>
    <m/>
    <m/>
    <m/>
    <m/>
    <n v="58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4"/>
    <s v="01"/>
    <x v="194"/>
    <n v="11"/>
    <s v="Servicio de asistencia técnica con el proyecto Mejoramiento del Sistema de Control Interno desde el proceso de evaluación independiente de la Alcaldía Distrital de Barranquilla "/>
    <s v="02"/>
    <s v="4.1.01.11.02"/>
    <s v="Número"/>
    <n v="2023"/>
    <n v="1"/>
    <n v="1"/>
    <s v="Mantener en ejecución 1 servicio de asistencia técnica con el proyecto Mejoramiento del Sistema de Control Interno desde el proceso de evaluación independiente de la Alcaldía Distrital de Barranquilla "/>
    <x v="26"/>
    <s v="Gerencia de Control Interno de Gestión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Fortalecimiento a la gestión y dirección de la administración pública territorial"/>
    <n v="4599031"/>
    <s v="Servicio de asistencia técnica"/>
    <n v="459903100"/>
    <s v="Entidades, organismos y dependencias asistidos técnicamente"/>
    <n v="1680000000"/>
    <n v="0"/>
    <n v="0"/>
    <n v="0"/>
    <n v="0"/>
    <n v="0"/>
    <n v="0"/>
    <n v="0"/>
    <n v="0"/>
    <n v="0"/>
    <n v="0"/>
    <n v="0"/>
    <n v="0"/>
    <n v="0"/>
    <n v="0"/>
    <n v="0"/>
    <n v="1680000000"/>
    <n v="420000000"/>
    <m/>
    <m/>
    <m/>
    <m/>
    <m/>
    <m/>
    <m/>
    <m/>
    <m/>
    <m/>
    <m/>
    <m/>
    <m/>
    <m/>
    <m/>
    <n v="420000000"/>
    <n v="420000000"/>
    <m/>
    <m/>
    <m/>
    <m/>
    <m/>
    <m/>
    <m/>
    <m/>
    <m/>
    <m/>
    <m/>
    <m/>
    <m/>
    <m/>
    <m/>
    <n v="420000000"/>
    <n v="420000000"/>
    <m/>
    <m/>
    <m/>
    <m/>
    <m/>
    <m/>
    <m/>
    <m/>
    <m/>
    <m/>
    <m/>
    <m/>
    <m/>
    <m/>
    <m/>
    <n v="420000000"/>
    <n v="420000000"/>
    <m/>
    <m/>
    <m/>
    <m/>
    <m/>
    <m/>
    <m/>
    <m/>
    <m/>
    <m/>
    <m/>
    <m/>
    <m/>
    <m/>
    <m/>
    <n v="42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5"/>
    <s v="02"/>
    <x v="195"/>
    <s v="01"/>
    <s v="Sistemas de información actualizados con el proyecto Actualización y Optimización de los Sistemas de Información para la Planeación"/>
    <s v="01"/>
    <s v="4.1.02.01.01"/>
    <s v="Número"/>
    <n v="2023"/>
    <n v="3"/>
    <n v="3"/>
    <s v="Mantener 3 sistemas de información actualizados con el proyecto Actualización y Optimización de los Sistemas de Información para la Planeación"/>
    <x v="5"/>
    <s v="Secretaría de Planeación"/>
    <s v="Mantemiento"/>
    <s v="No"/>
    <n v="3"/>
    <n v="3"/>
    <n v="3"/>
    <n v="3"/>
    <m/>
    <m/>
    <m/>
    <m/>
    <m/>
    <m/>
    <m/>
    <m/>
    <s v="45"/>
    <s v="GOBIERNO TERRITORIAL"/>
    <s v="4599"/>
    <s v="Fortalecimiento a la gestión y dirección de la administración pública territorial"/>
    <n v="4599028"/>
    <s v="Servicio de información actualizado"/>
    <n v="459902800"/>
    <s v="Sistemas de información actualizados"/>
    <n v="5421425452.4930763"/>
    <n v="0"/>
    <n v="0"/>
    <n v="0"/>
    <n v="0"/>
    <n v="0"/>
    <n v="0"/>
    <n v="0"/>
    <n v="0"/>
    <n v="0"/>
    <n v="0"/>
    <n v="0"/>
    <n v="0"/>
    <n v="0"/>
    <n v="0"/>
    <n v="0"/>
    <n v="5421425452.4930763"/>
    <n v="941000000"/>
    <m/>
    <m/>
    <m/>
    <m/>
    <m/>
    <m/>
    <m/>
    <m/>
    <m/>
    <m/>
    <m/>
    <m/>
    <m/>
    <m/>
    <m/>
    <n v="941000000"/>
    <n v="941000000"/>
    <m/>
    <m/>
    <m/>
    <m/>
    <m/>
    <m/>
    <m/>
    <m/>
    <m/>
    <m/>
    <m/>
    <m/>
    <m/>
    <m/>
    <m/>
    <n v="941000000"/>
    <n v="1014000000"/>
    <m/>
    <m/>
    <m/>
    <m/>
    <m/>
    <m/>
    <m/>
    <m/>
    <m/>
    <m/>
    <m/>
    <m/>
    <m/>
    <m/>
    <m/>
    <n v="1014000000"/>
    <n v="2525425452.4930763"/>
    <m/>
    <m/>
    <m/>
    <m/>
    <m/>
    <m/>
    <m/>
    <m/>
    <m/>
    <m/>
    <m/>
    <m/>
    <m/>
    <m/>
    <m/>
    <n v="2525425452.4930763"/>
    <n v="17"/>
    <s v="Alianzas para lograr los objetivos"/>
    <x v="14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</r>
  <r>
    <x v="3"/>
    <n v="4"/>
    <x v="12"/>
    <n v="1"/>
    <x v="45"/>
    <s v="02"/>
    <x v="196"/>
    <s v="02"/>
    <s v="Trámites de conservación catastral realizados"/>
    <s v="01"/>
    <s v="4.1.02.02.01"/>
    <s v="Número"/>
    <n v="2023"/>
    <n v="25000"/>
    <n v="33000"/>
    <s v="Realizar 33000 trámites de conservación catastral"/>
    <x v="7"/>
    <s v="Secretaría de Hacienda"/>
    <s v="Incremento"/>
    <s v="No"/>
    <n v="6000"/>
    <n v="10000"/>
    <n v="10000"/>
    <n v="7000"/>
    <m/>
    <m/>
    <m/>
    <s v="X"/>
    <s v="X"/>
    <s v="X"/>
    <s v="X"/>
    <s v="X"/>
    <s v="04"/>
    <s v="INFORMACIÓN ESTADÍSTICA"/>
    <s v="0406"/>
    <s v="Generación de la información geográfica del territorio nacional"/>
    <n v="406003"/>
    <s v="Servicio de conservación catastral"/>
    <n v="40600300"/>
    <s v="Trámites de conservación catastral realizados"/>
    <n v="11800305363.800003"/>
    <n v="0"/>
    <n v="0"/>
    <n v="0"/>
    <n v="0"/>
    <n v="0"/>
    <n v="0"/>
    <n v="0"/>
    <n v="0"/>
    <n v="0"/>
    <n v="0"/>
    <n v="0"/>
    <n v="0"/>
    <n v="0"/>
    <n v="0"/>
    <n v="0"/>
    <n v="11800305363.800003"/>
    <n v="2130000000"/>
    <n v="0"/>
    <n v="0"/>
    <n v="0"/>
    <n v="0"/>
    <n v="0"/>
    <n v="0"/>
    <n v="0"/>
    <n v="0"/>
    <n v="0"/>
    <n v="0"/>
    <n v="0"/>
    <n v="0"/>
    <n v="0"/>
    <n v="0"/>
    <n v="0"/>
    <n v="2130000000"/>
    <n v="2273000000"/>
    <m/>
    <m/>
    <m/>
    <m/>
    <m/>
    <m/>
    <m/>
    <m/>
    <m/>
    <m/>
    <m/>
    <m/>
    <m/>
    <m/>
    <m/>
    <n v="2273000000"/>
    <n v="2433572363.8000031"/>
    <m/>
    <m/>
    <m/>
    <m/>
    <m/>
    <m/>
    <m/>
    <m/>
    <m/>
    <m/>
    <m/>
    <m/>
    <m/>
    <m/>
    <m/>
    <n v="2433572363.8000031"/>
    <n v="4963733000"/>
    <m/>
    <m/>
    <m/>
    <m/>
    <m/>
    <m/>
    <m/>
    <m/>
    <m/>
    <m/>
    <m/>
    <m/>
    <m/>
    <m/>
    <m/>
    <n v="4963733000"/>
    <n v="17"/>
    <s v="Alianzas para lograr los objetivos"/>
    <x v="14"/>
    <s v="Fortalecer los medios de implementación y revitalizar la Alianza Mundial para el Desarrollo Sostenible"/>
    <s v="17.18"/>
    <s v="17.18. Para 2020, mejorar la prestación de apoyo para el fomento de la capacidad a los países en desarrollo, incluidos los países menos adelantados y los pequeños Estados insulares en desarrollo, con miras a aumentar de forma significativa la disponibilidad de datos oportunos, fiables y de alta calidad desglosados por grupos de ingresos, género, edad, raza, origen étnico, condición migratoria, discapacidad, ubicación geográfica y otras características pertinentes en los contextos nacionales"/>
  </r>
  <r>
    <x v="3"/>
    <n v="4"/>
    <x v="12"/>
    <n v="1"/>
    <x v="45"/>
    <s v="02"/>
    <x v="196"/>
    <s v="02"/>
    <s v="Área geográfica actualizada catastralmente con enfoque multipropósito"/>
    <s v="02"/>
    <s v="4.1.02.02.02"/>
    <s v="Hectáreas"/>
    <n v="2023"/>
    <s v="16.000 ha"/>
    <n v="23500"/>
    <s v="Mantener 23500 hectáreas de área geográfica actualizada catastralmente con enfoque multipropósito"/>
    <x v="7"/>
    <s v="Secretaría de Hacienda"/>
    <s v="Mantemiento"/>
    <s v="No"/>
    <n v="23500"/>
    <n v="23500"/>
    <n v="23500"/>
    <n v="23500"/>
    <m/>
    <m/>
    <m/>
    <s v="X"/>
    <s v="X"/>
    <s v="X"/>
    <s v="X"/>
    <s v="X"/>
    <s v="04"/>
    <s v="INFORMACIÓN ESTADÍSTICA"/>
    <s v="0406"/>
    <s v="Generación de la información geográfica del territorio nacional"/>
    <n v="406016"/>
    <s v="Servicio de actualización catastral con enfoque multipropósito"/>
    <n v="40601600"/>
    <s v="Área geográfica actualizada catastralmente con enfoque multipropósito"/>
    <n v="11187033000"/>
    <n v="0"/>
    <n v="0"/>
    <n v="0"/>
    <n v="0"/>
    <n v="0"/>
    <n v="0"/>
    <n v="0"/>
    <n v="0"/>
    <n v="0"/>
    <n v="0"/>
    <n v="0"/>
    <n v="0"/>
    <n v="0"/>
    <n v="0"/>
    <n v="0"/>
    <n v="11187033000"/>
    <n v="2000000000"/>
    <n v="0"/>
    <n v="0"/>
    <n v="0"/>
    <n v="0"/>
    <n v="0"/>
    <n v="0"/>
    <n v="0"/>
    <n v="0"/>
    <n v="0"/>
    <n v="0"/>
    <n v="0"/>
    <n v="0"/>
    <n v="0"/>
    <n v="0"/>
    <n v="0"/>
    <n v="2000000000"/>
    <n v="2143000000"/>
    <m/>
    <m/>
    <m/>
    <m/>
    <m/>
    <m/>
    <m/>
    <m/>
    <m/>
    <m/>
    <m/>
    <m/>
    <m/>
    <m/>
    <m/>
    <n v="2143000000"/>
    <n v="2210300000"/>
    <m/>
    <m/>
    <m/>
    <m/>
    <m/>
    <m/>
    <m/>
    <m/>
    <m/>
    <m/>
    <m/>
    <m/>
    <m/>
    <m/>
    <m/>
    <n v="2210300000"/>
    <n v="4833733000"/>
    <m/>
    <m/>
    <m/>
    <m/>
    <m/>
    <m/>
    <m/>
    <m/>
    <m/>
    <m/>
    <m/>
    <m/>
    <m/>
    <m/>
    <m/>
    <n v="4833733000"/>
    <n v="17"/>
    <s v="Alianzas para lograr los objetivos"/>
    <x v="14"/>
    <s v="Fortalecer los medios de implementación y revitalizar la Alianza Mundial para el Desarrollo Sostenible"/>
    <s v="17.18"/>
    <s v="17.18. Para 2020, mejorar la prestación de apoyo para el fomento de la capacidad a los países en desarrollo, incluidos los países menos adelantados y los pequeños Estados insulares en desarrollo, con miras a aumentar de forma significativa la disponibilidad de datos oportunos, fiables y de alta calidad desglosados por grupos de ingresos, género, edad, raza, origen étnico, condición migratoria, discapacidad, ubicación geográfica y otras características pertinentes en los contextos nacionales"/>
  </r>
  <r>
    <x v="3"/>
    <n v="4"/>
    <x v="12"/>
    <n v="1"/>
    <x v="45"/>
    <s v="02"/>
    <x v="197"/>
    <s v="03"/>
    <s v="Sistema de Información catastral actualizado"/>
    <s v="01"/>
    <s v="4.1.02.03.01"/>
    <s v="Número"/>
    <n v="2023"/>
    <n v="1"/>
    <n v="1"/>
    <s v="Mantener 1 sistema de Información catastral actualizado"/>
    <x v="7"/>
    <s v="Secretaría de Hacienda"/>
    <s v="Mantemiento"/>
    <s v="No"/>
    <n v="1"/>
    <n v="1"/>
    <n v="1"/>
    <n v="1"/>
    <m/>
    <m/>
    <m/>
    <s v="X"/>
    <s v="X"/>
    <s v="X"/>
    <s v="X"/>
    <s v="X"/>
    <s v="04"/>
    <s v="INFORMACIÓN ESTADÍSTICA"/>
    <s v="0406"/>
    <s v="Generación de la información geográfica del territorio nacional"/>
    <n v="40601800"/>
    <s v="Servicio de información catastral actualizado"/>
    <n v="40600400"/>
    <s v="Sistema de Información catastral actualizado"/>
    <n v="5475753100"/>
    <n v="0"/>
    <n v="0"/>
    <n v="0"/>
    <n v="0"/>
    <n v="0"/>
    <n v="0"/>
    <n v="0"/>
    <n v="0"/>
    <n v="0"/>
    <n v="0"/>
    <n v="0"/>
    <n v="0"/>
    <n v="0"/>
    <n v="0"/>
    <n v="0"/>
    <n v="5475753100"/>
    <n v="1010100000"/>
    <n v="0"/>
    <n v="0"/>
    <n v="0"/>
    <n v="0"/>
    <n v="0"/>
    <n v="0"/>
    <n v="0"/>
    <n v="0"/>
    <n v="0"/>
    <n v="0"/>
    <n v="0"/>
    <n v="0"/>
    <n v="0"/>
    <n v="0"/>
    <n v="0"/>
    <n v="1010100000"/>
    <n v="1111110000"/>
    <m/>
    <m/>
    <m/>
    <m/>
    <m/>
    <m/>
    <m/>
    <m/>
    <m/>
    <m/>
    <m/>
    <m/>
    <m/>
    <m/>
    <m/>
    <n v="1111110000"/>
    <n v="1121211000"/>
    <m/>
    <m/>
    <m/>
    <m/>
    <m/>
    <m/>
    <m/>
    <m/>
    <m/>
    <m/>
    <m/>
    <m/>
    <m/>
    <m/>
    <m/>
    <n v="1121211000"/>
    <n v="2233332100"/>
    <m/>
    <m/>
    <m/>
    <m/>
    <m/>
    <m/>
    <m/>
    <m/>
    <m/>
    <m/>
    <m/>
    <m/>
    <m/>
    <m/>
    <m/>
    <n v="22333321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3"/>
    <n v="4"/>
    <x v="12"/>
    <n v="1"/>
    <x v="45"/>
    <s v="02"/>
    <x v="198"/>
    <s v="04"/>
    <s v="Sistema de Información actualizado con el proyecto Actualización de la Infraestructura de Datos Espaciales"/>
    <s v="01"/>
    <s v="4.1.02.04.01"/>
    <s v="Número"/>
    <n v="2023"/>
    <n v="1"/>
    <n v="1"/>
    <s v="Mantener 1 sistema de información actualizado con el proyecto Actualización de la Infraestructura de Datos Espaciales"/>
    <x v="7"/>
    <s v="Secretaría de Hacienda"/>
    <s v="Mantemiento"/>
    <s v="No"/>
    <n v="1"/>
    <n v="1"/>
    <n v="1"/>
    <n v="1"/>
    <m/>
    <m/>
    <m/>
    <s v="X"/>
    <s v="X"/>
    <s v="X"/>
    <s v="X"/>
    <s v="X"/>
    <s v="04"/>
    <s v="INFORMACIÓN ESTADÍSTICA"/>
    <s v="0406"/>
    <s v="Generación de la información geográfica del territorio nacional"/>
    <n v="40601800"/>
    <s v="Servicio de información catastral actualizado"/>
    <n v="40600400"/>
    <s v="Sistema de Información catastral actualizado"/>
    <n v="9116349597.8999996"/>
    <n v="0"/>
    <n v="0"/>
    <n v="0"/>
    <n v="0"/>
    <n v="0"/>
    <n v="0"/>
    <n v="0"/>
    <n v="0"/>
    <n v="0"/>
    <n v="0"/>
    <n v="0"/>
    <n v="0"/>
    <n v="0"/>
    <n v="0"/>
    <n v="0"/>
    <n v="9116349597.8999996"/>
    <n v="1078900000"/>
    <m/>
    <n v="0"/>
    <n v="0"/>
    <n v="0"/>
    <n v="0"/>
    <n v="0"/>
    <n v="0"/>
    <n v="0"/>
    <n v="0"/>
    <n v="0"/>
    <n v="0"/>
    <n v="0"/>
    <n v="0"/>
    <n v="0"/>
    <n v="0"/>
    <n v="1078900000"/>
    <n v="1078900000"/>
    <m/>
    <m/>
    <m/>
    <m/>
    <m/>
    <m/>
    <m/>
    <m/>
    <m/>
    <m/>
    <m/>
    <m/>
    <m/>
    <m/>
    <m/>
    <n v="1078900000"/>
    <n v="1265975999"/>
    <m/>
    <m/>
    <m/>
    <m/>
    <m/>
    <m/>
    <m/>
    <m/>
    <m/>
    <m/>
    <m/>
    <m/>
    <m/>
    <m/>
    <m/>
    <n v="1265975999"/>
    <n v="5692573598.8999996"/>
    <m/>
    <m/>
    <m/>
    <m/>
    <m/>
    <m/>
    <m/>
    <m/>
    <m/>
    <m/>
    <m/>
    <m/>
    <m/>
    <m/>
    <m/>
    <n v="5692573598.8999996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</r>
  <r>
    <x v="3"/>
    <n v="4"/>
    <x v="12"/>
    <n v="1"/>
    <x v="45"/>
    <s v="02"/>
    <x v="199"/>
    <s v="05"/>
    <s v="Reportes de investigación realizados con el proyecto Consolidación de la Gestión de información y producción del conocimiento"/>
    <s v="01"/>
    <s v="4.1.02.05.01"/>
    <s v="Número"/>
    <n v="2023"/>
    <n v="6"/>
    <n v="15"/>
    <s v="Realizar 15 reportes de investigación con el proyecto Consolidación de la Gestión de información y producción del conocimiento"/>
    <x v="6"/>
    <s v="Gerencia de Ciudad"/>
    <s v="Incremento"/>
    <s v="No"/>
    <n v="4"/>
    <n v="4"/>
    <n v="4"/>
    <n v="3"/>
    <m/>
    <m/>
    <m/>
    <m/>
    <m/>
    <m/>
    <m/>
    <m/>
    <s v="04"/>
    <s v="INFORMACIÓN ESTADÍSTICA"/>
    <s v="0401"/>
    <s v="Levantamiento y actualización de información estadística de calidad"/>
    <n v="401104"/>
    <s v="Documentos de estudios técnicos "/>
    <n v="40110400"/>
    <s v="Documentos de estudios técnicos realizados"/>
    <n v="8520886474.2902002"/>
    <n v="0"/>
    <n v="0"/>
    <n v="0"/>
    <n v="0"/>
    <n v="0"/>
    <n v="0"/>
    <n v="0"/>
    <n v="0"/>
    <n v="0"/>
    <n v="0"/>
    <n v="0"/>
    <n v="0"/>
    <n v="0"/>
    <n v="0"/>
    <n v="0"/>
    <n v="8520886474.2902002"/>
    <n v="1489813481.5999999"/>
    <m/>
    <m/>
    <m/>
    <m/>
    <m/>
    <m/>
    <m/>
    <m/>
    <m/>
    <m/>
    <m/>
    <m/>
    <m/>
    <m/>
    <m/>
    <n v="1489813481.5999999"/>
    <n v="1541917106.92384"/>
    <m/>
    <m/>
    <m/>
    <m/>
    <m/>
    <m/>
    <m/>
    <m/>
    <m/>
    <m/>
    <m/>
    <m/>
    <m/>
    <m/>
    <m/>
    <n v="1541917106.92384"/>
    <n v="1695784247.9944799"/>
    <m/>
    <m/>
    <m/>
    <m/>
    <m/>
    <m/>
    <m/>
    <m/>
    <m/>
    <m/>
    <m/>
    <m/>
    <m/>
    <m/>
    <m/>
    <n v="1695784247.9944799"/>
    <n v="3793371637.7718801"/>
    <m/>
    <m/>
    <m/>
    <m/>
    <m/>
    <m/>
    <m/>
    <m/>
    <m/>
    <m/>
    <m/>
    <m/>
    <m/>
    <m/>
    <m/>
    <n v="3793371637.7718801"/>
    <n v="17"/>
    <s v="Alianzas para lograr los objetivos"/>
    <x v="14"/>
    <s v="Fortalecer los medios de implementación y revitalizar la Alianza Mundial para el Desarrollo Sostenible"/>
    <s v="17.18"/>
    <s v="17.18. Para 2020, mejorar la prestación de apoyo para el fomento de la capacidad a los países en desarrollo, incluidos los países menos adelantados y los pequeños Estados insulares en desarrollo, con miras a aumentar de forma significativa la disponibilidad de datos oportunos, fiables y de alta calidad desglosados por grupos de ingresos, género, edad, raza, origen étnico, condición migratoria, discapacidad, ubicación geográfica y otras características pertinentes en los contextos nacionales"/>
  </r>
  <r>
    <x v="3"/>
    <n v="4"/>
    <x v="12"/>
    <n v="1"/>
    <x v="45"/>
    <s v="02"/>
    <x v="200"/>
    <s v="06"/>
    <s v="Sistema de gestión documental actualizado con el proyecto Optimización del proceso contravencional"/>
    <s v="01"/>
    <s v="4.1.02.06.01"/>
    <s v="Número"/>
    <n v="2023"/>
    <n v="1"/>
    <n v="1"/>
    <s v="Mantener 1 sistema de gestión documental actualizado con el proyecto Optimización del proceso contravencional"/>
    <x v="18"/>
    <s v="Secretaría de Tránsito y Seguridad Vial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Fortalecimiento a la gestión y dirección de la administración pública territorial"/>
    <n v="4599036"/>
    <s v="Servicio de gestión documental actualizado"/>
    <n v="459903600"/>
    <s v="Sistema de gestión documental actualizado"/>
    <n v="7320000000"/>
    <n v="0"/>
    <n v="0"/>
    <n v="0"/>
    <n v="0"/>
    <n v="0"/>
    <n v="0"/>
    <n v="0"/>
    <n v="0"/>
    <n v="0"/>
    <n v="0"/>
    <n v="0"/>
    <n v="0"/>
    <n v="0"/>
    <n v="0"/>
    <n v="0"/>
    <n v="7320000000"/>
    <n v="1330000000"/>
    <m/>
    <m/>
    <m/>
    <m/>
    <m/>
    <m/>
    <m/>
    <m/>
    <m/>
    <m/>
    <m/>
    <m/>
    <m/>
    <m/>
    <m/>
    <n v="1330000000"/>
    <n v="1330000000"/>
    <m/>
    <m/>
    <m/>
    <m/>
    <m/>
    <m/>
    <m/>
    <m/>
    <m/>
    <m/>
    <m/>
    <m/>
    <m/>
    <m/>
    <m/>
    <n v="1330000000"/>
    <n v="1330000000"/>
    <m/>
    <m/>
    <m/>
    <m/>
    <m/>
    <m/>
    <m/>
    <m/>
    <m/>
    <m/>
    <m/>
    <m/>
    <m/>
    <m/>
    <m/>
    <n v="1330000000"/>
    <n v="3330000000"/>
    <m/>
    <m/>
    <m/>
    <m/>
    <m/>
    <m/>
    <m/>
    <m/>
    <m/>
    <m/>
    <m/>
    <m/>
    <m/>
    <m/>
    <m/>
    <n v="333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5"/>
    <s v="02"/>
    <x v="201"/>
    <s v="07"/>
    <s v="Planes de acción barriales formulados"/>
    <s v="01"/>
    <s v="4.1.02.07.01"/>
    <s v="Número"/>
    <n v="2023"/>
    <n v="24"/>
    <n v="12"/>
    <s v="Formular 12 planes de acción barriales"/>
    <x v="6"/>
    <s v="Gerencia de Ciudad"/>
    <s v="Incremento"/>
    <s v="No"/>
    <n v="3"/>
    <n v="3"/>
    <n v="3"/>
    <n v="3"/>
    <m/>
    <m/>
    <m/>
    <m/>
    <m/>
    <m/>
    <m/>
    <m/>
    <n v="45"/>
    <s v="GOBIERNO TERRITORIAL"/>
    <n v="4599"/>
    <s v="Fortalecimiento a la gestión y dirección de la administración pública territorial"/>
    <n v="4599019"/>
    <s v="Documentos de planeación"/>
    <n v="459901900"/>
    <s v="Documentos de planeación realizado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17"/>
    <s v="Alianzas para lograr los objetivos"/>
    <x v="14"/>
    <s v="Fortalecer los medios de implementación y revitalizar la Alianza Mundial para el Desarrollo Sostenible"/>
    <s v="17.14"/>
    <s v="17.14. Mejorar la coherencia normativa para el desarrollo sostenible"/>
  </r>
  <r>
    <x v="3"/>
    <n v="4"/>
    <x v="12"/>
    <n v="1"/>
    <x v="45"/>
    <s v="02"/>
    <x v="201"/>
    <s v="07"/>
    <s v="Jornadas descentralizadas de planeación"/>
    <s v="02"/>
    <s v="4.1.02.07.02"/>
    <s v="Número"/>
    <n v="2023"/>
    <n v="0"/>
    <n v="60"/>
    <s v="Realizar 60 jornadas descentralizadas de planeación"/>
    <x v="6"/>
    <s v="Gerencia de Ciudad"/>
    <s v="Incremento"/>
    <s v="No"/>
    <n v="20"/>
    <n v="15"/>
    <n v="15"/>
    <n v="10"/>
    <m/>
    <m/>
    <m/>
    <m/>
    <m/>
    <m/>
    <m/>
    <m/>
    <s v="45"/>
    <s v="GOBIERNO TERRITORIAL"/>
    <s v="4599"/>
    <s v="Fortalecimiento a la gestión y dirección de la administración pública territorial"/>
    <n v="4599029"/>
    <s v="Servicio de integración de la oferta pública"/>
    <n v="459902900"/>
    <s v="Espacios de integración de oferta pública generado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5"/>
    <s v="02"/>
    <x v="202"/>
    <s v="08"/>
    <s v="Hogares que realizaron la encuesta con el proyecto Actualización y Mantenimiento del Sistema de Información de Potenciales beneficiarios - SISBEN"/>
    <s v="01"/>
    <s v="4.1.02.08.01"/>
    <s v="Número"/>
    <n v="2023"/>
    <n v="356000"/>
    <n v="360000"/>
    <s v="Realizar la encuesta a 360000 hogares con el proyecto Actualización y Mantenimiento del Sistema de Información de Potenciales beneficiarios - SISBEN"/>
    <x v="5"/>
    <s v="Secretaría de Planeación"/>
    <s v="Incremento"/>
    <s v="No"/>
    <n v="90000"/>
    <n v="90000"/>
    <n v="90000"/>
    <n v="90000"/>
    <m/>
    <m/>
    <m/>
    <s v="X"/>
    <s v="X"/>
    <s v="X"/>
    <s v="X"/>
    <s v="X"/>
    <s v="45"/>
    <s v="GOBIERNO TERRITORIAL"/>
    <s v="4599"/>
    <s v="Fortalecimiento a la gestión y dirección de la administración pública territorial"/>
    <n v="4599033"/>
    <s v="Servicio de información para el registro administrativo de SISBEN"/>
    <n v="459903300"/>
    <s v="Hogares que realizaron la encuesta"/>
    <n v="6761329933.7203999"/>
    <n v="0"/>
    <n v="0"/>
    <n v="0"/>
    <n v="0"/>
    <n v="0"/>
    <n v="0"/>
    <n v="0"/>
    <n v="0"/>
    <n v="0"/>
    <n v="0"/>
    <n v="0"/>
    <n v="0"/>
    <n v="0"/>
    <n v="0"/>
    <n v="0"/>
    <n v="6761329933.7203999"/>
    <n v="900000000"/>
    <m/>
    <m/>
    <m/>
    <m/>
    <m/>
    <m/>
    <m/>
    <m/>
    <m/>
    <m/>
    <m/>
    <m/>
    <m/>
    <m/>
    <m/>
    <n v="900000000"/>
    <n v="940410000"/>
    <m/>
    <m/>
    <m/>
    <m/>
    <m/>
    <m/>
    <m/>
    <m/>
    <m/>
    <m/>
    <m/>
    <m/>
    <m/>
    <m/>
    <m/>
    <n v="940410000"/>
    <n v="974452842"/>
    <m/>
    <m/>
    <m/>
    <m/>
    <m/>
    <m/>
    <m/>
    <m/>
    <m/>
    <m/>
    <m/>
    <m/>
    <m/>
    <m/>
    <m/>
    <n v="974452842"/>
    <n v="3946467091.7203999"/>
    <m/>
    <m/>
    <m/>
    <m/>
    <m/>
    <m/>
    <m/>
    <m/>
    <m/>
    <m/>
    <m/>
    <m/>
    <m/>
    <m/>
    <m/>
    <n v="3946467091.7203999"/>
    <n v="17"/>
    <s v="Alianzas para lograr los objetivos"/>
    <x v="14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</r>
  <r>
    <x v="3"/>
    <n v="4"/>
    <x v="12"/>
    <n v="1"/>
    <x v="46"/>
    <s v="03"/>
    <x v="203"/>
    <s v="01"/>
    <s v="Porcentaje de recaudo efectivo por impuesto predial ejecutado"/>
    <s v="01"/>
    <s v="4.1.03.01.01"/>
    <s v="Porcentaje"/>
    <n v="2023"/>
    <n v="70"/>
    <n v="70"/>
    <s v="Mantener en 70% el recaudo efectivo por impuesto predial ejecutado"/>
    <x v="7"/>
    <s v="Secretaría de Hacienda"/>
    <s v="Mantemiento"/>
    <s v="No"/>
    <n v="70"/>
    <n v="70"/>
    <n v="70"/>
    <n v="70"/>
    <m/>
    <m/>
    <m/>
    <s v="X"/>
    <s v="X"/>
    <s v="X"/>
    <s v="X"/>
    <s v="X"/>
    <s v="45"/>
    <s v="GOBIERNO TERRITORIAL"/>
    <s v="4599"/>
    <s v="Fortalecimiento a la gestión y dirección de la administración pública territorial"/>
    <n v="4599002"/>
    <s v="Servicio de saneamiento fiscal y financiero"/>
    <n v="459900200"/>
    <s v="Programa de saneamiento fiscal y financiero ejecutado"/>
    <n v="34433840130.720406"/>
    <n v="0"/>
    <n v="0"/>
    <n v="0"/>
    <n v="0"/>
    <n v="0"/>
    <n v="0"/>
    <n v="0"/>
    <n v="0"/>
    <n v="0"/>
    <n v="0"/>
    <n v="0"/>
    <n v="0"/>
    <n v="0"/>
    <n v="0"/>
    <n v="0"/>
    <n v="34433840130.720406"/>
    <n v="8925001697"/>
    <m/>
    <m/>
    <m/>
    <m/>
    <m/>
    <m/>
    <m/>
    <m/>
    <m/>
    <m/>
    <m/>
    <m/>
    <m/>
    <m/>
    <m/>
    <n v="8925001697"/>
    <n v="8479210000"/>
    <m/>
    <m/>
    <m/>
    <m/>
    <m/>
    <m/>
    <m/>
    <m/>
    <m/>
    <m/>
    <m/>
    <m/>
    <m/>
    <m/>
    <m/>
    <n v="8479210000"/>
    <n v="8474452842"/>
    <m/>
    <m/>
    <m/>
    <m/>
    <m/>
    <m/>
    <m/>
    <m/>
    <m/>
    <m/>
    <m/>
    <m/>
    <m/>
    <m/>
    <m/>
    <n v="8474452842"/>
    <n v="8555175591.7204037"/>
    <m/>
    <m/>
    <m/>
    <m/>
    <m/>
    <m/>
    <m/>
    <m/>
    <m/>
    <m/>
    <m/>
    <m/>
    <m/>
    <m/>
    <m/>
    <n v="8555175591.7204037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6"/>
    <s v="03"/>
    <x v="204"/>
    <s v="02"/>
    <s v="Sistema de gestión de cobro actualizado anualmente con el proyecto Fortalecimiento del Proceso de Recuperación de Cartera en la Secretaría de Tránsito y Seguridad Vial Barranquilla"/>
    <s v="01"/>
    <s v="4.1.03.02.01"/>
    <s v="Número"/>
    <n v="2023"/>
    <n v="1"/>
    <n v="1"/>
    <s v="Mantener 1 sistema de gestión de cobro actualizado anualmente con el proyecto Fortalecimiento del Proceso de Recuperación de Cartera en la Secretaría de Tránsito y Seguridad Vial Barranquilla"/>
    <x v="18"/>
    <s v="Secretaría de Tránsito y Seguridad Vial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Fortalecimiento a la gestión y dirección de la administración pública territorial"/>
    <n v="4599028"/>
    <s v="Servicio de información actualizado"/>
    <n v="459902800"/>
    <s v="Sistemas de información actualizados"/>
    <n v="13503281303"/>
    <n v="0"/>
    <n v="0"/>
    <n v="0"/>
    <n v="0"/>
    <n v="0"/>
    <n v="0"/>
    <n v="0"/>
    <n v="0"/>
    <n v="0"/>
    <n v="0"/>
    <n v="0"/>
    <n v="0"/>
    <n v="0"/>
    <n v="0"/>
    <n v="0"/>
    <n v="13503281303"/>
    <n v="3074998303"/>
    <m/>
    <m/>
    <m/>
    <m/>
    <m/>
    <m/>
    <m/>
    <m/>
    <m/>
    <m/>
    <m/>
    <m/>
    <m/>
    <m/>
    <m/>
    <n v="3074998303"/>
    <n v="3100000000"/>
    <m/>
    <m/>
    <m/>
    <m/>
    <m/>
    <m/>
    <m/>
    <m/>
    <m/>
    <m/>
    <m/>
    <m/>
    <m/>
    <m/>
    <m/>
    <n v="3100000000"/>
    <n v="3664141500"/>
    <m/>
    <m/>
    <m/>
    <m/>
    <m/>
    <m/>
    <m/>
    <m/>
    <m/>
    <m/>
    <m/>
    <m/>
    <m/>
    <m/>
    <m/>
    <n v="3664141500"/>
    <n v="3664141500"/>
    <m/>
    <m/>
    <m/>
    <m/>
    <m/>
    <m/>
    <m/>
    <m/>
    <m/>
    <m/>
    <m/>
    <m/>
    <m/>
    <m/>
    <m/>
    <n v="3664141500"/>
    <n v="17"/>
    <s v="Alianzas para lograr los objetivos"/>
    <x v="14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</r>
  <r>
    <x v="3"/>
    <n v="4"/>
    <x v="12"/>
    <n v="1"/>
    <x v="46"/>
    <s v="03"/>
    <x v="205"/>
    <s v="03"/>
    <s v="Estrategias implementadas para gestionar Fuentes alternativas de financiamiento público "/>
    <s v="01"/>
    <s v="4.1.03.03.01"/>
    <s v="Número"/>
    <n v="2023"/>
    <n v="4"/>
    <n v="4"/>
    <s v="Implementar 4 estrategias para gestionar Fuentes alternativas de financiamiento público "/>
    <x v="7"/>
    <s v="Secretaría de Hacienda"/>
    <s v="Incremento"/>
    <s v="No"/>
    <n v="1"/>
    <n v="1"/>
    <n v="1"/>
    <n v="1"/>
    <m/>
    <m/>
    <m/>
    <m/>
    <m/>
    <m/>
    <m/>
    <m/>
    <s v="45"/>
    <s v="GOBIERNO TERRITORIAL"/>
    <s v="4599"/>
    <s v="Fortalecimiento a la gestión y dirección de la administración pública territorial"/>
    <n v="4599031"/>
    <s v="Servicio de asistencia técnica"/>
    <n v="459903100"/>
    <s v="Entidades, organismos y dependencias asistidos técnicamente"/>
    <n v="19142242238.574265"/>
    <n v="0"/>
    <n v="0"/>
    <n v="0"/>
    <n v="0"/>
    <n v="0"/>
    <n v="21247727094.118675"/>
    <n v="0"/>
    <n v="0"/>
    <n v="0"/>
    <n v="0"/>
    <n v="0"/>
    <n v="0"/>
    <n v="0"/>
    <n v="0"/>
    <n v="0"/>
    <n v="40389969332.69294"/>
    <n v="4085000000"/>
    <m/>
    <m/>
    <m/>
    <m/>
    <m/>
    <n v="5000000000"/>
    <m/>
    <m/>
    <m/>
    <m/>
    <m/>
    <m/>
    <m/>
    <m/>
    <m/>
    <n v="9085000000"/>
    <n v="4313316500"/>
    <m/>
    <m/>
    <m/>
    <m/>
    <m/>
    <n v="5224500000"/>
    <m/>
    <m/>
    <m/>
    <m/>
    <m/>
    <m/>
    <m/>
    <m/>
    <m/>
    <n v="9537816500"/>
    <n v="4941517057.300004"/>
    <m/>
    <m/>
    <m/>
    <m/>
    <m/>
    <n v="5413626900"/>
    <m/>
    <m/>
    <m/>
    <m/>
    <m/>
    <m/>
    <m/>
    <m/>
    <m/>
    <n v="10355143957.300003"/>
    <n v="5802408681.2742596"/>
    <m/>
    <m/>
    <m/>
    <m/>
    <m/>
    <n v="5609600194.1186762"/>
    <m/>
    <m/>
    <m/>
    <m/>
    <m/>
    <m/>
    <m/>
    <m/>
    <m/>
    <n v="11412008875.392937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6"/>
    <s v="03"/>
    <x v="206"/>
    <s v="04"/>
    <s v="Dependencias con Monitoreo de inversión pública realizado"/>
    <s v="01"/>
    <s v="4.1.03.04.01"/>
    <s v="Número"/>
    <n v="2023"/>
    <n v="32"/>
    <n v="32"/>
    <s v="Mantener 32 dependencias con Monitoreo de inversión pública realizado"/>
    <x v="7"/>
    <s v="Secretaría de Hacienda"/>
    <s v="Mantemiento"/>
    <s v="No"/>
    <n v="32"/>
    <n v="32"/>
    <n v="32"/>
    <n v="32"/>
    <m/>
    <m/>
    <m/>
    <m/>
    <m/>
    <m/>
    <m/>
    <m/>
    <s v="45"/>
    <s v="GOBIERNO TERRITORIAL"/>
    <s v="4599"/>
    <s v="Fortalecimiento a la gestión y dirección de la administración pública territorial"/>
    <n v="4599031"/>
    <s v="Servicio de asistencia técnica"/>
    <n v="459903100"/>
    <s v="Entidades, organismos y dependencias asistidos técnicamente"/>
    <n v="9323681714.3923988"/>
    <n v="0"/>
    <n v="0"/>
    <n v="0"/>
    <n v="0"/>
    <n v="0"/>
    <n v="0"/>
    <n v="0"/>
    <n v="0"/>
    <n v="0"/>
    <n v="0"/>
    <n v="0"/>
    <n v="0"/>
    <n v="0"/>
    <n v="0"/>
    <n v="0"/>
    <n v="9323681714.3923988"/>
    <n v="1900000000"/>
    <m/>
    <m/>
    <m/>
    <m/>
    <m/>
    <m/>
    <m/>
    <m/>
    <m/>
    <m/>
    <m/>
    <m/>
    <m/>
    <m/>
    <m/>
    <n v="1900000000"/>
    <n v="1030210000"/>
    <m/>
    <m/>
    <m/>
    <m/>
    <m/>
    <m/>
    <m/>
    <m/>
    <m/>
    <m/>
    <m/>
    <m/>
    <m/>
    <m/>
    <m/>
    <n v="1030210000"/>
    <n v="3139903602"/>
    <m/>
    <m/>
    <m/>
    <m/>
    <m/>
    <m/>
    <m/>
    <m/>
    <m/>
    <m/>
    <m/>
    <m/>
    <m/>
    <m/>
    <m/>
    <n v="3139903602"/>
    <n v="3253568112.3923998"/>
    <m/>
    <m/>
    <m/>
    <m/>
    <m/>
    <m/>
    <m/>
    <m/>
    <m/>
    <m/>
    <m/>
    <m/>
    <m/>
    <m/>
    <m/>
    <n v="3253568112.392399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  <r>
    <x v="3"/>
    <n v="4"/>
    <x v="12"/>
    <n v="1"/>
    <x v="46"/>
    <s v="03"/>
    <x v="207"/>
    <s v="05"/>
    <s v="Porcentaje de Servicio a la deuda ejecutado"/>
    <s v="01"/>
    <s v="4.1.03.05.01"/>
    <s v="Porcentaje"/>
    <n v="2023"/>
    <n v="100"/>
    <n v="100"/>
    <s v="Mantener en 100% el servicio a la deuda ejecutado"/>
    <x v="7"/>
    <s v="Secretaría de Hacienda"/>
    <s v="Mantemiento"/>
    <s v="No"/>
    <n v="100"/>
    <n v="100"/>
    <n v="100"/>
    <n v="100"/>
    <m/>
    <m/>
    <m/>
    <m/>
    <m/>
    <m/>
    <m/>
    <m/>
    <s v="45"/>
    <s v="GOBIERNO TERRITORIAL"/>
    <s v="4599"/>
    <s v="Fortalecimiento a la gestión y dirección de la administración pública territorial"/>
    <n v="4599002"/>
    <s v="Servicio de saneamiento fiscal y financiero"/>
    <n v="459900200"/>
    <s v="Programa de saneamiento fiscal y financiero ejecutado"/>
    <n v="4318623298"/>
    <n v="0"/>
    <n v="0"/>
    <n v="0"/>
    <n v="0"/>
    <n v="0"/>
    <n v="0"/>
    <n v="0"/>
    <n v="0"/>
    <n v="0"/>
    <n v="0"/>
    <n v="0"/>
    <n v="0"/>
    <n v="0"/>
    <n v="0"/>
    <n v="0"/>
    <n v="4318623298"/>
    <n v="1000000000"/>
    <m/>
    <m/>
    <m/>
    <m/>
    <m/>
    <m/>
    <m/>
    <m/>
    <m/>
    <m/>
    <m/>
    <m/>
    <m/>
    <m/>
    <m/>
    <n v="1000000000"/>
    <n v="1044899999.9999999"/>
    <m/>
    <m/>
    <m/>
    <m/>
    <m/>
    <m/>
    <m/>
    <m/>
    <m/>
    <m/>
    <m/>
    <m/>
    <m/>
    <m/>
    <m/>
    <n v="1044899999.9999999"/>
    <n v="1082725379.9999998"/>
    <m/>
    <m/>
    <m/>
    <m/>
    <m/>
    <m/>
    <m/>
    <m/>
    <m/>
    <m/>
    <m/>
    <m/>
    <m/>
    <m/>
    <m/>
    <n v="1082725379.9999998"/>
    <n v="1190997918"/>
    <m/>
    <m/>
    <m/>
    <m/>
    <m/>
    <m/>
    <m/>
    <m/>
    <m/>
    <m/>
    <m/>
    <m/>
    <m/>
    <m/>
    <m/>
    <n v="1190997918"/>
    <n v="16"/>
    <s v="Paz, justicia e instituciones sólidas"/>
    <x v="0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1">
  <r>
    <s v="Ciudad segura y solidaria"/>
    <n v="1"/>
    <s v="Más Seguridad y Convivencia Ciudadana"/>
    <n v="1"/>
    <s v="Construyendo Juntos una ciudad más segura para todos"/>
    <s v="01"/>
    <x v="0"/>
    <s v="01"/>
    <s v="Estrategia para control del delito y persecución penal implementadas"/>
    <s v="01"/>
    <s v="1.1.01.01.01"/>
    <s v="Número"/>
    <n v="2023"/>
    <n v="0"/>
    <n v="1"/>
    <s v="Mantener implementada 1 estrategia para control del delito y persecución penal"/>
    <s v="Oficina para la Seguridad y Convivencia Ciudadana"/>
    <s v="Oficina para la Seguridad y Convivencia Ciudadana"/>
    <s v="Mantemiento"/>
    <s v="No"/>
    <n v="1"/>
    <n v="1"/>
    <n v="1"/>
    <n v="1"/>
    <s v="X"/>
    <m/>
    <m/>
    <s v="X"/>
    <s v="X"/>
    <s v="X"/>
    <s v="X"/>
    <s v="X"/>
    <s v="45"/>
    <s v="Gobierno Territorial"/>
    <s v="4501"/>
    <s v=" Fortalecimiento de la convivencia y la seguridad ciudadana"/>
    <s v="4501048"/>
    <s v="Servicio de apoyo para el acceso a la justicia policiva"/>
    <s v="450104800"/>
    <s v="Estrategias implementadas"/>
    <n v="2500000000"/>
    <n v="0"/>
    <n v="0"/>
    <n v="0"/>
    <n v="0"/>
    <n v="0"/>
    <n v="0"/>
    <n v="0"/>
    <n v="0"/>
    <n v="0"/>
    <n v="0"/>
    <n v="0"/>
    <n v="0"/>
    <n v="0"/>
    <n v="0"/>
    <n v="0"/>
    <n v="2500000000"/>
    <n v="550000000"/>
    <m/>
    <m/>
    <m/>
    <m/>
    <m/>
    <m/>
    <m/>
    <m/>
    <m/>
    <m/>
    <m/>
    <x v="0"/>
    <x v="0"/>
    <m/>
    <m/>
    <n v="550000000"/>
    <n v="600000000"/>
    <m/>
    <m/>
    <m/>
    <m/>
    <m/>
    <m/>
    <m/>
    <m/>
    <m/>
    <m/>
    <m/>
    <m/>
    <m/>
    <m/>
    <m/>
    <n v="600000000"/>
    <n v="650000000"/>
    <m/>
    <m/>
    <m/>
    <m/>
    <m/>
    <m/>
    <m/>
    <m/>
    <m/>
    <m/>
    <m/>
    <m/>
    <m/>
    <m/>
    <m/>
    <n v="650000000"/>
    <n v="700000000"/>
    <m/>
    <m/>
    <m/>
    <m/>
    <m/>
    <m/>
    <m/>
    <m/>
    <m/>
    <m/>
    <m/>
    <m/>
    <m/>
    <m/>
    <m/>
    <n v="7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1"/>
    <n v="1"/>
    <n v="1"/>
    <n v="1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0"/>
    <s v="01"/>
    <s v="Acciones para el fortalecimiento del grupo Gaula de Barranquilla ejecutadas"/>
    <s v="02"/>
    <s v="1.1.01.01.02"/>
    <s v="Número"/>
    <n v="2023"/>
    <n v="0"/>
    <n v="3"/>
    <s v="Ejecutar 3 acciones para el fortalecimiento del grupo Gaula de Barranquilla"/>
    <s v="Oficina para la Seguridad y Convivencia Ciudadana"/>
    <s v="Oficina para la Seguridad y Convivencia Ciudadana"/>
    <s v="Incremento"/>
    <s v="No"/>
    <n v="2"/>
    <n v="1"/>
    <n v="0"/>
    <n v="0"/>
    <s v="X"/>
    <m/>
    <m/>
    <s v="X"/>
    <s v="X"/>
    <s v="X"/>
    <s v="X"/>
    <s v="X"/>
    <s v="45"/>
    <s v="Gobierno Territorial"/>
    <s v="4501"/>
    <s v=" Fortalecimiento de la convivencia y la seguridad ciudadana"/>
    <s v="4501048"/>
    <s v="Servicio de apoyo para el acceso a la justicia policiva"/>
    <s v="450104800"/>
    <s v="Estrategias implementadas"/>
    <n v="3000000000"/>
    <n v="0"/>
    <n v="0"/>
    <n v="0"/>
    <n v="0"/>
    <n v="0"/>
    <n v="0"/>
    <n v="0"/>
    <n v="0"/>
    <n v="0"/>
    <n v="0"/>
    <n v="0"/>
    <n v="0"/>
    <n v="0"/>
    <n v="0"/>
    <n v="0"/>
    <n v="3000000000"/>
    <n v="2000000000"/>
    <m/>
    <m/>
    <m/>
    <m/>
    <m/>
    <m/>
    <m/>
    <m/>
    <m/>
    <m/>
    <m/>
    <x v="0"/>
    <x v="0"/>
    <m/>
    <m/>
    <n v="2000000000"/>
    <n v="1000000000"/>
    <m/>
    <m/>
    <m/>
    <m/>
    <m/>
    <m/>
    <m/>
    <m/>
    <m/>
    <m/>
    <m/>
    <m/>
    <m/>
    <m/>
    <m/>
    <n v="1000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1"/>
    <n v="1"/>
    <n v="1"/>
    <n v="2"/>
    <n v="14"/>
    <n v="1"/>
    <n v="1"/>
    <n v="2"/>
  </r>
  <r>
    <s v="Ciudad segura y solidaria"/>
    <n v="1"/>
    <s v="Más Seguridad y Convivencia Ciudadana"/>
    <n v="1"/>
    <s v="Construyendo Juntos una ciudad más segura para todos"/>
    <s v="01"/>
    <x v="0"/>
    <s v="01"/>
    <s v="Programa de pago de recompensas ciudadanas implementado"/>
    <s v="03"/>
    <s v="1.1.01.01.03"/>
    <s v="Número"/>
    <n v="2023"/>
    <n v="1"/>
    <n v="1"/>
    <s v="Mantener implentado 1 programa de pago de recompensas ciudadanas"/>
    <s v="Oficina para la Seguridad y Convivencia Ciudadana"/>
    <s v="Oficina para la Seguridad y Convivencia Ciudadana"/>
    <s v="Mantemiento"/>
    <s v="No"/>
    <n v="1"/>
    <n v="1"/>
    <n v="1"/>
    <n v="1"/>
    <s v="X"/>
    <m/>
    <m/>
    <s v="X"/>
    <s v="X"/>
    <s v="X"/>
    <s v="X"/>
    <s v="X"/>
    <s v="45"/>
    <s v="Gobierno Territorial"/>
    <s v="4501"/>
    <s v=" Fortalecimiento de la convivencia y la seguridad ciudadana"/>
    <s v="4501048"/>
    <s v="Servicio de apoyo para el acceso a la justicia policiva"/>
    <s v="450104800"/>
    <s v="Estrategias implementadas"/>
    <n v="510000000"/>
    <n v="0"/>
    <n v="0"/>
    <n v="0"/>
    <n v="0"/>
    <n v="0"/>
    <n v="0"/>
    <n v="0"/>
    <n v="0"/>
    <n v="0"/>
    <n v="0"/>
    <n v="0"/>
    <n v="0"/>
    <n v="0"/>
    <n v="0"/>
    <n v="0"/>
    <n v="510000000"/>
    <n v="100000000"/>
    <m/>
    <m/>
    <m/>
    <m/>
    <m/>
    <m/>
    <m/>
    <m/>
    <m/>
    <m/>
    <m/>
    <x v="0"/>
    <x v="0"/>
    <m/>
    <m/>
    <n v="100000000"/>
    <n v="120000000"/>
    <m/>
    <m/>
    <m/>
    <m/>
    <m/>
    <m/>
    <m/>
    <m/>
    <m/>
    <m/>
    <m/>
    <m/>
    <m/>
    <m/>
    <m/>
    <n v="120000000"/>
    <n v="140000000"/>
    <m/>
    <m/>
    <m/>
    <m/>
    <m/>
    <m/>
    <m/>
    <m/>
    <m/>
    <m/>
    <m/>
    <m/>
    <m/>
    <m/>
    <m/>
    <n v="140000000"/>
    <n v="150000000"/>
    <m/>
    <m/>
    <m/>
    <m/>
    <m/>
    <m/>
    <m/>
    <m/>
    <m/>
    <m/>
    <m/>
    <m/>
    <m/>
    <m/>
    <m/>
    <n v="15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1"/>
    <n v="1"/>
    <n v="1"/>
    <n v="3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0"/>
    <s v="01"/>
    <s v="Infraestructura para la fuerza pública, los organismos de seguridad, justicia y afines construida, mantenida y/o adecuada"/>
    <s v="04"/>
    <s v="1.1.01.01.04"/>
    <s v="Número"/>
    <n v="2023"/>
    <n v="0"/>
    <n v="20"/>
    <s v="Construir, mantener y/o adecuar 20 infraestructuras para la fuerza pública, los organismos de seguridad, justicia y afines"/>
    <s v="Oficina para la Seguridad y Convivencia Ciudadana"/>
    <s v="Oficina para la Seguridad y Convivencia Ciudadana"/>
    <s v="Incremento"/>
    <s v="No"/>
    <n v="3"/>
    <n v="5"/>
    <n v="5"/>
    <n v="7"/>
    <s v="X"/>
    <m/>
    <s v="X"/>
    <s v="X"/>
    <s v="X"/>
    <s v="X"/>
    <s v="X"/>
    <s v="X"/>
    <s v="45"/>
    <s v="Gobierno Territorial"/>
    <s v="4501"/>
    <s v=" Fortalecimiento de la convivencia y la seguridad ciudadana"/>
    <s v="4501069"/>
    <s v="Infraestructura de soporte construida"/>
    <s v="450106900"/>
    <s v="Infraestructura de soporte construida"/>
    <n v="36734481718.60202"/>
    <n v="0"/>
    <n v="0"/>
    <n v="0"/>
    <n v="0"/>
    <n v="0"/>
    <n v="0"/>
    <n v="0"/>
    <n v="0"/>
    <n v="0"/>
    <n v="0"/>
    <n v="0"/>
    <n v="0"/>
    <n v="0"/>
    <n v="0"/>
    <n v="0"/>
    <n v="36734481718.60202"/>
    <n v="6407170096.3095551"/>
    <m/>
    <m/>
    <m/>
    <m/>
    <m/>
    <m/>
    <m/>
    <m/>
    <m/>
    <m/>
    <m/>
    <x v="0"/>
    <x v="0"/>
    <m/>
    <m/>
    <n v="6407170096.3095551"/>
    <n v="8399548552"/>
    <m/>
    <m/>
    <m/>
    <m/>
    <m/>
    <m/>
    <m/>
    <m/>
    <m/>
    <m/>
    <m/>
    <m/>
    <m/>
    <m/>
    <m/>
    <n v="8399548552"/>
    <n v="10498869529.292465"/>
    <m/>
    <m/>
    <m/>
    <m/>
    <m/>
    <m/>
    <m/>
    <m/>
    <m/>
    <m/>
    <m/>
    <m/>
    <m/>
    <m/>
    <m/>
    <n v="10498869529.292465"/>
    <n v="11428893541"/>
    <m/>
    <m/>
    <m/>
    <m/>
    <m/>
    <m/>
    <m/>
    <m/>
    <m/>
    <m/>
    <m/>
    <m/>
    <m/>
    <m/>
    <m/>
    <n v="11428893541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1"/>
    <n v="1"/>
    <n v="1"/>
    <n v="4"/>
    <n v="14"/>
    <n v="1"/>
    <n v="1"/>
    <n v="2"/>
  </r>
  <r>
    <s v="Ciudad segura y solidaria"/>
    <n v="1"/>
    <s v="Más Seguridad y Convivencia Ciudadana"/>
    <n v="1"/>
    <s v="Construyendo Juntos una ciudad más segura para todos"/>
    <s v="01"/>
    <x v="0"/>
    <s v="01"/>
    <s v="Estrategias para el fortalecimiento de la tecnología y comunicaciones de la fuerza pública y organismos de seguridad y justicia implementadas."/>
    <s v="05"/>
    <s v="1.1.01.01.05"/>
    <s v="Número"/>
    <n v="2023"/>
    <n v="2"/>
    <n v="2"/>
    <s v="Implementar 2 estrategias para el fortalecimiento de la tecnología y comunicaciones de la fuerza pública y organismos de seguridad y justicia"/>
    <s v="Oficina para la Seguridad y Convivencia Ciudadana"/>
    <s v="Oficina para la Seguridad y Convivencia Ciudadana"/>
    <s v="Incremento acumulado"/>
    <s v="No"/>
    <n v="1"/>
    <n v="2"/>
    <n v="2"/>
    <n v="2"/>
    <s v="X"/>
    <m/>
    <m/>
    <s v="X"/>
    <s v="X"/>
    <s v="X"/>
    <s v="X"/>
    <s v="X"/>
    <s v="45"/>
    <s v="Gobierno Territorial"/>
    <s v="4501"/>
    <s v=" Fortalecimiento de la convivencia y la seguridad ciudadana"/>
    <s v="4501048"/>
    <s v="Servicio de apoyo para el acceso a la justicia policiva"/>
    <s v="450104800"/>
    <s v="Estrategias implementadas"/>
    <n v="31642669808"/>
    <n v="0"/>
    <n v="0"/>
    <n v="0"/>
    <n v="0"/>
    <n v="0"/>
    <n v="0"/>
    <n v="0"/>
    <n v="0"/>
    <n v="0"/>
    <n v="0"/>
    <n v="0"/>
    <n v="0"/>
    <n v="0"/>
    <n v="0"/>
    <n v="0"/>
    <n v="31642669808"/>
    <n v="6001018258"/>
    <m/>
    <m/>
    <m/>
    <m/>
    <m/>
    <m/>
    <m/>
    <m/>
    <m/>
    <m/>
    <m/>
    <x v="0"/>
    <x v="0"/>
    <m/>
    <m/>
    <n v="6001018258"/>
    <n v="7401651550"/>
    <m/>
    <m/>
    <m/>
    <m/>
    <m/>
    <m/>
    <m/>
    <m/>
    <m/>
    <m/>
    <m/>
    <m/>
    <m/>
    <m/>
    <m/>
    <n v="7401651550"/>
    <n v="8620000000"/>
    <m/>
    <m/>
    <m/>
    <m/>
    <m/>
    <m/>
    <m/>
    <m/>
    <m/>
    <m/>
    <m/>
    <m/>
    <m/>
    <m/>
    <m/>
    <n v="8620000000"/>
    <n v="9620000000"/>
    <m/>
    <m/>
    <m/>
    <m/>
    <m/>
    <m/>
    <m/>
    <m/>
    <m/>
    <m/>
    <m/>
    <m/>
    <m/>
    <m/>
    <m/>
    <n v="962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1"/>
    <n v="1"/>
    <n v="1"/>
    <n v="5"/>
    <n v="14"/>
    <n v="1"/>
    <n v="1"/>
    <n v="3"/>
  </r>
  <r>
    <s v="Ciudad segura y solidaria"/>
    <n v="1"/>
    <s v="Más Seguridad y Convivencia Ciudadana"/>
    <n v="1"/>
    <s v="Construyendo Juntos una ciudad más segura para todos"/>
    <s v="01"/>
    <x v="0"/>
    <s v="01"/>
    <s v="Estrategias para apoyar logística y operativamente a las Instituciones de la Fuerza Pública y organismos de seguridad y justicia implementadas"/>
    <s v="06"/>
    <s v="1.1.01.01.06"/>
    <s v="Número"/>
    <n v="2023"/>
    <n v="5"/>
    <n v="8"/>
    <s v="Implementar 8 estrategias para apoyar logística y operativamente a las Instituciones de la Fuerza Pública y organismos de seguridad y justicia"/>
    <s v="Oficina para la Seguridad y Convivencia Ciudadana"/>
    <s v="Oficina para la Seguridad y Convivencia Ciudadana"/>
    <s v="Incremento"/>
    <s v="No"/>
    <n v="3"/>
    <n v="3"/>
    <n v="1"/>
    <n v="1"/>
    <s v="X"/>
    <m/>
    <m/>
    <s v="X"/>
    <s v="X"/>
    <s v="X"/>
    <s v="X"/>
    <s v="X"/>
    <s v="45"/>
    <s v="Gobierno Territorial"/>
    <s v="4501"/>
    <s v=" Fortalecimiento de la convivencia y la seguridad ciudadana"/>
    <s v="4501048"/>
    <s v="Servicio de apoyo para el acceso a la justicia policiva"/>
    <s v="450104800"/>
    <s v="Estrategias implementadas"/>
    <n v="47600000000"/>
    <n v="0"/>
    <n v="0"/>
    <n v="0"/>
    <n v="0"/>
    <n v="0"/>
    <n v="0"/>
    <n v="0"/>
    <n v="0"/>
    <n v="0"/>
    <n v="0"/>
    <n v="0"/>
    <n v="0"/>
    <n v="0"/>
    <n v="0"/>
    <n v="0"/>
    <n v="47600000000"/>
    <n v="9700000000"/>
    <m/>
    <m/>
    <m/>
    <m/>
    <m/>
    <m/>
    <m/>
    <m/>
    <m/>
    <m/>
    <m/>
    <x v="0"/>
    <x v="0"/>
    <m/>
    <m/>
    <n v="9700000000"/>
    <n v="10900000000"/>
    <m/>
    <m/>
    <m/>
    <m/>
    <m/>
    <m/>
    <m/>
    <m/>
    <m/>
    <m/>
    <m/>
    <m/>
    <m/>
    <m/>
    <m/>
    <n v="10900000000"/>
    <n v="13000000000"/>
    <m/>
    <m/>
    <m/>
    <m/>
    <m/>
    <m/>
    <m/>
    <m/>
    <m/>
    <m/>
    <m/>
    <m/>
    <m/>
    <m/>
    <m/>
    <n v="13000000000"/>
    <n v="14000000000"/>
    <m/>
    <m/>
    <m/>
    <m/>
    <m/>
    <m/>
    <m/>
    <m/>
    <m/>
    <m/>
    <m/>
    <m/>
    <m/>
    <m/>
    <m/>
    <n v="140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1"/>
    <n v="1"/>
    <n v="1"/>
    <n v="6"/>
    <n v="14"/>
    <n v="1"/>
    <n v="1"/>
    <n v="2"/>
  </r>
  <r>
    <s v="Ciudad segura y solidaria"/>
    <n v="1"/>
    <s v="Más Seguridad y Convivencia Ciudadana"/>
    <n v="1"/>
    <s v="Construyendo Juntos una ciudad más segura para todos"/>
    <s v="01"/>
    <x v="0"/>
    <s v="01"/>
    <s v="Campañas de comunicación estratégica para la prevención del delito y la violencia implementadas"/>
    <s v="07"/>
    <s v="1.1.01.01.07"/>
    <s v="Número"/>
    <n v="2023"/>
    <n v="0"/>
    <n v="48"/>
    <s v="Implementar 48 campañas de comunicación estratégica para la prevención del delito y la violencia"/>
    <s v="Oficina para la Seguridad y Convivencia Ciudadana"/>
    <s v="Oficina para la Seguridad y Convivencia Ciudadana"/>
    <s v="Incremento"/>
    <s v="No"/>
    <n v="12"/>
    <n v="12"/>
    <n v="12"/>
    <n v="12"/>
    <s v="X"/>
    <m/>
    <m/>
    <s v="X"/>
    <s v="X"/>
    <s v="X"/>
    <s v="X"/>
    <s v="X"/>
    <s v="45"/>
    <s v="Gobierno Territorial"/>
    <s v="4501"/>
    <s v=" Fortalecimiento de la convivencia y la seguridad ciudadana"/>
    <s v="4501004"/>
    <s v="Servicio de promoción de convivencia y no repetición"/>
    <s v="450100400"/>
    <s v="Iniciativas para la promoción de la convivencia implementadas"/>
    <n v="1610000000"/>
    <n v="0"/>
    <n v="0"/>
    <n v="0"/>
    <n v="0"/>
    <n v="0"/>
    <n v="0"/>
    <n v="0"/>
    <n v="0"/>
    <n v="0"/>
    <n v="0"/>
    <n v="0"/>
    <n v="0"/>
    <n v="0"/>
    <n v="0"/>
    <n v="0"/>
    <n v="1610000000"/>
    <n v="500000000"/>
    <m/>
    <m/>
    <m/>
    <m/>
    <m/>
    <m/>
    <m/>
    <m/>
    <m/>
    <m/>
    <m/>
    <x v="0"/>
    <x v="0"/>
    <m/>
    <m/>
    <n v="500000000"/>
    <n v="350000000"/>
    <m/>
    <m/>
    <m/>
    <m/>
    <m/>
    <m/>
    <m/>
    <m/>
    <m/>
    <m/>
    <m/>
    <m/>
    <m/>
    <m/>
    <m/>
    <n v="350000000"/>
    <n v="380000000"/>
    <m/>
    <m/>
    <m/>
    <m/>
    <m/>
    <m/>
    <m/>
    <m/>
    <m/>
    <m/>
    <m/>
    <m/>
    <m/>
    <m/>
    <m/>
    <n v="380000000"/>
    <n v="380000000"/>
    <m/>
    <m/>
    <m/>
    <m/>
    <m/>
    <m/>
    <m/>
    <m/>
    <m/>
    <m/>
    <m/>
    <m/>
    <m/>
    <m/>
    <m/>
    <n v="38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1"/>
    <n v="7"/>
    <n v="14"/>
    <n v="1"/>
    <n v="1"/>
    <n v="2"/>
  </r>
  <r>
    <s v="Ciudad segura y solidaria"/>
    <n v="1"/>
    <s v="Más Seguridad y Convivencia Ciudadana"/>
    <n v="1"/>
    <s v="Construyendo Juntos una ciudad más segura para todos"/>
    <s v="01"/>
    <x v="0"/>
    <s v="01"/>
    <s v="Observatorio en Seguridad y Convivencia Ciudadana en funcionamiento"/>
    <s v="08"/>
    <s v="1.1.01.01.08"/>
    <s v="Número"/>
    <n v="2023"/>
    <n v="1"/>
    <n v="1"/>
    <s v="Mantener en funcionamiento 1 Observatorio en Seguridad y Convivencia Ciudadana"/>
    <s v="Oficina para la Seguridad y Convivencia Ciudadana"/>
    <s v="Oficina para la Seguridad y Convivencia Ciudadana"/>
    <s v="Mantemiento"/>
    <s v="No"/>
    <n v="1"/>
    <n v="1"/>
    <n v="1"/>
    <n v="1"/>
    <s v="X"/>
    <m/>
    <m/>
    <s v="X"/>
    <s v="X"/>
    <s v="X"/>
    <s v="X"/>
    <s v="X"/>
    <s v="45"/>
    <s v="Gobierno Territorial"/>
    <s v="4501"/>
    <s v=" Fortalecimiento de la convivencia y la seguridad ciudadana"/>
    <s v="4501008"/>
    <s v="Servicio de información actualizado"/>
    <s v="450100800"/>
    <s v="Sistemas de información actualizados"/>
    <n v="2109170823"/>
    <n v="0"/>
    <n v="0"/>
    <n v="0"/>
    <n v="0"/>
    <n v="0"/>
    <n v="0"/>
    <n v="0"/>
    <n v="0"/>
    <n v="0"/>
    <n v="0"/>
    <n v="0"/>
    <n v="0"/>
    <n v="0"/>
    <n v="0"/>
    <n v="0"/>
    <n v="2109170823"/>
    <n v="445000000"/>
    <m/>
    <m/>
    <m/>
    <m/>
    <m/>
    <m/>
    <m/>
    <m/>
    <m/>
    <m/>
    <m/>
    <x v="0"/>
    <x v="0"/>
    <m/>
    <m/>
    <n v="445000000"/>
    <n v="492883780"/>
    <m/>
    <m/>
    <m/>
    <m/>
    <m/>
    <m/>
    <m/>
    <m/>
    <m/>
    <m/>
    <m/>
    <m/>
    <m/>
    <m/>
    <m/>
    <n v="492883780"/>
    <n v="553015601"/>
    <m/>
    <m/>
    <m/>
    <m/>
    <m/>
    <m/>
    <m/>
    <m/>
    <m/>
    <m/>
    <m/>
    <m/>
    <m/>
    <m/>
    <m/>
    <n v="553015601"/>
    <n v="618271442"/>
    <m/>
    <m/>
    <m/>
    <m/>
    <m/>
    <m/>
    <m/>
    <m/>
    <m/>
    <m/>
    <m/>
    <m/>
    <m/>
    <m/>
    <m/>
    <n v="61827144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1"/>
    <n v="1"/>
    <n v="1"/>
    <n v="8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1"/>
    <s v="02"/>
    <s v="Investigaciones sobre problemáticas que afectan la convivencia ciudadana realizadas"/>
    <s v="01"/>
    <s v="1.1.01.02.01"/>
    <s v="Número"/>
    <n v="2023"/>
    <n v="2"/>
    <n v="2"/>
    <s v="Realizar 2 investigaciones sobre problemáticas que afectan la convivencia ciudadana"/>
    <s v="Oficina para la Seguridad y Convivencia Ciudadana"/>
    <s v="Oficina para la Seguridad y Convivencia Ciudadana"/>
    <s v="Incremento"/>
    <s v="No"/>
    <n v="0"/>
    <n v="1"/>
    <n v="0"/>
    <n v="1"/>
    <m/>
    <m/>
    <m/>
    <s v="X"/>
    <s v="X"/>
    <s v="X"/>
    <s v="X"/>
    <s v="X"/>
    <s v="45"/>
    <s v="Gobierno Territorial"/>
    <s v="4501"/>
    <s v=" Fortalecimiento de la convivencia y la seguridad ciudadana"/>
    <s v="4501045"/>
    <s v="Documentos de investigación"/>
    <s v="450104500"/>
    <s v="Documentos de investigación elaborados"/>
    <n v="21746788"/>
    <n v="0"/>
    <n v="0"/>
    <n v="0"/>
    <n v="0"/>
    <n v="0"/>
    <n v="0"/>
    <n v="0"/>
    <n v="0"/>
    <n v="0"/>
    <n v="0"/>
    <n v="0"/>
    <n v="0"/>
    <n v="0"/>
    <n v="0"/>
    <n v="0"/>
    <n v="21746788"/>
    <n v="0"/>
    <m/>
    <m/>
    <m/>
    <m/>
    <m/>
    <m/>
    <m/>
    <m/>
    <m/>
    <m/>
    <m/>
    <x v="0"/>
    <x v="0"/>
    <m/>
    <m/>
    <n v="0"/>
    <n v="10510000"/>
    <m/>
    <m/>
    <m/>
    <m/>
    <m/>
    <m/>
    <m/>
    <m/>
    <m/>
    <m/>
    <m/>
    <m/>
    <m/>
    <m/>
    <m/>
    <n v="10510000"/>
    <n v="0"/>
    <m/>
    <m/>
    <m/>
    <m/>
    <m/>
    <m/>
    <m/>
    <m/>
    <m/>
    <m/>
    <m/>
    <m/>
    <m/>
    <m/>
    <m/>
    <n v="0"/>
    <n v="11236788"/>
    <m/>
    <m/>
    <m/>
    <m/>
    <m/>
    <m/>
    <m/>
    <m/>
    <m/>
    <m/>
    <m/>
    <m/>
    <m/>
    <m/>
    <m/>
    <n v="1123678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2"/>
    <n v="9"/>
    <n v="14"/>
    <n v="1"/>
    <n v="1"/>
    <n v="2"/>
  </r>
  <r>
    <s v="Ciudad segura y solidaria"/>
    <n v="1"/>
    <s v="Más Seguridad y Convivencia Ciudadana"/>
    <n v="1"/>
    <s v="Construyendo Juntos una ciudad más segura para todos"/>
    <s v="01"/>
    <x v="1"/>
    <s v="02"/>
    <s v="Estrategias de transformación de la conflictividad comunitaria y prevención del delito asociada a niños, niñas, adolescentes y jóvenes Implementadas"/>
    <s v="02"/>
    <s v="1.1.01.02.02"/>
    <s v="Número"/>
    <n v="2023"/>
    <n v="3"/>
    <n v="4"/>
    <s v="Mantener implementadas 2 estrategias de transformación de la conflictividad comunitaria y prevención del delito asociada a niños, niñas, adolescentes y jóvenes"/>
    <s v="Oficina para la Seguridad y Convivencia Ciudadana"/>
    <s v="Oficina para la Seguridad y Convivencia Ciudadana"/>
    <s v="Mantemiento"/>
    <s v="No"/>
    <n v="4"/>
    <n v="4"/>
    <n v="4"/>
    <n v="4"/>
    <m/>
    <s v="Niños, Niñas, Adolescentes y Jovenes"/>
    <m/>
    <s v="X"/>
    <s v="X"/>
    <s v="X"/>
    <s v="X"/>
    <s v="X"/>
    <s v="45"/>
    <s v="Gobierno Territorial"/>
    <s v="4501"/>
    <s v=" Fortalecimiento de la convivencia y la seguridad ciudadana"/>
    <s v="4501004"/>
    <s v="Servicio de promoción de convivencia y no repetición"/>
    <s v="450100400"/>
    <s v="Iniciativas para la promoción de la convivencia implementadas"/>
    <n v="17285775962.639999"/>
    <n v="0"/>
    <n v="0"/>
    <n v="0"/>
    <n v="0"/>
    <n v="0"/>
    <n v="0"/>
    <n v="0"/>
    <n v="0"/>
    <n v="0"/>
    <n v="0"/>
    <n v="0"/>
    <n v="0"/>
    <n v="0"/>
    <n v="0"/>
    <n v="0"/>
    <n v="17285775962.639999"/>
    <n v="3000000000"/>
    <m/>
    <m/>
    <m/>
    <m/>
    <m/>
    <m/>
    <m/>
    <m/>
    <m/>
    <m/>
    <m/>
    <x v="0"/>
    <x v="0"/>
    <m/>
    <m/>
    <n v="3000000000"/>
    <n v="3279340109"/>
    <m/>
    <m/>
    <m/>
    <m/>
    <m/>
    <m/>
    <m/>
    <m/>
    <m/>
    <m/>
    <m/>
    <m/>
    <m/>
    <m/>
    <m/>
    <n v="3279340109"/>
    <n v="5506435853.6400003"/>
    <m/>
    <m/>
    <m/>
    <m/>
    <m/>
    <m/>
    <m/>
    <m/>
    <m/>
    <m/>
    <m/>
    <m/>
    <m/>
    <m/>
    <m/>
    <n v="5506435853.6400003"/>
    <n v="5500000000"/>
    <m/>
    <m/>
    <m/>
    <m/>
    <m/>
    <m/>
    <m/>
    <m/>
    <m/>
    <m/>
    <m/>
    <m/>
    <m/>
    <m/>
    <m/>
    <n v="55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2"/>
    <n v="10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1"/>
    <s v="02"/>
    <s v="Estrategia para fortalecimiento de la ruta de protección de las mujeres víctimas de cualquier violencia implementada"/>
    <s v="03"/>
    <s v="1.1.01.02.03"/>
    <s v="Número"/>
    <n v="2023"/>
    <n v="0"/>
    <n v="1"/>
    <s v="Mantener implementada 1 estrategia para fortalecimiento de la ruta de protección de las mujeres víctimas de cualquier violencia"/>
    <s v="Oficina para la Seguridad y Convivencia Ciudadana"/>
    <s v="Oficina para la Seguridad y Convivencia Ciudadana"/>
    <s v="Mantemiento"/>
    <s v="No"/>
    <n v="1"/>
    <n v="1"/>
    <n v="1"/>
    <n v="1"/>
    <m/>
    <s v="Mujeres"/>
    <m/>
    <s v="X"/>
    <s v="X"/>
    <s v="X"/>
    <s v="X"/>
    <s v="X"/>
    <s v="45"/>
    <s v="Gobierno Territorial"/>
    <s v="4501"/>
    <s v=" Fortalecimiento de la convivencia y la seguridad ciudadana"/>
    <s v="4501004"/>
    <s v="Servicio de promoción de convivencia y no repetición"/>
    <s v="450100400"/>
    <s v="Iniciativas para la promoción de la convivencia implementadas"/>
    <n v="3407448602"/>
    <n v="0"/>
    <n v="0"/>
    <n v="0"/>
    <n v="0"/>
    <n v="0"/>
    <n v="0"/>
    <n v="0"/>
    <n v="0"/>
    <n v="0"/>
    <n v="0"/>
    <n v="0"/>
    <n v="0"/>
    <n v="0"/>
    <n v="0"/>
    <n v="0"/>
    <n v="3407448602"/>
    <n v="800000000"/>
    <m/>
    <m/>
    <m/>
    <m/>
    <m/>
    <m/>
    <m/>
    <m/>
    <m/>
    <m/>
    <m/>
    <x v="0"/>
    <x v="0"/>
    <m/>
    <m/>
    <n v="800000000"/>
    <n v="840800000"/>
    <m/>
    <m/>
    <m/>
    <m/>
    <m/>
    <m/>
    <m/>
    <m/>
    <m/>
    <m/>
    <m/>
    <m/>
    <m/>
    <m/>
    <m/>
    <n v="840800000"/>
    <n v="867705600"/>
    <m/>
    <m/>
    <m/>
    <m/>
    <m/>
    <m/>
    <m/>
    <m/>
    <m/>
    <m/>
    <m/>
    <m/>
    <m/>
    <m/>
    <m/>
    <n v="867705600"/>
    <n v="898943002"/>
    <m/>
    <m/>
    <m/>
    <m/>
    <m/>
    <m/>
    <m/>
    <m/>
    <m/>
    <m/>
    <m/>
    <m/>
    <m/>
    <m/>
    <m/>
    <n v="89894300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2"/>
    <n v="11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1"/>
    <s v="02"/>
    <s v="Estrategias de prevención de violencias por prejuicio y actos de discriminación basadas en género del sector social LGBTIQ+ implementadas"/>
    <s v="04"/>
    <s v="1.1.01.02.04"/>
    <s v="Número"/>
    <n v="2023"/>
    <n v="0"/>
    <n v="1"/>
    <s v="Mantener implementada 1 estrategia de prevención de violencias por prejuicio y actos de discriminación basadas en género del sector social LGBTIQ+"/>
    <s v="Oficina para la Seguridad y Convivencia Ciudadana"/>
    <s v="Oficina para la Seguridad y Convivencia Ciudadana"/>
    <s v="Mantemiento"/>
    <s v="No"/>
    <n v="1"/>
    <n v="1"/>
    <n v="1"/>
    <n v="1"/>
    <m/>
    <s v="LGBTIQ+"/>
    <m/>
    <s v="X"/>
    <s v="X"/>
    <s v="X"/>
    <s v="X"/>
    <s v="X"/>
    <s v="45"/>
    <s v="Gobierno Territorial"/>
    <s v="4501"/>
    <s v=" Fortalecimiento de la convivencia y la seguridad ciudadana"/>
    <s v="4501049"/>
    <s v="Servicio de educación informal"/>
    <s v="450104903"/>
    <s v="Programas de educación informal en seguridad y convivencia ciudadana con enfoque de género realizados"/>
    <n v="450000000"/>
    <n v="0"/>
    <n v="0"/>
    <n v="0"/>
    <n v="0"/>
    <n v="0"/>
    <n v="0"/>
    <n v="0"/>
    <n v="0"/>
    <n v="0"/>
    <n v="0"/>
    <n v="0"/>
    <n v="0"/>
    <n v="0"/>
    <n v="0"/>
    <n v="0"/>
    <n v="450000000"/>
    <n v="100000000"/>
    <m/>
    <m/>
    <m/>
    <m/>
    <m/>
    <m/>
    <m/>
    <m/>
    <m/>
    <m/>
    <m/>
    <x v="0"/>
    <x v="0"/>
    <m/>
    <m/>
    <n v="100000000"/>
    <n v="110000000"/>
    <m/>
    <m/>
    <m/>
    <m/>
    <m/>
    <m/>
    <m/>
    <m/>
    <m/>
    <m/>
    <m/>
    <m/>
    <m/>
    <m/>
    <m/>
    <n v="110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2"/>
    <n v="12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1"/>
    <s v="02"/>
    <s v="Acciones para el cumplimiento de las finalidades de la Unidad de Servicios Especializados en Convivencia Ciudadana y Justicia ejecutadas"/>
    <s v="05"/>
    <s v="1.1.01.02.05"/>
    <s v="Número"/>
    <n v="2023"/>
    <n v="2"/>
    <n v="2"/>
    <s v="Mantener en ejecución 2 acciones para el cumplimiento de las finalidades de la Unidad de Servicios Especializados en Convivencia Ciudadana y Justicia"/>
    <s v="Oficina para la Seguridad y Convivencia Ciudadana"/>
    <s v="Oficina para la Seguridad y Convivencia Ciudadana"/>
    <s v="Mantemiento"/>
    <s v="No"/>
    <n v="2"/>
    <n v="2"/>
    <n v="2"/>
    <n v="2"/>
    <m/>
    <m/>
    <m/>
    <s v="X"/>
    <s v="X"/>
    <s v="X"/>
    <s v="X"/>
    <s v="X"/>
    <s v="45"/>
    <s v="Gobierno Territorial"/>
    <s v="4501"/>
    <s v=" Fortalecimiento de la convivencia y la seguridad ciudadana"/>
    <s v="4501004"/>
    <s v="Servicio de promoción de convivencia y no repetición"/>
    <s v="450100400"/>
    <s v="Iniciativas para la promoción de la convivencia implementadas"/>
    <n v="8446817528"/>
    <n v="0"/>
    <n v="0"/>
    <n v="0"/>
    <n v="0"/>
    <n v="0"/>
    <n v="0"/>
    <n v="0"/>
    <n v="0"/>
    <n v="0"/>
    <n v="0"/>
    <n v="0"/>
    <n v="0"/>
    <n v="0"/>
    <n v="0"/>
    <n v="0"/>
    <n v="8446817528"/>
    <n v="1983141880"/>
    <m/>
    <m/>
    <m/>
    <m/>
    <m/>
    <m/>
    <m/>
    <m/>
    <m/>
    <m/>
    <m/>
    <x v="0"/>
    <x v="0"/>
    <m/>
    <m/>
    <n v="1983141880"/>
    <n v="2084282115"/>
    <m/>
    <m/>
    <m/>
    <m/>
    <m/>
    <m/>
    <m/>
    <m/>
    <m/>
    <m/>
    <m/>
    <m/>
    <m/>
    <m/>
    <m/>
    <n v="2084282115"/>
    <n v="2150979142"/>
    <m/>
    <m/>
    <m/>
    <m/>
    <m/>
    <m/>
    <m/>
    <m/>
    <m/>
    <m/>
    <m/>
    <m/>
    <m/>
    <m/>
    <m/>
    <n v="2150979142"/>
    <n v="2228414391"/>
    <m/>
    <m/>
    <m/>
    <m/>
    <m/>
    <m/>
    <m/>
    <m/>
    <m/>
    <m/>
    <m/>
    <m/>
    <m/>
    <m/>
    <m/>
    <n v="2228414391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2"/>
    <n v="13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1"/>
    <s v="02"/>
    <s v="Acciones para el fortalecimiento de las finalidades del sistema de responsabilidad penal para adolescentes - SRPA implementadas"/>
    <s v="06"/>
    <s v="1.1.01.02.06"/>
    <s v="Número"/>
    <n v="2023"/>
    <n v="3"/>
    <n v="3"/>
    <s v="Mantener implementadas 3 acciones para el fortalecimiento de las finalidades del sistema de responsabilidad penal para adolescentes - SRPA"/>
    <s v="Oficina para la Seguridad y Convivencia Ciudadana"/>
    <s v="Oficina para la Seguridad y Convivencia Ciudadana"/>
    <s v="Mantemiento"/>
    <s v="No"/>
    <n v="3"/>
    <n v="3"/>
    <n v="3"/>
    <n v="3"/>
    <m/>
    <s v="Adolescentes"/>
    <m/>
    <s v="X"/>
    <s v="X"/>
    <s v="X"/>
    <s v="X"/>
    <s v="X"/>
    <s v="45"/>
    <s v="Gobierno Territorial"/>
    <s v="4501"/>
    <s v=" Fortalecimiento de la convivencia y la seguridad ciudadana"/>
    <s v="4501004"/>
    <s v="Servicio de promoción de convivencia y no repetición"/>
    <s v="450100400"/>
    <s v="Iniciativas para la promoción de la convivencia implementadas"/>
    <n v="4853962182"/>
    <n v="0"/>
    <n v="0"/>
    <n v="0"/>
    <n v="0"/>
    <n v="0"/>
    <n v="0"/>
    <n v="0"/>
    <n v="0"/>
    <n v="0"/>
    <n v="0"/>
    <n v="0"/>
    <n v="0"/>
    <n v="0"/>
    <n v="0"/>
    <n v="0"/>
    <n v="4853962182"/>
    <n v="1033491670"/>
    <m/>
    <m/>
    <m/>
    <m/>
    <m/>
    <m/>
    <m/>
    <m/>
    <m/>
    <m/>
    <m/>
    <x v="0"/>
    <x v="0"/>
    <m/>
    <m/>
    <n v="1033491670"/>
    <n v="1086199745"/>
    <m/>
    <m/>
    <m/>
    <m/>
    <m/>
    <m/>
    <m/>
    <m/>
    <m/>
    <m/>
    <m/>
    <m/>
    <m/>
    <m/>
    <m/>
    <n v="1086199745"/>
    <n v="1120958137"/>
    <m/>
    <m/>
    <m/>
    <m/>
    <m/>
    <m/>
    <m/>
    <m/>
    <m/>
    <m/>
    <m/>
    <m/>
    <m/>
    <m/>
    <m/>
    <n v="1120958137"/>
    <n v="1613312630"/>
    <m/>
    <m/>
    <m/>
    <m/>
    <m/>
    <m/>
    <m/>
    <m/>
    <m/>
    <m/>
    <m/>
    <m/>
    <m/>
    <m/>
    <m/>
    <n v="161331263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2"/>
    <n v="14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1"/>
    <s v="02"/>
    <s v="Estrategias de articulación con organizaciones sociales, comunitarias y gremiales para la prevención del delito y la violencia Implementadas. "/>
    <s v="07"/>
    <s v="1.1.01.02.07"/>
    <s v="Número"/>
    <n v="2023"/>
    <n v="2"/>
    <n v="3"/>
    <s v="Mantener implementadas 3 estrategias de articulación con organizaciones sociales, comunitarias y gremiales para la prevención del delito y la violencia "/>
    <s v="Oficina para la Seguridad y Convivencia Ciudadana"/>
    <s v="Oficina para la Seguridad y Convivencia Ciudadana"/>
    <s v="Mantemiento"/>
    <s v="No"/>
    <n v="3"/>
    <n v="3"/>
    <n v="3"/>
    <n v="3"/>
    <m/>
    <m/>
    <m/>
    <s v="X"/>
    <s v="X"/>
    <s v="X"/>
    <s v="X"/>
    <s v="X"/>
    <s v="45"/>
    <s v="Gobierno Territorial"/>
    <s v="4501"/>
    <s v=" Fortalecimiento de la convivencia y la seguridad ciudadana"/>
    <s v="4501003"/>
    <s v="Escuelas territoriales de convivencia ciudadana construidas"/>
    <s v="450100300"/>
    <s v="Escuelas territoriales de convivencia creadas en las regiones"/>
    <n v="5777067062"/>
    <n v="0"/>
    <n v="0"/>
    <n v="0"/>
    <n v="0"/>
    <n v="0"/>
    <n v="0"/>
    <n v="0"/>
    <n v="0"/>
    <n v="0"/>
    <n v="0"/>
    <n v="0"/>
    <n v="0"/>
    <n v="0"/>
    <n v="0"/>
    <n v="0"/>
    <n v="5777067062"/>
    <n v="1441337630"/>
    <m/>
    <m/>
    <m/>
    <m/>
    <m/>
    <m/>
    <m/>
    <m/>
    <m/>
    <m/>
    <m/>
    <x v="0"/>
    <x v="0"/>
    <m/>
    <m/>
    <n v="1441337630"/>
    <n v="1439670054"/>
    <m/>
    <m/>
    <m/>
    <m/>
    <m/>
    <m/>
    <m/>
    <m/>
    <m/>
    <m/>
    <m/>
    <m/>
    <m/>
    <m/>
    <m/>
    <n v="1439670054"/>
    <n v="1474826890"/>
    <m/>
    <m/>
    <m/>
    <m/>
    <m/>
    <m/>
    <m/>
    <m/>
    <m/>
    <m/>
    <m/>
    <m/>
    <m/>
    <m/>
    <m/>
    <n v="1474826890"/>
    <n v="1421232488"/>
    <m/>
    <m/>
    <m/>
    <m/>
    <m/>
    <m/>
    <m/>
    <m/>
    <m/>
    <m/>
    <m/>
    <m/>
    <m/>
    <m/>
    <m/>
    <n v="142123248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2"/>
    <n v="15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1"/>
    <s v="02"/>
    <s v="Estrategias para la reducción de oportunidades de delitos en el espacio público y transporte público implementadas."/>
    <s v="08"/>
    <s v="1.1.01.02.08"/>
    <s v="Número"/>
    <n v="2023"/>
    <n v="1"/>
    <n v="1"/>
    <s v="Mantener implementada 1 estrategia para la reducción de oportunidades de delitos en el espacio público y transporte público"/>
    <s v="Oficina para la Seguridad y Convivencia Ciudadana"/>
    <s v="Oficina para la Seguridad y Convivencia Ciudadana"/>
    <s v="Mantemiento"/>
    <s v="No"/>
    <n v="1"/>
    <n v="1"/>
    <n v="1"/>
    <n v="1"/>
    <m/>
    <m/>
    <m/>
    <s v="X"/>
    <s v="X"/>
    <s v="X"/>
    <s v="X"/>
    <s v="X"/>
    <s v="45"/>
    <s v="Gobierno Territorial"/>
    <s v="4501"/>
    <s v=" Fortalecimiento de la convivencia y la seguridad ciudadana"/>
    <s v="4501004"/>
    <s v="Servicio de promoción de convivencia y no repetición"/>
    <s v="450100400"/>
    <s v="Iniciativas para la promoción de la convivencia implementadas"/>
    <n v="6193657262"/>
    <n v="0"/>
    <n v="0"/>
    <n v="0"/>
    <n v="0"/>
    <n v="0"/>
    <n v="0"/>
    <n v="0"/>
    <n v="0"/>
    <n v="0"/>
    <n v="0"/>
    <n v="0"/>
    <n v="0"/>
    <n v="0"/>
    <n v="0"/>
    <n v="0"/>
    <n v="6193657262"/>
    <n v="1541337630"/>
    <m/>
    <m/>
    <m/>
    <m/>
    <m/>
    <m/>
    <m/>
    <m/>
    <m/>
    <m/>
    <m/>
    <x v="0"/>
    <x v="0"/>
    <m/>
    <m/>
    <n v="1541337630"/>
    <n v="1579505082"/>
    <m/>
    <m/>
    <m/>
    <m/>
    <m/>
    <m/>
    <m/>
    <m/>
    <m/>
    <m/>
    <m/>
    <m/>
    <m/>
    <m/>
    <m/>
    <n v="1579505082"/>
    <n v="1547240335"/>
    <m/>
    <m/>
    <m/>
    <m/>
    <m/>
    <m/>
    <m/>
    <m/>
    <m/>
    <m/>
    <m/>
    <m/>
    <m/>
    <m/>
    <m/>
    <n v="1547240335"/>
    <n v="1525574215"/>
    <m/>
    <m/>
    <m/>
    <m/>
    <m/>
    <m/>
    <m/>
    <m/>
    <m/>
    <m/>
    <m/>
    <m/>
    <m/>
    <m/>
    <m/>
    <n v="1525574215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2"/>
    <n v="16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1"/>
    <s v="02"/>
    <s v="Sistema Local de Convivencia creado"/>
    <s v="09"/>
    <s v="1.1.01.02.09"/>
    <s v="Número"/>
    <n v="2023"/>
    <n v="0"/>
    <n v="1"/>
    <s v="Crear y mantener en funcionamiento 1 Sistema Local de Convivencia"/>
    <s v="Oficina para la Seguridad y Convivencia Ciudadana"/>
    <s v="Oficina para la Seguridad y Convivencia Ciudadana"/>
    <s v="Mantemiento"/>
    <s v="No"/>
    <n v="1"/>
    <n v="1"/>
    <n v="1"/>
    <n v="1"/>
    <m/>
    <m/>
    <m/>
    <s v="X"/>
    <s v="X"/>
    <s v="X"/>
    <s v="X"/>
    <s v="X"/>
    <s v="45"/>
    <s v="Gobierno Territorial"/>
    <s v="4501"/>
    <s v=" Fortalecimiento de la convivencia y la seguridad ciudadana"/>
    <s v="4501003"/>
    <s v="Escuelas territoriales de convivencia ciudadana construidas"/>
    <s v="450100300"/>
    <s v="Escuelas territoriales de convivencia creadas en las regiones"/>
    <n v="4675958835.5200005"/>
    <n v="0"/>
    <n v="0"/>
    <n v="0"/>
    <n v="0"/>
    <n v="0"/>
    <n v="0"/>
    <n v="0"/>
    <n v="0"/>
    <n v="0"/>
    <n v="0"/>
    <n v="0"/>
    <n v="0"/>
    <n v="0"/>
    <n v="0"/>
    <n v="0"/>
    <n v="4675958835.5200005"/>
    <n v="1151337630"/>
    <m/>
    <m/>
    <m/>
    <m/>
    <m/>
    <m/>
    <m/>
    <m/>
    <m/>
    <m/>
    <m/>
    <x v="0"/>
    <x v="0"/>
    <m/>
    <m/>
    <n v="1151337630"/>
    <n v="1199257622.52"/>
    <m/>
    <m/>
    <m/>
    <m/>
    <m/>
    <m/>
    <m/>
    <m/>
    <m/>
    <m/>
    <m/>
    <m/>
    <m/>
    <m/>
    <m/>
    <n v="1199257622.52"/>
    <n v="1207240335"/>
    <m/>
    <m/>
    <m/>
    <m/>
    <m/>
    <m/>
    <m/>
    <m/>
    <m/>
    <m/>
    <m/>
    <m/>
    <m/>
    <m/>
    <m/>
    <n v="1207240335"/>
    <n v="1118123248"/>
    <m/>
    <m/>
    <m/>
    <m/>
    <m/>
    <m/>
    <m/>
    <m/>
    <m/>
    <m/>
    <m/>
    <m/>
    <m/>
    <m/>
    <m/>
    <n v="111812324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1"/>
    <n v="2"/>
    <n v="17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2"/>
    <s v="03"/>
    <s v="Estrategias de promoción a la participación para jóvenes barristas"/>
    <s v="01"/>
    <s v="1.1.01.03.01"/>
    <s v="Número"/>
    <n v="2023"/>
    <n v="2"/>
    <n v="5"/>
    <s v="Mantener implementadas 5 estrategias de promoción a la participación para jóvenes barristas"/>
    <s v="Secretaría de Gobierno"/>
    <s v="Secretaría de Gobierno"/>
    <s v="Mantemiento"/>
    <s v="No"/>
    <n v="5"/>
    <n v="5"/>
    <n v="5"/>
    <n v="5"/>
    <m/>
    <s v="Jóvenes"/>
    <m/>
    <s v="X"/>
    <s v="X"/>
    <s v="X"/>
    <m/>
    <m/>
    <s v="45"/>
    <s v="Gobierno Territorial"/>
    <s v="4502"/>
    <s v=" Fortalecimiento del buen gobierno para el respeto y garantía de los derechos humanos."/>
    <s v="4502001"/>
    <s v="Servicio de promoción a la participación ciudadana"/>
    <s v="450200113"/>
    <s v="Estrategias de promoción a la participación ciudadana implementadas"/>
    <n v="2070000000"/>
    <n v="0"/>
    <n v="0"/>
    <n v="0"/>
    <n v="0"/>
    <n v="0"/>
    <n v="0"/>
    <n v="0"/>
    <n v="0"/>
    <n v="0"/>
    <n v="0"/>
    <n v="0"/>
    <n v="0"/>
    <n v="0"/>
    <n v="0"/>
    <n v="0"/>
    <n v="2070000000"/>
    <n v="360000000"/>
    <m/>
    <m/>
    <m/>
    <m/>
    <m/>
    <m/>
    <m/>
    <m/>
    <m/>
    <m/>
    <m/>
    <x v="0"/>
    <x v="0"/>
    <m/>
    <m/>
    <n v="360000000"/>
    <n v="550000000"/>
    <m/>
    <m/>
    <m/>
    <m/>
    <m/>
    <m/>
    <m/>
    <m/>
    <m/>
    <m/>
    <m/>
    <m/>
    <m/>
    <m/>
    <m/>
    <n v="550000000"/>
    <n v="570000000"/>
    <m/>
    <m/>
    <m/>
    <m/>
    <m/>
    <m/>
    <m/>
    <m/>
    <m/>
    <m/>
    <m/>
    <m/>
    <m/>
    <m/>
    <m/>
    <n v="570000000"/>
    <n v="590000000"/>
    <m/>
    <m/>
    <m/>
    <m/>
    <m/>
    <m/>
    <m/>
    <m/>
    <m/>
    <m/>
    <m/>
    <m/>
    <m/>
    <m/>
    <m/>
    <n v="59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1"/>
    <n v="1"/>
    <n v="3"/>
    <n v="18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3"/>
    <s v="04"/>
    <s v="Personas privadas de la libertad con servicios de atención integral."/>
    <s v="01"/>
    <s v="1.1.01.04.01"/>
    <s v="Número"/>
    <n v="2023"/>
    <n v="515"/>
    <n v="2000"/>
    <s v="Beneficiar a 2000 personas privadas de la libertad con servicios de atención integral."/>
    <s v="Secretaría de Gobierno"/>
    <s v="Secretaría de Gobierno"/>
    <s v="Incremento"/>
    <s v="No"/>
    <n v="500"/>
    <n v="500"/>
    <n v="500"/>
    <n v="500"/>
    <m/>
    <m/>
    <m/>
    <m/>
    <s v="X"/>
    <s v="X"/>
    <s v="X"/>
    <m/>
    <s v="12"/>
    <s v="Justicia y del derecho"/>
    <s v="1206"/>
    <s v=" Sistema penitenciario y carcelario en el marco de los derechos humanos"/>
    <s v="1206007"/>
    <s v="Servicio de bienestar a la población privada de libertad"/>
    <s v="120600700"/>
    <s v="Personas privadas de la libertad con Servicio de bienestar"/>
    <n v="53553153413.856903"/>
    <n v="0"/>
    <n v="0"/>
    <n v="0"/>
    <n v="0"/>
    <n v="0"/>
    <n v="0"/>
    <n v="0"/>
    <n v="0"/>
    <n v="0"/>
    <n v="0"/>
    <n v="0"/>
    <n v="0"/>
    <n v="0"/>
    <n v="0"/>
    <n v="0"/>
    <n v="53553153413.856903"/>
    <n v="12000000000"/>
    <m/>
    <m/>
    <m/>
    <m/>
    <m/>
    <m/>
    <m/>
    <m/>
    <m/>
    <m/>
    <m/>
    <x v="0"/>
    <x v="0"/>
    <m/>
    <m/>
    <n v="12000000000"/>
    <n v="12600000000"/>
    <m/>
    <m/>
    <m/>
    <m/>
    <m/>
    <m/>
    <m/>
    <m/>
    <m/>
    <m/>
    <m/>
    <m/>
    <m/>
    <m/>
    <m/>
    <n v="12600000000"/>
    <n v="13230000000"/>
    <m/>
    <m/>
    <m/>
    <m/>
    <m/>
    <m/>
    <m/>
    <m/>
    <m/>
    <m/>
    <m/>
    <m/>
    <m/>
    <m/>
    <m/>
    <n v="13230000000"/>
    <n v="15723153413.856903"/>
    <m/>
    <m/>
    <m/>
    <m/>
    <m/>
    <m/>
    <m/>
    <m/>
    <m/>
    <m/>
    <m/>
    <m/>
    <m/>
    <m/>
    <m/>
    <n v="15723153413.856903"/>
    <n v="10"/>
    <s v="Reducción de las desigualdades"/>
    <s v="10. Reducción de las desigualdades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  <n v="1"/>
    <n v="1"/>
    <n v="1"/>
    <n v="4"/>
    <n v="19"/>
    <n v="10"/>
    <n v="2"/>
    <n v="1"/>
    <n v="2"/>
  </r>
  <r>
    <s v="Ciudad segura y solidaria"/>
    <n v="1"/>
    <s v="Más Seguridad y Convivencia Ciudadana"/>
    <n v="1"/>
    <s v="Construyendo Juntos una ciudad más segura para todos"/>
    <s v="01"/>
    <x v="3"/>
    <s v="04"/>
    <s v="Centros de rehabilitación distritales en operación"/>
    <s v="02"/>
    <s v="1.1.01.04.02"/>
    <s v="Número"/>
    <n v="2023"/>
    <n v="2"/>
    <n v="2"/>
    <s v="Mantener en operación 2 Centros de rehabilitación distritales"/>
    <s v="Secretaría de Gobierno"/>
    <s v="Secretaría de Gobierno"/>
    <s v="Mantemiento"/>
    <s v="No"/>
    <n v="2"/>
    <n v="2"/>
    <n v="2"/>
    <n v="2"/>
    <m/>
    <m/>
    <m/>
    <m/>
    <s v="X"/>
    <s v="X"/>
    <s v="X"/>
    <m/>
    <s v="12"/>
    <s v="Justicia y del derecho"/>
    <s v="1206"/>
    <s v=" Sistema penitenciario y carcelario en el marco de los derechos humanos"/>
    <s v="1206002"/>
    <s v="Infraestructura penitenciaria y carcelaria con mantenimiento"/>
    <s v="120600200"/>
    <s v="Establecimientos de reclusión (nacionales y territoriales) con mantenimiento"/>
    <n v="25362000000"/>
    <n v="0"/>
    <n v="0"/>
    <n v="0"/>
    <n v="0"/>
    <n v="0"/>
    <n v="0"/>
    <n v="0"/>
    <n v="0"/>
    <n v="0"/>
    <n v="0"/>
    <n v="0"/>
    <n v="0"/>
    <n v="0"/>
    <n v="0"/>
    <n v="0"/>
    <n v="25362000000"/>
    <n v="5000000000"/>
    <m/>
    <m/>
    <m/>
    <m/>
    <m/>
    <m/>
    <m/>
    <m/>
    <m/>
    <m/>
    <m/>
    <x v="0"/>
    <x v="0"/>
    <m/>
    <m/>
    <n v="5000000000"/>
    <n v="5250000000"/>
    <m/>
    <m/>
    <m/>
    <m/>
    <m/>
    <m/>
    <m/>
    <m/>
    <m/>
    <m/>
    <m/>
    <m/>
    <m/>
    <m/>
    <m/>
    <n v="5250000000"/>
    <n v="7512000000"/>
    <m/>
    <m/>
    <m/>
    <m/>
    <m/>
    <m/>
    <m/>
    <m/>
    <m/>
    <m/>
    <m/>
    <m/>
    <m/>
    <m/>
    <m/>
    <n v="7512000000"/>
    <n v="7600000000"/>
    <m/>
    <m/>
    <m/>
    <m/>
    <m/>
    <m/>
    <m/>
    <m/>
    <m/>
    <m/>
    <m/>
    <m/>
    <m/>
    <m/>
    <m/>
    <n v="76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a"/>
    <s v="16.a. Fortalecer las instituciones nacionales pertinentes, incluso mediante la cooperación internacional, con miras a crear capacidad a todos los niveles, en particular en los países en desarrollo, para prevenir la violencia y combatir el terrorismo y la delincuencia"/>
    <n v="1"/>
    <n v="1"/>
    <n v="1"/>
    <n v="4"/>
    <n v="20"/>
    <n v="14"/>
    <n v="2"/>
    <n v="1"/>
    <n v="1"/>
  </r>
  <r>
    <s v="Ciudad segura y solidaria"/>
    <n v="1"/>
    <s v="Más Seguridad y Convivencia Ciudadana"/>
    <n v="1"/>
    <s v="Construyendo Juntos una ciudad más segura para todos"/>
    <s v="01"/>
    <x v="4"/>
    <s v="05"/>
    <s v="Estrategia para sensibilizar sobre violencia en el contexto familiar por parte de las Comisaría de familia implementadas por localidad"/>
    <s v="01"/>
    <s v="1.1.01.05.01"/>
    <s v="Número"/>
    <n v="2023"/>
    <s v="No aplica"/>
    <n v="5"/>
    <s v="Implementar 5 Estrategias para sensibilizar sobre violencia en el contexto familiar por parte de las Comisaría de familia"/>
    <s v="Secretaría de Gobierno"/>
    <s v="Secretaría de Gobierno"/>
    <s v="Incremento"/>
    <s v="No"/>
    <n v="1"/>
    <n v="2"/>
    <n v="1"/>
    <n v="1"/>
    <m/>
    <m/>
    <m/>
    <s v="X"/>
    <s v="X"/>
    <s v="X"/>
    <s v="X"/>
    <s v="X"/>
    <s v="12"/>
    <s v="Justicia y del derecho"/>
    <s v="1202"/>
    <s v=" Promoción al acceso a la justicia"/>
    <s v="1202019"/>
    <s v="Servicio de promoción del acceso a la justicia"/>
    <s v="120201900"/>
    <s v="Estrategias de acceso a la justicia desarrolladas"/>
    <n v="27700000000"/>
    <n v="0"/>
    <n v="0"/>
    <n v="0"/>
    <n v="0"/>
    <n v="0"/>
    <n v="0"/>
    <n v="0"/>
    <n v="0"/>
    <n v="0"/>
    <n v="0"/>
    <n v="0"/>
    <n v="0"/>
    <n v="0"/>
    <n v="0"/>
    <n v="0"/>
    <n v="27700000000"/>
    <n v="7000000000"/>
    <m/>
    <m/>
    <m/>
    <m/>
    <m/>
    <m/>
    <m/>
    <m/>
    <m/>
    <m/>
    <m/>
    <x v="0"/>
    <x v="0"/>
    <m/>
    <m/>
    <n v="7000000000"/>
    <n v="6000000000"/>
    <m/>
    <m/>
    <m/>
    <m/>
    <m/>
    <m/>
    <m/>
    <m/>
    <m/>
    <m/>
    <m/>
    <m/>
    <m/>
    <m/>
    <m/>
    <n v="6000000000"/>
    <n v="7300000000"/>
    <m/>
    <m/>
    <m/>
    <m/>
    <m/>
    <m/>
    <m/>
    <m/>
    <m/>
    <m/>
    <m/>
    <m/>
    <m/>
    <m/>
    <m/>
    <n v="7300000000"/>
    <n v="7400000000"/>
    <m/>
    <m/>
    <m/>
    <m/>
    <m/>
    <m/>
    <m/>
    <m/>
    <m/>
    <m/>
    <m/>
    <m/>
    <m/>
    <m/>
    <m/>
    <n v="74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1"/>
    <n v="1"/>
    <n v="5"/>
    <n v="21"/>
    <n v="14"/>
    <n v="2"/>
    <n v="1"/>
    <n v="2"/>
  </r>
  <r>
    <s v="Ciudad segura y solidaria"/>
    <n v="1"/>
    <s v="Más Seguridad y Convivencia Ciudadana"/>
    <n v="1"/>
    <s v="Construyendo Juntos una ciudad más segura para todos"/>
    <s v="01"/>
    <x v="4"/>
    <s v="05"/>
    <s v="Estrategias de fortalecimiento para la prevención de violencias en el contexto familiar a partir modelo Inspira-Unicef para las Comisarias de Familia implementadas"/>
    <s v="02"/>
    <s v="1.1.01.05.02"/>
    <s v="Número"/>
    <n v="2023"/>
    <s v="No aplica"/>
    <n v="1"/>
    <s v="Mantener implementada 1 estrategia de fortalecimiento para la prevención de violencias en el contexto familiar a partir modelo Inspira-Unicef para las Comisarias de Familia"/>
    <s v="Secretaría de Gobierno"/>
    <s v="Secretaría de Gobierno"/>
    <s v="Mantemiento"/>
    <s v="No"/>
    <n v="1"/>
    <n v="1"/>
    <n v="1"/>
    <n v="1"/>
    <m/>
    <m/>
    <m/>
    <s v="X"/>
    <s v="X"/>
    <s v="X"/>
    <s v="X"/>
    <s v="X"/>
    <s v="12"/>
    <s v="Justicia y del derecho"/>
    <s v="1202"/>
    <s v=" Promoción al acceso a la justicia"/>
    <s v="1202019"/>
    <s v="Servicio de promoción del acceso a la justicia"/>
    <s v="120201900"/>
    <s v="Estrategias de acceso a la justicia desarrolladas"/>
    <n v="43101250"/>
    <n v="0"/>
    <n v="0"/>
    <n v="0"/>
    <n v="0"/>
    <n v="0"/>
    <n v="0"/>
    <n v="0"/>
    <n v="0"/>
    <n v="0"/>
    <n v="0"/>
    <n v="0"/>
    <n v="0"/>
    <n v="0"/>
    <n v="0"/>
    <n v="0"/>
    <n v="43101250"/>
    <n v="10000000"/>
    <m/>
    <m/>
    <m/>
    <m/>
    <m/>
    <m/>
    <m/>
    <m/>
    <m/>
    <m/>
    <m/>
    <x v="0"/>
    <x v="0"/>
    <m/>
    <m/>
    <n v="10000000"/>
    <n v="10500000"/>
    <m/>
    <m/>
    <m/>
    <m/>
    <m/>
    <m/>
    <m/>
    <m/>
    <m/>
    <m/>
    <m/>
    <m/>
    <m/>
    <m/>
    <m/>
    <n v="10500000"/>
    <n v="11025000"/>
    <m/>
    <m/>
    <m/>
    <m/>
    <m/>
    <m/>
    <m/>
    <m/>
    <m/>
    <m/>
    <m/>
    <m/>
    <m/>
    <m/>
    <m/>
    <n v="11025000"/>
    <n v="11576250"/>
    <m/>
    <m/>
    <m/>
    <m/>
    <m/>
    <m/>
    <m/>
    <m/>
    <m/>
    <m/>
    <m/>
    <m/>
    <m/>
    <m/>
    <m/>
    <n v="1157625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1"/>
    <n v="1"/>
    <n v="5"/>
    <n v="22"/>
    <n v="14"/>
    <n v="2"/>
    <n v="1"/>
    <n v="1"/>
  </r>
  <r>
    <s v="Ciudad segura y solidaria"/>
    <n v="1"/>
    <s v="Más Seguridad y Convivencia Ciudadana"/>
    <n v="1"/>
    <s v="Construyendo Juntos una ciudad más segura para todos"/>
    <s v="01"/>
    <x v="4"/>
    <s v="05"/>
    <s v="Iniciativas para el cumplimiento de la actividad comunitaria, pedagógica, y la prevención de comportamientos contrarios a la convivencia implementadas"/>
    <s v="03"/>
    <s v="1.1.01.05.03"/>
    <s v="Número"/>
    <n v="2023"/>
    <s v="No aplica"/>
    <n v="2"/>
    <s v="Mantener implementadas 2 iniciativas para el cumplimiento de la actividad comunitaria, pedagógica, y la prevención de comportamientos contrarios a la convivencia"/>
    <s v="Secretaría de Gobierno"/>
    <s v="Secretaría de Gobierno"/>
    <s v="Mantemiento"/>
    <s v="No"/>
    <n v="2"/>
    <n v="2"/>
    <n v="2"/>
    <n v="2"/>
    <m/>
    <m/>
    <m/>
    <s v="X"/>
    <s v="X"/>
    <s v="X"/>
    <s v="X"/>
    <s v="X"/>
    <s v="12"/>
    <s v="Justicia y del derecho"/>
    <s v="1202"/>
    <s v=" Promoción al acceso a la justicia"/>
    <s v="1202019"/>
    <s v="Servicio de promoción del acceso a la justicia"/>
    <s v="120201900"/>
    <s v="Estrategias de acceso a la justicia desarrolladas"/>
    <n v="30490803039.876907"/>
    <n v="0"/>
    <n v="0"/>
    <n v="0"/>
    <n v="0"/>
    <n v="0"/>
    <n v="0"/>
    <n v="0"/>
    <n v="0"/>
    <n v="0"/>
    <n v="0"/>
    <n v="0"/>
    <n v="0"/>
    <n v="0"/>
    <n v="0"/>
    <n v="0"/>
    <n v="30490803039.876907"/>
    <n v="7000000000"/>
    <m/>
    <m/>
    <m/>
    <m/>
    <m/>
    <m/>
    <m/>
    <m/>
    <m/>
    <m/>
    <m/>
    <x v="0"/>
    <x v="0"/>
    <m/>
    <m/>
    <n v="7000000000"/>
    <n v="6500803039.8769073"/>
    <m/>
    <m/>
    <m/>
    <m/>
    <m/>
    <m/>
    <m/>
    <m/>
    <m/>
    <m/>
    <m/>
    <m/>
    <m/>
    <m/>
    <m/>
    <n v="6500803039.8769073"/>
    <n v="7800000000"/>
    <m/>
    <m/>
    <m/>
    <m/>
    <m/>
    <m/>
    <m/>
    <m/>
    <m/>
    <m/>
    <m/>
    <m/>
    <m/>
    <m/>
    <m/>
    <n v="7800000000"/>
    <n v="9190000000"/>
    <m/>
    <m/>
    <m/>
    <m/>
    <m/>
    <m/>
    <m/>
    <m/>
    <m/>
    <m/>
    <m/>
    <m/>
    <m/>
    <m/>
    <m/>
    <n v="919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1"/>
    <n v="1"/>
    <n v="5"/>
    <n v="23"/>
    <n v="14"/>
    <n v="2"/>
    <n v="1"/>
    <n v="1"/>
  </r>
  <r>
    <s v="Ciudad segura y solidaria"/>
    <n v="1"/>
    <s v="Más Seguridad y Convivencia Ciudadana"/>
    <n v="1"/>
    <s v="Construyendo Juntos una ciudad más segura para todos"/>
    <s v="01"/>
    <x v="4"/>
    <s v="05"/>
    <s v="Estrategias para el fortalecimiento de la gestión de las comisarías de familia implementadas"/>
    <s v="04"/>
    <s v="1.1.01.05.04"/>
    <s v="Número"/>
    <n v="2023"/>
    <s v="No aplica"/>
    <n v="1"/>
    <s v="Mantener implementada 1 estrategia para el fortalecimiento de la gestión de las comisarías de familia"/>
    <s v="Secretaría de Gobierno"/>
    <s v="Secretaría de Gobierno"/>
    <s v="Mantemiento"/>
    <s v="No"/>
    <n v="1"/>
    <n v="1"/>
    <n v="1"/>
    <n v="1"/>
    <m/>
    <m/>
    <m/>
    <s v="X"/>
    <s v="X"/>
    <s v="X"/>
    <s v="X"/>
    <s v="X"/>
    <s v="12"/>
    <s v="Justicia y del derecho"/>
    <s v="1202"/>
    <s v=" Promoción al acceso a la justicia"/>
    <s v="1202019"/>
    <s v="Servicio de promoción del acceso a la justicia"/>
    <s v="120201900"/>
    <s v="Estrategias de acceso a la justicia desarrolladas"/>
    <n v="9305000000"/>
    <n v="0"/>
    <n v="0"/>
    <n v="0"/>
    <n v="0"/>
    <n v="0"/>
    <n v="0"/>
    <n v="0"/>
    <n v="0"/>
    <n v="0"/>
    <n v="0"/>
    <n v="0"/>
    <n v="0"/>
    <n v="0"/>
    <n v="0"/>
    <n v="0"/>
    <n v="9305000000"/>
    <n v="2000000000"/>
    <m/>
    <m/>
    <m/>
    <m/>
    <m/>
    <m/>
    <m/>
    <m/>
    <m/>
    <m/>
    <m/>
    <x v="0"/>
    <x v="0"/>
    <m/>
    <m/>
    <n v="2000000000"/>
    <n v="2100000000"/>
    <m/>
    <m/>
    <m/>
    <m/>
    <m/>
    <m/>
    <m/>
    <m/>
    <m/>
    <m/>
    <m/>
    <m/>
    <m/>
    <m/>
    <m/>
    <n v="2100000000"/>
    <n v="2205000000"/>
    <m/>
    <m/>
    <m/>
    <m/>
    <m/>
    <m/>
    <m/>
    <m/>
    <m/>
    <m/>
    <m/>
    <m/>
    <m/>
    <m/>
    <m/>
    <n v="2205000000"/>
    <n v="3000000000"/>
    <m/>
    <m/>
    <m/>
    <m/>
    <m/>
    <m/>
    <m/>
    <m/>
    <m/>
    <m/>
    <m/>
    <m/>
    <m/>
    <m/>
    <m/>
    <n v="30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1"/>
    <n v="1"/>
    <n v="5"/>
    <n v="24"/>
    <n v="14"/>
    <n v="2"/>
    <n v="1"/>
    <n v="1"/>
  </r>
  <r>
    <s v="Ciudad segura y solidaria"/>
    <n v="1"/>
    <s v="Más Seguridad y Convivencia Ciudadana"/>
    <n v="1"/>
    <s v="Construyendo Juntos una ciudad más segura para todos"/>
    <s v="01"/>
    <x v="4"/>
    <s v="05"/>
    <s v="Iniciativa para la realización de estudios de viabilidad e impacto fiscal para la creación e implementación de la estampilla para la justicia familiar por parte del Concejo Distrital de Barranquilla implementada"/>
    <s v="05"/>
    <s v="1.1.01.05.05"/>
    <s v="Número"/>
    <n v="2023"/>
    <s v="No aplica"/>
    <n v="1"/>
    <s v="Implementar 1 iniciativa para la realización de estudios de viabilidad e impacto fiscal para la creación e implementación de la estampilla para la justicia familiar por parte del Concejo Distrital de Barranquilla"/>
    <s v="Secretaría de Gobierno"/>
    <s v="Secretaría de Gobierno"/>
    <s v="Incremento"/>
    <s v="No"/>
    <n v="0"/>
    <n v="0"/>
    <n v="1"/>
    <n v="0"/>
    <m/>
    <m/>
    <m/>
    <s v="X"/>
    <s v="X"/>
    <s v="X"/>
    <s v="X"/>
    <s v="X"/>
    <s v="12"/>
    <s v="Justicia y del derecho"/>
    <s v="1202"/>
    <s v=" Promoción al acceso a la justicia"/>
    <s v="1202025"/>
    <s v="Servicio de asistencia técnica en fortalecimiento de justicia propia"/>
    <s v="120202500"/>
    <s v="Asistencias técnicas en fortalecimiento de justicia propia realizadas"/>
    <n v="55000000"/>
    <n v="0"/>
    <n v="0"/>
    <n v="0"/>
    <n v="0"/>
    <n v="0"/>
    <n v="0"/>
    <n v="0"/>
    <n v="0"/>
    <n v="0"/>
    <n v="0"/>
    <n v="0"/>
    <n v="0"/>
    <n v="0"/>
    <n v="0"/>
    <n v="0"/>
    <n v="55000000"/>
    <n v="0"/>
    <m/>
    <m/>
    <m/>
    <m/>
    <m/>
    <m/>
    <m/>
    <m/>
    <m/>
    <m/>
    <m/>
    <x v="0"/>
    <x v="0"/>
    <m/>
    <m/>
    <n v="0"/>
    <n v="0"/>
    <m/>
    <m/>
    <m/>
    <m/>
    <m/>
    <m/>
    <m/>
    <m/>
    <m/>
    <m/>
    <m/>
    <m/>
    <m/>
    <m/>
    <m/>
    <n v="0"/>
    <n v="55000000"/>
    <m/>
    <m/>
    <m/>
    <m/>
    <m/>
    <m/>
    <m/>
    <m/>
    <m/>
    <m/>
    <m/>
    <m/>
    <m/>
    <m/>
    <m/>
    <n v="55000000"/>
    <n v="0"/>
    <m/>
    <m/>
    <m/>
    <m/>
    <m/>
    <m/>
    <m/>
    <m/>
    <m/>
    <m/>
    <m/>
    <m/>
    <m/>
    <m/>
    <m/>
    <n v="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1"/>
    <n v="1"/>
    <n v="5"/>
    <n v="25"/>
    <n v="14"/>
    <n v="2"/>
    <n v="1"/>
    <n v="2"/>
  </r>
  <r>
    <s v="Ciudad segura y solidaria"/>
    <n v="1"/>
    <s v="Más Seguridad y Convivencia Ciudadana"/>
    <n v="1"/>
    <s v="Construyendo Juntos una ciudad más segura para todos"/>
    <s v="01"/>
    <x v="5"/>
    <s v="06"/>
    <s v="Estaciones de bomberos con mantenimiento preventivo y correctivo."/>
    <s v="01"/>
    <s v="1.1.01.06.01"/>
    <s v="Número"/>
    <n v="2023"/>
    <n v="5"/>
    <n v="5"/>
    <s v="Mantener 5 estaciones de bomberos con mantenimiento preventivo y correctivo."/>
    <s v="Secretaría de Gobierno"/>
    <s v="Secretaría de Gobierno"/>
    <s v="Mantemiento"/>
    <s v="No"/>
    <n v="5"/>
    <n v="5"/>
    <n v="5"/>
    <n v="5"/>
    <m/>
    <m/>
    <m/>
    <s v="X"/>
    <s v="X"/>
    <s v="X"/>
    <s v="X"/>
    <s v="X"/>
    <s v="45"/>
    <s v="Gobierno Territorial"/>
    <s v="4503"/>
    <s v=" Gestión del riesgo de desastres y emergencias"/>
    <s v="4503014"/>
    <s v="Estaciones de bomberos adecuadas"/>
    <s v="450301400"/>
    <s v="Estaciones de bomberos adecuadas"/>
    <n v="6465187500"/>
    <n v="0"/>
    <n v="0"/>
    <n v="0"/>
    <n v="0"/>
    <n v="0"/>
    <n v="0"/>
    <n v="0"/>
    <n v="0"/>
    <n v="0"/>
    <n v="0"/>
    <n v="0"/>
    <n v="0"/>
    <n v="0"/>
    <n v="0"/>
    <n v="0"/>
    <n v="6465187500"/>
    <n v="1500000000"/>
    <m/>
    <m/>
    <m/>
    <m/>
    <m/>
    <m/>
    <m/>
    <m/>
    <m/>
    <m/>
    <m/>
    <x v="0"/>
    <x v="0"/>
    <m/>
    <m/>
    <n v="1500000000"/>
    <n v="1575000000"/>
    <m/>
    <m/>
    <m/>
    <m/>
    <m/>
    <m/>
    <m/>
    <m/>
    <m/>
    <m/>
    <m/>
    <m/>
    <m/>
    <m/>
    <m/>
    <n v="1575000000"/>
    <n v="1653750000"/>
    <m/>
    <m/>
    <m/>
    <m/>
    <m/>
    <m/>
    <m/>
    <m/>
    <m/>
    <m/>
    <m/>
    <m/>
    <m/>
    <m/>
    <m/>
    <n v="1653750000"/>
    <n v="1736437500"/>
    <m/>
    <m/>
    <m/>
    <m/>
    <m/>
    <m/>
    <m/>
    <m/>
    <m/>
    <m/>
    <m/>
    <m/>
    <m/>
    <m/>
    <m/>
    <n v="1736437500"/>
    <n v="13"/>
    <s v="Acción por el clima"/>
    <s v="13. Acción por el clima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1"/>
    <s v="13.1. Fortalecer la resiliencia y la capacidad de adaptación a los riesgos relacionados con el clima y los desastres naturales en todos los países"/>
    <n v="1"/>
    <n v="1"/>
    <n v="1"/>
    <n v="6"/>
    <n v="26"/>
    <n v="12"/>
    <n v="1"/>
    <n v="1"/>
    <n v="1"/>
  </r>
  <r>
    <s v="Ciudad segura y solidaria"/>
    <n v="1"/>
    <s v="Más Seguridad y Convivencia Ciudadana"/>
    <n v="1"/>
    <s v="Construyendo Juntos una ciudad más segura para todos"/>
    <s v="01"/>
    <x v="5"/>
    <s v="06"/>
    <s v="Cuerpos de bomberos beneficiados  con acciones desarrolladas para su fortalecimiento"/>
    <s v="02"/>
    <s v="1.1.01.06.02"/>
    <s v="Número"/>
    <n v="2023"/>
    <n v="1"/>
    <n v="1"/>
    <s v="Mantener 1 Cuerpo de bomberos beneficiado con acciones desarrolladas para su fortalecimiento"/>
    <s v="Secretaría de Gobierno"/>
    <s v="Secretaría de Gobierno"/>
    <s v="Mantemiento"/>
    <s v="No"/>
    <n v="1"/>
    <n v="1"/>
    <n v="1"/>
    <n v="1"/>
    <m/>
    <m/>
    <m/>
    <s v="X"/>
    <s v="X"/>
    <s v="X"/>
    <s v="X"/>
    <s v="X"/>
    <s v="45"/>
    <s v="Gobierno Territorial"/>
    <s v="4503"/>
    <s v=" Gestión del riesgo de desastres y emergencias"/>
    <s v="4503035"/>
    <s v="Servicio prevención y control de incendios"/>
    <s v="450303500"/>
    <s v="Cuerpos de bomberos disponibles para la prevención y control de incendios en la entidad territorial"/>
    <n v="3737250000"/>
    <n v="0"/>
    <n v="0"/>
    <n v="0"/>
    <n v="0"/>
    <n v="0"/>
    <n v="0"/>
    <n v="0"/>
    <n v="0"/>
    <n v="0"/>
    <n v="0"/>
    <n v="0"/>
    <n v="0"/>
    <n v="0"/>
    <n v="0"/>
    <n v="0"/>
    <n v="3737250000"/>
    <n v="900000000"/>
    <m/>
    <m/>
    <m/>
    <m/>
    <m/>
    <m/>
    <m/>
    <m/>
    <m/>
    <m/>
    <m/>
    <x v="0"/>
    <x v="0"/>
    <m/>
    <m/>
    <n v="900000000"/>
    <n v="900000000"/>
    <m/>
    <m/>
    <m/>
    <m/>
    <m/>
    <m/>
    <m/>
    <m/>
    <m/>
    <m/>
    <m/>
    <m/>
    <m/>
    <m/>
    <m/>
    <n v="900000000"/>
    <n v="945000000"/>
    <m/>
    <m/>
    <m/>
    <m/>
    <m/>
    <m/>
    <m/>
    <m/>
    <m/>
    <m/>
    <m/>
    <m/>
    <m/>
    <m/>
    <m/>
    <n v="945000000"/>
    <n v="992250000"/>
    <m/>
    <m/>
    <m/>
    <m/>
    <m/>
    <m/>
    <m/>
    <m/>
    <m/>
    <m/>
    <m/>
    <m/>
    <m/>
    <m/>
    <m/>
    <n v="99225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1"/>
    <n v="1"/>
    <n v="6"/>
    <n v="27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5"/>
    <s v="06"/>
    <s v="Cuerpos de bomberos dotados y en operación."/>
    <s v="03"/>
    <s v="1.1.01.06.03"/>
    <s v="Número"/>
    <n v="2023"/>
    <n v="1"/>
    <n v="1"/>
    <s v="Mantener 1 Cuerpo de bomberos dotado y en operación"/>
    <s v="Secretaría de Gobierno"/>
    <s v="Secretaría de Gobierno"/>
    <s v="Mantemiento"/>
    <s v="No"/>
    <n v="1"/>
    <n v="1"/>
    <n v="1"/>
    <n v="1"/>
    <m/>
    <m/>
    <m/>
    <s v="X"/>
    <s v="X"/>
    <s v="X"/>
    <s v="X"/>
    <s v="X"/>
    <s v="45"/>
    <s v="Gobierno Territorial"/>
    <s v="4503"/>
    <s v=" Gestión del riesgo de desastres y emergencias"/>
    <s v="4503035"/>
    <s v="Servicio prevención y control de incendios"/>
    <s v="450303500"/>
    <s v="Cuerpos de bomberos disponibles para la prevención y control de incendios en la entidad territorial"/>
    <n v="85999999999.999954"/>
    <n v="0"/>
    <n v="0"/>
    <n v="0"/>
    <n v="0"/>
    <n v="0"/>
    <n v="0"/>
    <n v="0"/>
    <n v="0"/>
    <n v="0"/>
    <n v="0"/>
    <n v="0"/>
    <n v="0"/>
    <n v="0"/>
    <n v="0"/>
    <n v="0"/>
    <n v="85999999999.999954"/>
    <n v="19999999999.999969"/>
    <m/>
    <m/>
    <m/>
    <m/>
    <m/>
    <m/>
    <m/>
    <m/>
    <m/>
    <m/>
    <m/>
    <x v="0"/>
    <x v="0"/>
    <m/>
    <m/>
    <n v="19999999999.999969"/>
    <n v="18000000000"/>
    <m/>
    <m/>
    <m/>
    <m/>
    <m/>
    <m/>
    <m/>
    <m/>
    <m/>
    <m/>
    <m/>
    <m/>
    <m/>
    <m/>
    <m/>
    <n v="18000000000"/>
    <n v="23000000000"/>
    <m/>
    <m/>
    <m/>
    <m/>
    <m/>
    <m/>
    <m/>
    <m/>
    <m/>
    <m/>
    <m/>
    <m/>
    <m/>
    <m/>
    <m/>
    <n v="23000000000"/>
    <n v="24999999999.999989"/>
    <m/>
    <m/>
    <m/>
    <m/>
    <m/>
    <m/>
    <m/>
    <m/>
    <m/>
    <m/>
    <m/>
    <m/>
    <m/>
    <m/>
    <m/>
    <n v="24999999999.999989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1"/>
    <n v="1"/>
    <n v="6"/>
    <n v="28"/>
    <n v="14"/>
    <n v="1"/>
    <n v="1"/>
    <n v="1"/>
  </r>
  <r>
    <s v="Ciudad segura y solidaria"/>
    <n v="1"/>
    <s v="Más Seguridad y Convivencia Ciudadana"/>
    <n v="1"/>
    <s v="Construyendo Juntos una ciudad más segura para todos"/>
    <s v="01"/>
    <x v="6"/>
    <s v="07"/>
    <s v="Casas de justicia en operación "/>
    <s v="01"/>
    <s v="1.1.01.07.01"/>
    <s v="Número"/>
    <n v="2023"/>
    <n v="2"/>
    <n v="2"/>
    <s v="Mantener 2 casas de justicia en operación "/>
    <s v="Secretaría de Gobierno"/>
    <s v="Secretaría de Gobierno"/>
    <s v="Mantemiento"/>
    <s v="No"/>
    <n v="2"/>
    <n v="2"/>
    <n v="2"/>
    <n v="2"/>
    <m/>
    <m/>
    <m/>
    <s v="X"/>
    <s v="X"/>
    <s v="X"/>
    <s v="X"/>
    <s v="X"/>
    <s v="12"/>
    <s v="Justicia y del derecho"/>
    <s v="1202"/>
    <s v=" Promoción al acceso a la justicia"/>
    <s v="1202001"/>
    <s v="Casas de Justicia en operación"/>
    <s v="120200100"/>
    <s v="Casas de justicia en operación"/>
    <n v="29000000000"/>
    <n v="0"/>
    <n v="0"/>
    <n v="0"/>
    <n v="0"/>
    <n v="0"/>
    <n v="0"/>
    <n v="0"/>
    <n v="0"/>
    <n v="0"/>
    <n v="0"/>
    <n v="0"/>
    <n v="0"/>
    <n v="0"/>
    <n v="0"/>
    <n v="0"/>
    <n v="29000000000"/>
    <n v="6000000000"/>
    <m/>
    <m/>
    <m/>
    <m/>
    <m/>
    <m/>
    <m/>
    <m/>
    <m/>
    <m/>
    <m/>
    <x v="0"/>
    <x v="0"/>
    <m/>
    <m/>
    <n v="6000000000"/>
    <n v="6000000000"/>
    <m/>
    <m/>
    <m/>
    <m/>
    <m/>
    <m/>
    <m/>
    <m/>
    <m/>
    <m/>
    <m/>
    <m/>
    <m/>
    <m/>
    <m/>
    <n v="6000000000"/>
    <n v="8000000000"/>
    <m/>
    <m/>
    <m/>
    <m/>
    <m/>
    <m/>
    <m/>
    <m/>
    <m/>
    <m/>
    <m/>
    <m/>
    <m/>
    <m/>
    <m/>
    <n v="8000000000"/>
    <n v="9000000000"/>
    <m/>
    <m/>
    <m/>
    <m/>
    <m/>
    <m/>
    <m/>
    <m/>
    <m/>
    <m/>
    <m/>
    <m/>
    <m/>
    <m/>
    <m/>
    <n v="90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1"/>
    <n v="1"/>
    <n v="7"/>
    <n v="29"/>
    <n v="14"/>
    <n v="2"/>
    <n v="1"/>
    <n v="1"/>
  </r>
  <r>
    <s v="Ciudad segura y solidaria"/>
    <n v="1"/>
    <s v="Más Seguridad y Convivencia Ciudadana"/>
    <n v="1"/>
    <s v="Construyendo una ciudad cívica y participativa"/>
    <s v="02"/>
    <x v="7"/>
    <s v="01"/>
    <s v="Centros Comunitarios Construidos"/>
    <s v="01"/>
    <s v="1.1.02.01.01"/>
    <s v="Número"/>
    <n v="2023"/>
    <n v="3"/>
    <n v="5"/>
    <s v="Construir 5 Centros Comunitarios"/>
    <s v="Secretaría de Obras Públicas"/>
    <s v="Secretaría de Obras Públicas"/>
    <s v="Incremento"/>
    <s v="No"/>
    <n v="2"/>
    <n v="1"/>
    <n v="2"/>
    <n v="0"/>
    <m/>
    <m/>
    <s v="X"/>
    <s v="X"/>
    <s v="X"/>
    <s v="X"/>
    <s v="X"/>
    <s v="X"/>
    <s v="41"/>
    <s v="Inclusión social y reconciliación "/>
    <s v="4103"/>
    <s v=" Inclusión social y productiva para la población en situación de vulnerabilidad"/>
    <s v="4103025"/>
    <s v="Centros comunitarios construidos"/>
    <s v="410302500"/>
    <s v="Centros comunitarios construidos"/>
    <n v="850000000"/>
    <n v="0"/>
    <n v="0"/>
    <n v="0"/>
    <n v="0"/>
    <n v="0"/>
    <n v="0"/>
    <n v="0"/>
    <n v="0"/>
    <n v="0"/>
    <n v="0"/>
    <n v="0"/>
    <n v="0"/>
    <n v="0"/>
    <n v="0"/>
    <n v="0"/>
    <n v="850000000"/>
    <n v="300000000"/>
    <m/>
    <m/>
    <m/>
    <m/>
    <m/>
    <m/>
    <m/>
    <m/>
    <m/>
    <m/>
    <m/>
    <x v="0"/>
    <x v="0"/>
    <n v="0"/>
    <m/>
    <n v="300000000"/>
    <n v="250000000"/>
    <m/>
    <m/>
    <m/>
    <m/>
    <m/>
    <m/>
    <m/>
    <m/>
    <m/>
    <m/>
    <m/>
    <m/>
    <m/>
    <n v="0"/>
    <m/>
    <n v="250000000"/>
    <n v="300000000"/>
    <m/>
    <m/>
    <m/>
    <m/>
    <m/>
    <m/>
    <m/>
    <m/>
    <m/>
    <m/>
    <m/>
    <m/>
    <m/>
    <n v="0"/>
    <m/>
    <n v="300000000"/>
    <m/>
    <m/>
    <m/>
    <m/>
    <m/>
    <m/>
    <m/>
    <m/>
    <m/>
    <m/>
    <m/>
    <m/>
    <m/>
    <m/>
    <m/>
    <m/>
    <n v="0"/>
    <n v="10"/>
    <s v="Reducción de las desigualdades"/>
    <s v="10. Reducción de las desigualdades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  <n v="1"/>
    <n v="1"/>
    <n v="2"/>
    <n v="8"/>
    <n v="30"/>
    <n v="10"/>
    <n v="3"/>
    <n v="1"/>
    <n v="2"/>
  </r>
  <r>
    <s v="Ciudad segura y solidaria"/>
    <n v="1"/>
    <s v="Más Seguridad y Convivencia Ciudadana"/>
    <n v="1"/>
    <s v="Construyendo una ciudad cívica y participativa"/>
    <s v="02"/>
    <x v="8"/>
    <s v="02"/>
    <s v="Política pública de participación ciudadana elaborada"/>
    <s v="01"/>
    <s v="1.1.02.02.01"/>
    <s v="Número"/>
    <n v="2023"/>
    <n v="0.67"/>
    <n v="1"/>
    <s v="Elaborar 1 Política pública de participación ciudadana"/>
    <s v="Secretaría de Gobierno"/>
    <s v="Oficina de Participación Ciudadana"/>
    <s v="Incremento"/>
    <s v="No"/>
    <n v="0.75"/>
    <n v="0.25"/>
    <n v="0"/>
    <n v="0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5"/>
    <s v="Documentos de planeación"/>
    <s v="450203500"/>
    <s v="Documentos de planeación elaborado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m/>
    <m/>
    <m/>
    <m/>
    <m/>
    <m/>
    <m/>
    <x v="0"/>
    <x v="0"/>
    <m/>
    <m/>
    <n v="50000000"/>
    <n v="150000000"/>
    <m/>
    <m/>
    <m/>
    <m/>
    <m/>
    <m/>
    <m/>
    <m/>
    <m/>
    <m/>
    <m/>
    <m/>
    <m/>
    <m/>
    <m/>
    <n v="15000000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1"/>
    <n v="2"/>
    <n v="9"/>
    <n v="31"/>
    <n v="14"/>
    <n v="1"/>
    <n v="1"/>
    <n v="2"/>
  </r>
  <r>
    <s v="Ciudad segura y solidaria"/>
    <n v="1"/>
    <s v="Más Seguridad y Convivencia Ciudadana"/>
    <n v="1"/>
    <s v="Construyendo una ciudad cívica y participativa"/>
    <s v="02"/>
    <x v="8"/>
    <s v="02"/>
    <s v="Procesos de socialización y sensibilización creados"/>
    <s v="02"/>
    <s v="1.1.02.02.02"/>
    <s v="Número"/>
    <n v="2023"/>
    <s v="No aplica"/>
    <n v="1"/>
    <s v="Crear y mantener implementado 1 Proceso de socialización y sensibilización"/>
    <s v="Secretaría de Gobierno"/>
    <s v="Oficina de Participación Ciudadana"/>
    <s v="Incremento acumulado"/>
    <s v="No"/>
    <n v="0"/>
    <n v="1"/>
    <n v="1"/>
    <n v="1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01"/>
    <s v="Servicio de promoción a la participación ciudadana"/>
    <s v="450200107"/>
    <s v="Iniciativas creadas"/>
    <n v="300000000"/>
    <n v="0"/>
    <n v="0"/>
    <n v="0"/>
    <n v="0"/>
    <n v="0"/>
    <n v="0"/>
    <n v="0"/>
    <n v="0"/>
    <n v="0"/>
    <n v="0"/>
    <n v="0"/>
    <n v="0"/>
    <n v="0"/>
    <n v="0"/>
    <n v="0"/>
    <n v="300000000"/>
    <n v="0"/>
    <m/>
    <m/>
    <m/>
    <m/>
    <m/>
    <m/>
    <m/>
    <m/>
    <m/>
    <m/>
    <m/>
    <x v="0"/>
    <x v="0"/>
    <m/>
    <m/>
    <n v="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1"/>
    <n v="2"/>
    <n v="9"/>
    <n v="32"/>
    <n v="14"/>
    <n v="1"/>
    <n v="1"/>
    <n v="3"/>
  </r>
  <r>
    <s v="Ciudad segura y solidaria"/>
    <n v="1"/>
    <s v="Más Seguridad y Convivencia Ciudadana"/>
    <n v="1"/>
    <s v="Construyendo una ciudad cívica y participativa"/>
    <s v="02"/>
    <x v="8"/>
    <s v="02"/>
    <s v="Espacios de liderazgo promovidos"/>
    <s v="03"/>
    <s v="1.1.02.02.03"/>
    <s v="Número"/>
    <n v="2023"/>
    <s v="No aplica"/>
    <n v="1"/>
    <s v="Promover y mantener la implementación de 1 espacio de liderazgo"/>
    <s v="Secretaría de Gobierno"/>
    <s v="Oficina de Participación Ciudadana"/>
    <s v="Incremento acumulado"/>
    <s v="No"/>
    <n v="1"/>
    <n v="1"/>
    <n v="1"/>
    <n v="1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01"/>
    <s v="Servicio de promoción a la participación ciudadana"/>
    <s v="450200100"/>
    <s v="Espacios de participación promovidos"/>
    <n v="2116610507.3714194"/>
    <n v="0"/>
    <n v="0"/>
    <n v="0"/>
    <n v="0"/>
    <n v="0"/>
    <n v="0"/>
    <n v="0"/>
    <n v="0"/>
    <n v="0"/>
    <n v="0"/>
    <n v="0"/>
    <n v="0"/>
    <n v="0"/>
    <n v="0"/>
    <n v="0"/>
    <n v="2116610507.3714194"/>
    <n v="525000000"/>
    <m/>
    <m/>
    <m/>
    <m/>
    <m/>
    <m/>
    <m/>
    <m/>
    <m/>
    <m/>
    <m/>
    <x v="0"/>
    <x v="0"/>
    <m/>
    <m/>
    <n v="525000000"/>
    <n v="466610507.37141943"/>
    <m/>
    <m/>
    <m/>
    <m/>
    <m/>
    <m/>
    <m/>
    <m/>
    <m/>
    <m/>
    <m/>
    <m/>
    <m/>
    <m/>
    <m/>
    <n v="466610507.37141943"/>
    <n v="525000000"/>
    <m/>
    <m/>
    <m/>
    <m/>
    <m/>
    <m/>
    <m/>
    <m/>
    <m/>
    <m/>
    <m/>
    <m/>
    <m/>
    <m/>
    <m/>
    <n v="525000000"/>
    <n v="600000000"/>
    <m/>
    <m/>
    <m/>
    <m/>
    <m/>
    <m/>
    <m/>
    <m/>
    <m/>
    <m/>
    <m/>
    <m/>
    <m/>
    <m/>
    <m/>
    <n v="6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1"/>
    <n v="2"/>
    <n v="9"/>
    <n v="33"/>
    <n v="14"/>
    <n v="1"/>
    <n v="1"/>
    <n v="3"/>
  </r>
  <r>
    <s v="Ciudad segura y solidaria"/>
    <n v="1"/>
    <s v="Más Seguridad y Convivencia Ciudadana"/>
    <n v="1"/>
    <s v="Construyendo una ciudad cívica y participativa"/>
    <s v="02"/>
    <x v="8"/>
    <s v="02"/>
    <s v="Política pública de Acción Comunal elaborada"/>
    <s v="04"/>
    <s v="1.1.02.02.04"/>
    <s v="Número"/>
    <n v="2023"/>
    <s v="No aplica"/>
    <n v="1"/>
    <s v="Elaborar 1 Política pública de Acción Comunal"/>
    <s v="Secretaría de Gobierno"/>
    <s v="Oficina de Participación Ciudadana"/>
    <s v="Incremento acumulado"/>
    <s v="No"/>
    <n v="0.25"/>
    <n v="0.5"/>
    <n v="0.75"/>
    <n v="1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26"/>
    <s v="Documentos normativos"/>
    <s v="450202600"/>
    <s v="Documentos normativos realizados"/>
    <n v="310000000"/>
    <n v="0"/>
    <n v="0"/>
    <n v="0"/>
    <n v="0"/>
    <n v="0"/>
    <n v="0"/>
    <n v="0"/>
    <n v="0"/>
    <n v="0"/>
    <n v="0"/>
    <n v="0"/>
    <n v="0"/>
    <n v="0"/>
    <n v="0"/>
    <n v="0"/>
    <n v="310000000"/>
    <n v="75000000"/>
    <m/>
    <m/>
    <m/>
    <m/>
    <m/>
    <m/>
    <m/>
    <m/>
    <m/>
    <m/>
    <m/>
    <x v="0"/>
    <x v="0"/>
    <m/>
    <m/>
    <n v="75000000"/>
    <n v="75000000"/>
    <m/>
    <m/>
    <m/>
    <m/>
    <m/>
    <m/>
    <m/>
    <m/>
    <m/>
    <m/>
    <m/>
    <m/>
    <m/>
    <m/>
    <m/>
    <n v="75000000"/>
    <n v="75000000"/>
    <m/>
    <m/>
    <m/>
    <m/>
    <m/>
    <m/>
    <m/>
    <m/>
    <m/>
    <m/>
    <m/>
    <m/>
    <m/>
    <m/>
    <m/>
    <n v="75000000"/>
    <n v="85000000"/>
    <m/>
    <m/>
    <m/>
    <m/>
    <m/>
    <m/>
    <m/>
    <m/>
    <m/>
    <m/>
    <m/>
    <m/>
    <m/>
    <m/>
    <m/>
    <n v="85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1"/>
    <n v="2"/>
    <n v="9"/>
    <n v="34"/>
    <n v="14"/>
    <n v="1"/>
    <n v="1"/>
    <n v="3"/>
  </r>
  <r>
    <s v="Ciudad segura y solidaria"/>
    <n v="1"/>
    <s v="Más Seguridad y Convivencia Ciudadana"/>
    <n v="1"/>
    <s v="Construyendo una ciudad cívica y participativa"/>
    <s v="02"/>
    <x v="9"/>
    <s v="03"/>
    <s v="Instancias de interlocución y coordinación asistidas técnicamente."/>
    <s v="01"/>
    <s v="1.1.02.03.01"/>
    <s v="Número"/>
    <n v="2023"/>
    <s v="No aplica"/>
    <n v="12"/>
    <s v="Asistir ténicamente 12 instancias de interlocución y coordinación"/>
    <s v="Secretaría de Gobierno"/>
    <s v="Secretaría de Gobierno"/>
    <s v="Mantemiento"/>
    <s v="No"/>
    <n v="12"/>
    <n v="12"/>
    <n v="12"/>
    <n v="12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22"/>
    <s v="Servicio de asistencia técnica"/>
    <s v="450202200"/>
    <s v="Instancias territoriales de coordinación institucional asistidas y apoyadas"/>
    <n v="944092499.73826408"/>
    <n v="0"/>
    <n v="0"/>
    <n v="0"/>
    <n v="0"/>
    <n v="0"/>
    <n v="0"/>
    <n v="0"/>
    <n v="0"/>
    <n v="0"/>
    <n v="0"/>
    <n v="0"/>
    <n v="0"/>
    <n v="0"/>
    <n v="0"/>
    <n v="0"/>
    <n v="944092499.73826408"/>
    <n v="217000000"/>
    <m/>
    <m/>
    <m/>
    <m/>
    <m/>
    <m/>
    <m/>
    <m/>
    <m/>
    <m/>
    <m/>
    <x v="0"/>
    <x v="0"/>
    <m/>
    <m/>
    <n v="217000000"/>
    <n v="227850000"/>
    <m/>
    <m/>
    <m/>
    <m/>
    <m/>
    <m/>
    <m/>
    <m/>
    <m/>
    <m/>
    <m/>
    <m/>
    <m/>
    <m/>
    <m/>
    <n v="227850000"/>
    <n v="239242499.73826408"/>
    <m/>
    <m/>
    <m/>
    <m/>
    <m/>
    <m/>
    <m/>
    <m/>
    <m/>
    <m/>
    <m/>
    <m/>
    <m/>
    <m/>
    <m/>
    <n v="239242499.73826408"/>
    <n v="260000000"/>
    <m/>
    <m/>
    <m/>
    <m/>
    <m/>
    <m/>
    <m/>
    <m/>
    <m/>
    <m/>
    <m/>
    <m/>
    <m/>
    <m/>
    <m/>
    <n v="26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1"/>
    <n v="2"/>
    <n v="10"/>
    <n v="35"/>
    <n v="14"/>
    <n v="1"/>
    <n v="1"/>
    <n v="1"/>
  </r>
  <r>
    <s v="Ciudad segura y solidaria"/>
    <n v="1"/>
    <s v="Más Seguridad y Convivencia Ciudadana"/>
    <n v="1"/>
    <s v="Construyendo una ciudad cívica y participativa"/>
    <s v="02"/>
    <x v="9"/>
    <s v="03"/>
    <s v="Banco de Estímulos para organizaciones sociales implementado"/>
    <s v="02"/>
    <s v="1.1.02.03.02"/>
    <s v="Número"/>
    <n v="2023"/>
    <n v="0"/>
    <n v="1"/>
    <s v="Implementar y mantener 1 Banco de Estímulos para organizaciones sociales"/>
    <s v="Secretaría de Gobierno"/>
    <s v="Secretaría de Gobierno"/>
    <s v="Mantemiento"/>
    <s v="No"/>
    <n v="1"/>
    <n v="1"/>
    <n v="1"/>
    <n v="1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01"/>
    <s v="Servicio de promoción a la participación ciudadana"/>
    <s v="450200107"/>
    <s v="Iniciativas creadas"/>
    <n v="269804989.53238976"/>
    <n v="0"/>
    <n v="0"/>
    <n v="0"/>
    <n v="0"/>
    <n v="0"/>
    <n v="0"/>
    <n v="0"/>
    <n v="0"/>
    <n v="0"/>
    <n v="0"/>
    <n v="0"/>
    <n v="0"/>
    <n v="0"/>
    <n v="0"/>
    <n v="0"/>
    <n v="269804989.53238976"/>
    <n v="60000000"/>
    <m/>
    <m/>
    <m/>
    <m/>
    <m/>
    <m/>
    <m/>
    <m/>
    <m/>
    <m/>
    <m/>
    <x v="0"/>
    <x v="0"/>
    <m/>
    <m/>
    <n v="60000000"/>
    <n v="60000000"/>
    <m/>
    <m/>
    <m/>
    <m/>
    <m/>
    <m/>
    <m/>
    <m/>
    <m/>
    <m/>
    <m/>
    <m/>
    <m/>
    <m/>
    <m/>
    <n v="60000000"/>
    <n v="63000000"/>
    <m/>
    <m/>
    <m/>
    <m/>
    <m/>
    <m/>
    <m/>
    <m/>
    <m/>
    <m/>
    <m/>
    <m/>
    <m/>
    <m/>
    <m/>
    <n v="63000000"/>
    <n v="86804989.53238973"/>
    <m/>
    <m/>
    <m/>
    <m/>
    <m/>
    <m/>
    <m/>
    <m/>
    <m/>
    <m/>
    <m/>
    <m/>
    <m/>
    <m/>
    <m/>
    <n v="86804989.53238973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1"/>
    <n v="2"/>
    <n v="10"/>
    <n v="36"/>
    <n v="14"/>
    <n v="1"/>
    <n v="1"/>
    <n v="1"/>
  </r>
  <r>
    <s v="Ciudad segura y solidaria"/>
    <n v="1"/>
    <s v="Más Seguridad y Convivencia Ciudadana"/>
    <n v="1"/>
    <s v="Construyendo una ciudad cívica y participativa"/>
    <s v="02"/>
    <x v="10"/>
    <s v="04"/>
    <s v="Estrategias de promoción participativa promovidas "/>
    <s v="01"/>
    <s v="1.1.02.04.01"/>
    <s v="Número"/>
    <n v="2023"/>
    <n v="1"/>
    <n v="1"/>
    <s v="Promover y mantener implementada 1 Estrategia de promoción participativa "/>
    <s v="Secretaría de Gobierno"/>
    <s v="Oficina de Participación Ciudadana"/>
    <s v="Mantemiento"/>
    <s v="No"/>
    <n v="1"/>
    <n v="1"/>
    <n v="1"/>
    <n v="1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01"/>
    <s v="Servicio de promoción a la participación ciudadana"/>
    <s v="450200100"/>
    <s v="Espacios de participación promovidos"/>
    <n v="1351680478"/>
    <n v="0"/>
    <n v="0"/>
    <n v="0"/>
    <n v="0"/>
    <n v="0"/>
    <n v="0"/>
    <n v="0"/>
    <n v="0"/>
    <n v="0"/>
    <n v="0"/>
    <n v="0"/>
    <n v="0"/>
    <n v="0"/>
    <n v="0"/>
    <n v="0"/>
    <n v="1351680478"/>
    <n v="300000000"/>
    <m/>
    <m/>
    <m/>
    <m/>
    <m/>
    <m/>
    <m/>
    <m/>
    <m/>
    <m/>
    <m/>
    <x v="0"/>
    <x v="0"/>
    <m/>
    <m/>
    <n v="300000000"/>
    <n v="300000000"/>
    <m/>
    <m/>
    <m/>
    <m/>
    <m/>
    <m/>
    <m/>
    <m/>
    <m/>
    <m/>
    <m/>
    <m/>
    <m/>
    <m/>
    <m/>
    <n v="300000000"/>
    <n v="351680478"/>
    <m/>
    <m/>
    <m/>
    <m/>
    <m/>
    <m/>
    <m/>
    <m/>
    <m/>
    <m/>
    <m/>
    <m/>
    <m/>
    <m/>
    <m/>
    <n v="351680478"/>
    <n v="400000000"/>
    <m/>
    <m/>
    <m/>
    <m/>
    <m/>
    <m/>
    <m/>
    <m/>
    <m/>
    <m/>
    <m/>
    <m/>
    <m/>
    <m/>
    <m/>
    <n v="4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1"/>
    <n v="2"/>
    <n v="11"/>
    <n v="37"/>
    <n v="14"/>
    <n v="1"/>
    <n v="1"/>
    <n v="1"/>
  </r>
  <r>
    <s v="Ciudad segura y solidaria"/>
    <n v="1"/>
    <s v="Más Seguridad y Convivencia Ciudadana"/>
    <n v="1"/>
    <s v="Construyendo una ciudad cívica y participativa"/>
    <s v="02"/>
    <x v="10"/>
    <s v="04"/>
    <s v="Actores sociales, comunales y comunitarios capacitados "/>
    <s v="02"/>
    <s v="1.1.02.04.02"/>
    <s v="Número"/>
    <n v="2023"/>
    <n v="150"/>
    <n v="400"/>
    <s v="Capacitar 400 actores sociales, comunales y comunitarios "/>
    <s v="Secretaría de Gobierno"/>
    <s v="Oficina de Participación Ciudadana"/>
    <s v="Incremento"/>
    <s v="No"/>
    <n v="100"/>
    <n v="100"/>
    <n v="100"/>
    <n v="100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4"/>
    <s v="Servicio de educación informal "/>
    <s v="450203400"/>
    <s v="Personas capacitadas"/>
    <n v="380000000"/>
    <n v="0"/>
    <n v="0"/>
    <n v="0"/>
    <n v="0"/>
    <n v="0"/>
    <n v="0"/>
    <n v="0"/>
    <n v="0"/>
    <n v="0"/>
    <n v="0"/>
    <n v="0"/>
    <n v="0"/>
    <n v="0"/>
    <n v="0"/>
    <n v="0"/>
    <n v="380000000"/>
    <n v="80000000"/>
    <m/>
    <m/>
    <m/>
    <m/>
    <m/>
    <m/>
    <m/>
    <m/>
    <m/>
    <m/>
    <m/>
    <x v="0"/>
    <x v="0"/>
    <m/>
    <m/>
    <n v="80000000"/>
    <n v="80000000"/>
    <m/>
    <m/>
    <m/>
    <m/>
    <m/>
    <m/>
    <m/>
    <m/>
    <m/>
    <m/>
    <m/>
    <m/>
    <m/>
    <m/>
    <m/>
    <n v="80000000"/>
    <n v="80000000"/>
    <m/>
    <m/>
    <m/>
    <m/>
    <m/>
    <m/>
    <m/>
    <m/>
    <m/>
    <m/>
    <m/>
    <m/>
    <m/>
    <m/>
    <m/>
    <n v="80000000"/>
    <n v="140000000"/>
    <m/>
    <m/>
    <m/>
    <m/>
    <m/>
    <m/>
    <m/>
    <m/>
    <m/>
    <m/>
    <m/>
    <m/>
    <m/>
    <m/>
    <m/>
    <n v="140000000"/>
    <n v="4"/>
    <s v="Educación de calidad"/>
    <s v="4. Educación de calidad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  <n v="1"/>
    <n v="1"/>
    <n v="2"/>
    <n v="11"/>
    <n v="38"/>
    <n v="4"/>
    <n v="1"/>
    <n v="1"/>
    <n v="2"/>
  </r>
  <r>
    <s v="Ciudad segura y solidaria"/>
    <n v="1"/>
    <s v="Más Seguridad y Convivencia Ciudadana"/>
    <n v="1"/>
    <s v="Construyendo una ciudad cívica y participativa"/>
    <s v="02"/>
    <x v="10"/>
    <s v="04"/>
    <s v="Organizaciones comunitarias, comunales y sociales asistidas "/>
    <s v="03"/>
    <s v="1.1.02.04.03"/>
    <s v="Número"/>
    <n v="2023"/>
    <n v="42"/>
    <n v="85"/>
    <s v="Brindar asistencia a 85 Organizaciones comunitarias, comunales y sociales "/>
    <s v="Secretaría de Gobierno"/>
    <s v="Oficina de Participación Ciudadana"/>
    <s v="Incremento"/>
    <s v="No"/>
    <n v="21"/>
    <n v="21"/>
    <n v="21"/>
    <n v="22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22"/>
    <s v="Servicio de asistencia técnica"/>
    <s v="450202200"/>
    <s v="Instancias territoriales de coordinación institucional asistidas y apoyadas"/>
    <n v="1240330373.5969172"/>
    <n v="0"/>
    <n v="0"/>
    <n v="0"/>
    <n v="0"/>
    <n v="0"/>
    <n v="0"/>
    <n v="0"/>
    <n v="0"/>
    <n v="0"/>
    <n v="0"/>
    <n v="0"/>
    <n v="0"/>
    <n v="0"/>
    <n v="0"/>
    <n v="0"/>
    <n v="1240330373.5969172"/>
    <n v="290330373.59691715"/>
    <m/>
    <m/>
    <m/>
    <m/>
    <m/>
    <m/>
    <m/>
    <m/>
    <m/>
    <m/>
    <m/>
    <x v="0"/>
    <x v="0"/>
    <m/>
    <m/>
    <n v="290330373.59691715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350000000"/>
    <m/>
    <m/>
    <m/>
    <m/>
    <m/>
    <m/>
    <m/>
    <m/>
    <m/>
    <m/>
    <m/>
    <m/>
    <m/>
    <m/>
    <m/>
    <n v="35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1"/>
    <n v="2"/>
    <n v="11"/>
    <n v="39"/>
    <n v="14"/>
    <n v="1"/>
    <n v="1"/>
    <n v="2"/>
  </r>
  <r>
    <s v="Ciudad segura y solidaria"/>
    <n v="1"/>
    <s v="Más Seguridad y Convivencia Ciudadana"/>
    <n v="1"/>
    <s v="Construyendo una ciudad cívica y participativa"/>
    <s v="02"/>
    <x v="11"/>
    <s v="05"/>
    <s v="Estrategias para la participación activa en iniciativas cívicas implementadas"/>
    <s v="01"/>
    <s v="1.1.02.05.01"/>
    <s v="Número"/>
    <n v="2023"/>
    <n v="1"/>
    <n v="1"/>
    <s v="Mantener implementada 1 Estrategia para la participación activa en iniciativas cívicas"/>
    <s v="Secretaría de Gobierno"/>
    <s v="Oficina de Cultura Ciudadana"/>
    <s v="Mantemiento"/>
    <s v="No"/>
    <n v="1"/>
    <n v="1"/>
    <n v="1"/>
    <n v="1"/>
    <m/>
    <m/>
    <m/>
    <s v="X"/>
    <s v="X"/>
    <s v="X"/>
    <s v="X"/>
    <s v="X"/>
    <s v="45"/>
    <s v="Gobierno Territorial"/>
    <s v="4501"/>
    <s v=" Fortalecimiento de la convivencia y la seguridad ciudadana"/>
    <s v="4501004"/>
    <s v="Servicio de promoción de convivencia y no repetición"/>
    <s v="450100400"/>
    <s v="Iniciativas para la promoción de la convivencia implementadas"/>
    <n v="1300000000"/>
    <n v="0"/>
    <n v="0"/>
    <n v="0"/>
    <n v="0"/>
    <n v="0"/>
    <n v="0"/>
    <n v="0"/>
    <n v="0"/>
    <n v="0"/>
    <n v="0"/>
    <n v="0"/>
    <n v="0"/>
    <n v="0"/>
    <n v="0"/>
    <n v="0"/>
    <n v="1300000000"/>
    <n v="300000000"/>
    <m/>
    <m/>
    <m/>
    <m/>
    <m/>
    <m/>
    <m/>
    <m/>
    <m/>
    <m/>
    <m/>
    <x v="0"/>
    <x v="0"/>
    <m/>
    <m/>
    <n v="300000000"/>
    <n v="300000000"/>
    <m/>
    <m/>
    <m/>
    <m/>
    <m/>
    <m/>
    <m/>
    <m/>
    <m/>
    <m/>
    <m/>
    <m/>
    <m/>
    <m/>
    <m/>
    <n v="300000000"/>
    <n v="320000000"/>
    <m/>
    <m/>
    <m/>
    <m/>
    <m/>
    <m/>
    <m/>
    <m/>
    <m/>
    <m/>
    <m/>
    <m/>
    <m/>
    <m/>
    <m/>
    <n v="320000000"/>
    <n v="380000000"/>
    <m/>
    <m/>
    <m/>
    <m/>
    <m/>
    <m/>
    <m/>
    <m/>
    <m/>
    <m/>
    <m/>
    <m/>
    <m/>
    <m/>
    <m/>
    <n v="38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2"/>
    <n v="12"/>
    <n v="40"/>
    <n v="14"/>
    <n v="1"/>
    <n v="1"/>
    <n v="1"/>
  </r>
  <r>
    <s v="Ciudad segura y solidaria"/>
    <n v="1"/>
    <s v="Más Seguridad y Convivencia Ciudadana"/>
    <n v="1"/>
    <s v="Construyendo una ciudad cívica y participativa"/>
    <s v="02"/>
    <x v="11"/>
    <s v="05"/>
    <s v="Procesos de formación para fortalecer el capital social implementados"/>
    <s v="02"/>
    <s v="1.1.02.05.02"/>
    <s v="Número"/>
    <n v="2023"/>
    <n v="46"/>
    <n v="160"/>
    <s v="Implementar 160 procesos de formación para fortalecer el capital social"/>
    <s v="Secretaría de Gobierno"/>
    <s v="Oficina de Cultura Ciudadana"/>
    <s v="Incremento"/>
    <s v="No"/>
    <n v="40"/>
    <n v="40"/>
    <n v="40"/>
    <n v="40"/>
    <m/>
    <m/>
    <m/>
    <s v="X"/>
    <s v="X"/>
    <s v="X"/>
    <s v="X"/>
    <s v="X"/>
    <s v="45"/>
    <s v="Gobierno Territorial"/>
    <s v="4501"/>
    <s v=" Fortalecimiento de la convivencia y la seguridad ciudadana"/>
    <s v="4501049"/>
    <s v="Servicio de educación informal"/>
    <s v="450104905"/>
    <s v="Capacitaciones realizadas"/>
    <n v="1350000000"/>
    <n v="0"/>
    <n v="0"/>
    <n v="0"/>
    <n v="0"/>
    <n v="0"/>
    <n v="0"/>
    <n v="0"/>
    <n v="0"/>
    <n v="0"/>
    <n v="0"/>
    <n v="0"/>
    <n v="0"/>
    <n v="0"/>
    <n v="0"/>
    <n v="0"/>
    <n v="1350000000"/>
    <n v="300000000"/>
    <m/>
    <m/>
    <m/>
    <m/>
    <m/>
    <m/>
    <m/>
    <m/>
    <m/>
    <m/>
    <m/>
    <x v="0"/>
    <x v="0"/>
    <m/>
    <m/>
    <n v="300000000"/>
    <n v="300000000"/>
    <m/>
    <m/>
    <m/>
    <m/>
    <m/>
    <m/>
    <m/>
    <m/>
    <m/>
    <m/>
    <m/>
    <m/>
    <m/>
    <m/>
    <m/>
    <n v="300000000"/>
    <n v="350000000"/>
    <m/>
    <m/>
    <m/>
    <m/>
    <m/>
    <m/>
    <m/>
    <m/>
    <m/>
    <m/>
    <m/>
    <m/>
    <m/>
    <m/>
    <m/>
    <n v="350000000"/>
    <n v="400000000"/>
    <m/>
    <m/>
    <m/>
    <m/>
    <m/>
    <m/>
    <m/>
    <m/>
    <m/>
    <m/>
    <m/>
    <m/>
    <m/>
    <m/>
    <m/>
    <n v="4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1"/>
    <n v="2"/>
    <n v="12"/>
    <n v="41"/>
    <n v="14"/>
    <n v="1"/>
    <n v="1"/>
    <n v="2"/>
  </r>
  <r>
    <s v="Ciudad segura y solidaria"/>
    <n v="1"/>
    <s v="Educación, inclusiva, innovadora y sostenible"/>
    <n v="2"/>
    <s v="Más educación para la vida"/>
    <s v="01"/>
    <x v="12"/>
    <s v="01"/>
    <s v="Estudiantes matriculados en el sector oficial"/>
    <s v="01"/>
    <s v="1.2.01.01.01"/>
    <s v="Número"/>
    <n v="2023"/>
    <n v="201524"/>
    <n v="205089"/>
    <s v="Incrementar la matricula a 205089 estudiantes en el sector oficial"/>
    <s v="Secretaría de Educación"/>
    <s v="Secretaría de Educación"/>
    <s v="Incremento acumulado"/>
    <s v="No"/>
    <n v="204489"/>
    <n v="204689"/>
    <n v="204889"/>
    <n v="205089"/>
    <m/>
    <s v="Niños, Niñas, Adolescentes y Jovenes"/>
    <m/>
    <s v="X"/>
    <s v="X"/>
    <s v="X"/>
    <s v="X"/>
    <s v="X"/>
    <s v="22"/>
    <s v="Educación"/>
    <s v="2201"/>
    <s v=" Calidad, cobertura y fortalecimiento de la educación inicial, prescolar, básica y media"/>
    <s v="2201071"/>
    <s v="Servicio educativo"/>
    <s v="220107103"/>
    <s v="Matrícula en niveles de preescolar, básica y media realizada"/>
    <n v="111784749696.05545"/>
    <n v="3590906340948.5566"/>
    <n v="0"/>
    <n v="0"/>
    <n v="0"/>
    <n v="0"/>
    <n v="41874616000"/>
    <n v="0"/>
    <n v="0"/>
    <n v="0"/>
    <n v="0"/>
    <n v="0"/>
    <n v="0"/>
    <n v="0"/>
    <n v="0"/>
    <n v="0"/>
    <n v="3744565706644.6123"/>
    <n v="17118002650.144501"/>
    <n v="775170215802.99817"/>
    <m/>
    <m/>
    <m/>
    <m/>
    <n v="8500000000"/>
    <m/>
    <m/>
    <m/>
    <m/>
    <m/>
    <x v="0"/>
    <x v="0"/>
    <m/>
    <m/>
    <n v="800788218453.1427"/>
    <n v="30573944268.812252"/>
    <n v="850480446757.2478"/>
    <m/>
    <m/>
    <m/>
    <m/>
    <n v="11060000000"/>
    <m/>
    <m/>
    <m/>
    <m/>
    <m/>
    <m/>
    <m/>
    <m/>
    <m/>
    <n v="892114391026.06006"/>
    <n v="30810370144.507"/>
    <n v="935799016170.53491"/>
    <m/>
    <m/>
    <m/>
    <m/>
    <n v="11123600000"/>
    <m/>
    <m/>
    <m/>
    <m/>
    <m/>
    <m/>
    <m/>
    <m/>
    <m/>
    <n v="977732986315.04187"/>
    <n v="33282432632.591698"/>
    <n v="1029456662217.7754"/>
    <m/>
    <m/>
    <m/>
    <m/>
    <n v="11191016000"/>
    <m/>
    <m/>
    <m/>
    <m/>
    <m/>
    <m/>
    <m/>
    <m/>
    <m/>
    <n v="1073930110850.3671"/>
    <n v="4"/>
    <s v="Educación de calidad"/>
    <s v="4. Educación de calidad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  <n v="1"/>
    <n v="2"/>
    <n v="3"/>
    <n v="13"/>
    <n v="42"/>
    <n v="4"/>
    <n v="4"/>
    <n v="1"/>
    <n v="3"/>
  </r>
  <r>
    <s v="Ciudad segura y solidaria"/>
    <n v="1"/>
    <s v="Educación, inclusiva, innovadora y sostenible"/>
    <n v="2"/>
    <s v="Más educación para la vida"/>
    <s v="01"/>
    <x v="13"/>
    <s v="02"/>
    <s v="Estudiantes matriculados bajo la modalidad de contratación de la prestación del servicio"/>
    <s v="01"/>
    <s v="1.2.01.02.01"/>
    <s v="Número"/>
    <n v="2023"/>
    <n v="18474"/>
    <n v="13991"/>
    <s v="Mantener 13991 estudiantes matriculados bajo la modalidad de contratación de la prestación del servicio"/>
    <s v="Secretaría de Educación"/>
    <s v="Secretaría de Educación"/>
    <s v="Mantemiento"/>
    <s v="No"/>
    <n v="13991"/>
    <n v="13991"/>
    <n v="13991"/>
    <n v="13991"/>
    <m/>
    <s v="Niños, Niñas, Adolescentes y Jovenes"/>
    <m/>
    <s v="X"/>
    <s v="X"/>
    <s v="X"/>
    <s v="X"/>
    <s v="X"/>
    <s v="22"/>
    <s v="Educación"/>
    <s v="2201"/>
    <s v=" Calidad, cobertura y fortalecimiento de la educación inicial, prescolar, básica y media"/>
    <s v="2201017"/>
    <s v="Servicio de fomento para el acceso a la educación inicial, preescolar, básica y media."/>
    <s v="220101700"/>
    <s v="Personas beneficiadas con estrategias de fomento para el acceso a la educación inicial, preescolar, básica y media. "/>
    <n v="1104000000"/>
    <n v="144088207031.84656"/>
    <n v="0"/>
    <n v="0"/>
    <n v="0"/>
    <n v="0"/>
    <n v="0"/>
    <n v="0"/>
    <n v="0"/>
    <n v="0"/>
    <n v="0"/>
    <n v="0"/>
    <n v="0"/>
    <n v="0"/>
    <n v="0"/>
    <n v="0"/>
    <n v="145192207031.84656"/>
    <n v="276000000"/>
    <n v="31226217817.484512"/>
    <m/>
    <m/>
    <m/>
    <m/>
    <m/>
    <m/>
    <m/>
    <m/>
    <m/>
    <m/>
    <x v="0"/>
    <x v="0"/>
    <m/>
    <m/>
    <n v="31502217817.484512"/>
    <n v="276000000"/>
    <n v="34492296130.249245"/>
    <m/>
    <m/>
    <m/>
    <m/>
    <m/>
    <m/>
    <m/>
    <m/>
    <m/>
    <m/>
    <m/>
    <m/>
    <m/>
    <m/>
    <n v="34768296130.249245"/>
    <n v="276000000"/>
    <n v="37384176506.937088"/>
    <m/>
    <m/>
    <m/>
    <m/>
    <m/>
    <m/>
    <m/>
    <m/>
    <m/>
    <m/>
    <m/>
    <m/>
    <m/>
    <m/>
    <n v="37660176506.937088"/>
    <n v="276000000"/>
    <n v="40985516577.175705"/>
    <m/>
    <m/>
    <m/>
    <m/>
    <m/>
    <m/>
    <m/>
    <m/>
    <m/>
    <m/>
    <m/>
    <m/>
    <m/>
    <m/>
    <n v="41261516577.175705"/>
    <n v="4"/>
    <s v="Educación de calidad"/>
    <s v="4. Educación de calidad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  <n v="1"/>
    <n v="2"/>
    <n v="3"/>
    <n v="14"/>
    <n v="43"/>
    <n v="4"/>
    <n v="4"/>
    <n v="1"/>
    <n v="1"/>
  </r>
  <r>
    <s v="Ciudad segura y solidaria"/>
    <n v="1"/>
    <s v="Educación, inclusiva, innovadora y sostenible"/>
    <n v="2"/>
    <s v="Más educación para la vida"/>
    <s v="01"/>
    <x v="14"/>
    <s v="03"/>
    <s v="Estudiantes beneficiados con el servicio de transporte escolar"/>
    <s v="01"/>
    <s v="1.2.01.03.01"/>
    <s v="Número"/>
    <n v="2023"/>
    <n v="9000"/>
    <n v="9500"/>
    <s v="Mantener 9500 estudiantes beneficiados con el servicio de transporte escolar"/>
    <s v="Secretaría de Educación"/>
    <s v="Secretaría de Educación"/>
    <s v="Mantemiento"/>
    <s v="No"/>
    <n v="9500"/>
    <n v="9500"/>
    <n v="9500"/>
    <n v="9500"/>
    <m/>
    <s v="Niños, Niñas, Adolescentes y Jovenes"/>
    <m/>
    <s v="X"/>
    <s v="X"/>
    <s v="X"/>
    <s v="X"/>
    <s v="X"/>
    <s v="22"/>
    <s v="Educación"/>
    <s v="2201"/>
    <s v=" Calidad, cobertura y fortalecimiento de la educación inicial, prescolar, básica y media"/>
    <s v="2201029"/>
    <s v="Servicio de apoyo a la permanencia con transporte escolar"/>
    <s v="220102900"/>
    <s v="Beneficiarios de transporte escolar"/>
    <n v="34455817307.776421"/>
    <n v="0"/>
    <n v="0"/>
    <n v="0"/>
    <n v="0"/>
    <n v="0"/>
    <n v="7224227211.8852005"/>
    <n v="0"/>
    <n v="0"/>
    <n v="0"/>
    <n v="0"/>
    <n v="0"/>
    <n v="0"/>
    <n v="0"/>
    <n v="0"/>
    <n v="0"/>
    <n v="41680044519.661621"/>
    <n v="4429404997.8906479"/>
    <m/>
    <m/>
    <m/>
    <m/>
    <m/>
    <n v="1700000000"/>
    <m/>
    <m/>
    <m/>
    <m/>
    <m/>
    <x v="0"/>
    <x v="0"/>
    <m/>
    <m/>
    <n v="6129404997.8906479"/>
    <n v="8089158100.4586258"/>
    <m/>
    <m/>
    <m/>
    <m/>
    <m/>
    <n v="1776330000"/>
    <m/>
    <m/>
    <m/>
    <m/>
    <m/>
    <m/>
    <m/>
    <m/>
    <m/>
    <n v="9865488100.4586258"/>
    <n v="7405472098.8600502"/>
    <m/>
    <m/>
    <m/>
    <m/>
    <m/>
    <n v="1840633146"/>
    <m/>
    <m/>
    <m/>
    <m/>
    <m/>
    <m/>
    <m/>
    <m/>
    <m/>
    <n v="9246105244.8600502"/>
    <n v="14531782110.567099"/>
    <m/>
    <m/>
    <m/>
    <m/>
    <m/>
    <n v="1907264065.8852"/>
    <m/>
    <m/>
    <m/>
    <m/>
    <m/>
    <m/>
    <m/>
    <m/>
    <m/>
    <n v="16439046176.452299"/>
    <n v="4"/>
    <s v="Educación de calidad"/>
    <s v="4. Educación de calidad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  <n v="1"/>
    <n v="2"/>
    <n v="3"/>
    <n v="15"/>
    <n v="44"/>
    <n v="4"/>
    <n v="4"/>
    <n v="1"/>
    <n v="1"/>
  </r>
  <r>
    <s v="Ciudad segura y solidaria"/>
    <n v="1"/>
    <s v="Educación, inclusiva, innovadora y sostenible"/>
    <n v="2"/>
    <s v="Más educación para la vida"/>
    <s v="01"/>
    <x v="15"/>
    <s v="04"/>
    <s v="Estudiantes beneficiados con la alimentación escolar"/>
    <s v="01"/>
    <s v="1.2.01.04.01"/>
    <s v="Número"/>
    <n v="2023"/>
    <n v="120000"/>
    <n v="130000"/>
    <s v="Mantener 130000 estudiantes beneficiados con la alimentación escolar"/>
    <s v="Secretaría de Educación"/>
    <s v="Secretaría de Educación"/>
    <s v="Mantemiento"/>
    <s v="No"/>
    <n v="130000"/>
    <n v="130000"/>
    <n v="130000"/>
    <n v="130000"/>
    <m/>
    <s v="Niños, Niñas, Adolescentes y Jovenes"/>
    <m/>
    <s v="X"/>
    <s v="X"/>
    <s v="X"/>
    <s v="X"/>
    <s v="X"/>
    <s v="22"/>
    <s v="Educación"/>
    <s v="2201"/>
    <s v=" Calidad, cobertura y fortalecimiento de la educación inicial, prescolar, básica y media"/>
    <s v="2201028"/>
    <s v="Servicio de apoyo a la permanencia con alimentación escolar"/>
    <s v="220102800"/>
    <s v="Raciones contratadas"/>
    <n v="92246090971.376816"/>
    <n v="0"/>
    <n v="0"/>
    <n v="0"/>
    <n v="0"/>
    <n v="0"/>
    <n v="67561661748"/>
    <n v="0"/>
    <n v="21523488532.267544"/>
    <n v="0"/>
    <n v="0"/>
    <n v="0"/>
    <n v="0"/>
    <n v="92820000000"/>
    <n v="0"/>
    <n v="0"/>
    <n v="274151241251.64438"/>
    <n v="14829643927.63945"/>
    <m/>
    <m/>
    <m/>
    <m/>
    <m/>
    <n v="12374000000"/>
    <m/>
    <n v="4706996175.9999962"/>
    <m/>
    <m/>
    <m/>
    <x v="0"/>
    <x v="1"/>
    <m/>
    <m/>
    <n v="51910640103.63945"/>
    <n v="20083191543.282124"/>
    <m/>
    <m/>
    <m/>
    <m/>
    <m/>
    <n v="13666810392"/>
    <m/>
    <n v="5128463218.7903996"/>
    <m/>
    <m/>
    <m/>
    <m/>
    <n v="22000000000"/>
    <m/>
    <m/>
    <n v="60878465154.072525"/>
    <n v="24489089131.31435"/>
    <m/>
    <m/>
    <m/>
    <m/>
    <m/>
    <n v="18217828958"/>
    <m/>
    <n v="5590599988.61555"/>
    <m/>
    <m/>
    <m/>
    <m/>
    <n v="24200000000.000004"/>
    <m/>
    <m/>
    <n v="72497518077.929901"/>
    <n v="32844166369.1409"/>
    <m/>
    <m/>
    <m/>
    <m/>
    <m/>
    <n v="23303022398"/>
    <m/>
    <n v="6097429148.8615999"/>
    <m/>
    <m/>
    <m/>
    <m/>
    <n v="26620000000.000008"/>
    <m/>
    <m/>
    <n v="88864617916.002502"/>
    <n v="4"/>
    <s v="Educación de calidad"/>
    <s v="4. Educación de calidad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  <n v="1"/>
    <n v="2"/>
    <n v="3"/>
    <n v="16"/>
    <n v="45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16"/>
    <s v="01"/>
    <s v="Beneficiarios con el proyecto de educación inclusiva, con caracterización de personas con discapacidad."/>
    <s v="01"/>
    <s v="1.2.02.01.01"/>
    <s v="Número"/>
    <n v="2023"/>
    <n v="3307"/>
    <n v="5000"/>
    <s v="Mantener 5000 beneficiarios con el proyecto de educación inclusiva, con caracterización de personas con discapacidad."/>
    <s v="Secretaría de Educación"/>
    <s v="Secretaría de Educación"/>
    <s v="Mantemiento"/>
    <s v="No"/>
    <n v="5000"/>
    <n v="5000"/>
    <n v="5000"/>
    <n v="5000"/>
    <m/>
    <s v="Niños, niñas, adolescentes, jovenes con discapacidad"/>
    <m/>
    <s v="X"/>
    <s v="X"/>
    <s v="X"/>
    <s v="X"/>
    <s v="X"/>
    <s v="22"/>
    <s v="Educación"/>
    <s v="2201"/>
    <s v=" Calidad, cobertura y fortalecimiento de la educación inicial, prescolar, básica y media"/>
    <s v="2201030"/>
    <s v="Servicio educación formal por modelos educativos flexibles"/>
    <s v="220103000"/>
    <s v="Beneficiarios atendidos con modelos educativos flexibles"/>
    <n v="0"/>
    <n v="847041534.90536761"/>
    <n v="0"/>
    <n v="0"/>
    <n v="0"/>
    <n v="0"/>
    <n v="354128784.89633334"/>
    <n v="0"/>
    <n v="0"/>
    <n v="0"/>
    <n v="0"/>
    <n v="0"/>
    <n v="0"/>
    <n v="0"/>
    <n v="0"/>
    <n v="0"/>
    <n v="1201170319.8017011"/>
    <m/>
    <n v="104009147.18519266"/>
    <m/>
    <m/>
    <m/>
    <m/>
    <n v="83333333.333333328"/>
    <m/>
    <m/>
    <m/>
    <m/>
    <m/>
    <x v="0"/>
    <x v="0"/>
    <m/>
    <m/>
    <n v="187342480.51852599"/>
    <m/>
    <n v="222196993.54005498"/>
    <m/>
    <m/>
    <m/>
    <m/>
    <n v="87074999.999999985"/>
    <m/>
    <m/>
    <m/>
    <m/>
    <m/>
    <m/>
    <m/>
    <m/>
    <m/>
    <n v="309271993.54005498"/>
    <m/>
    <n v="251973492.23718297"/>
    <m/>
    <m/>
    <m/>
    <m/>
    <n v="90227114.999999985"/>
    <m/>
    <m/>
    <m/>
    <m/>
    <m/>
    <m/>
    <m/>
    <m/>
    <m/>
    <n v="342200607.23718297"/>
    <m/>
    <n v="268861901.94293696"/>
    <m/>
    <m/>
    <m/>
    <m/>
    <n v="93493336.563000008"/>
    <m/>
    <m/>
    <m/>
    <m/>
    <m/>
    <m/>
    <m/>
    <m/>
    <m/>
    <n v="362355238.50593698"/>
    <n v="4"/>
    <s v="Educación de calidad"/>
    <s v="4. Educación de calidad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  <n v="1"/>
    <n v="2"/>
    <n v="4"/>
    <n v="17"/>
    <n v="46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16"/>
    <s v="01"/>
    <s v="Beneficiarios con el proyecto de educación inclusiva, con caracterización de trastornos de conducta."/>
    <s v="02"/>
    <s v="1.2.02.01.02"/>
    <s v="Número"/>
    <n v="2023"/>
    <n v="1541"/>
    <n v="1601"/>
    <s v="Mantener 1601 beneficiarios con el proyecto de educación inclusiva, con caracterización de trastornos de conducta."/>
    <s v="Secretaría de Educación"/>
    <s v="Secretaría de Educación"/>
    <s v="Mantemiento"/>
    <s v="No"/>
    <n v="1601"/>
    <n v="1601"/>
    <n v="1601"/>
    <n v="1601"/>
    <m/>
    <s v="Niños, niñas, adolescentes, jovenes con discapacidad"/>
    <m/>
    <s v="X"/>
    <s v="X"/>
    <s v="X"/>
    <s v="X"/>
    <s v="X"/>
    <s v="22"/>
    <s v="Educación"/>
    <s v="2201"/>
    <s v=" Calidad, cobertura y fortalecimiento de la educación inicial, prescolar, básica y media"/>
    <s v="2201030"/>
    <s v="Servicio educación formal por modelos educativos flexibles"/>
    <s v="220103000"/>
    <s v="Beneficiarios atendidos con modelos educativos flexibles"/>
    <n v="0"/>
    <n v="113819284.83750463"/>
    <n v="0"/>
    <n v="0"/>
    <n v="0"/>
    <n v="0"/>
    <n v="354128784.89633334"/>
    <n v="0"/>
    <n v="0"/>
    <n v="0"/>
    <n v="0"/>
    <n v="0"/>
    <n v="0"/>
    <n v="0"/>
    <n v="0"/>
    <n v="0"/>
    <n v="467948069.73383796"/>
    <m/>
    <n v="59987062.262032114"/>
    <m/>
    <m/>
    <m/>
    <m/>
    <n v="83333333.333333328"/>
    <m/>
    <m/>
    <m/>
    <m/>
    <m/>
    <x v="0"/>
    <x v="0"/>
    <m/>
    <m/>
    <n v="143320395.59536543"/>
    <m/>
    <n v="11953892.331525519"/>
    <m/>
    <m/>
    <m/>
    <m/>
    <n v="87074999.999999985"/>
    <m/>
    <m/>
    <m/>
    <m/>
    <m/>
    <m/>
    <m/>
    <m/>
    <m/>
    <n v="99028892.331525505"/>
    <m/>
    <n v="19345519.437346011"/>
    <m/>
    <m/>
    <m/>
    <m/>
    <n v="90227114.999999985"/>
    <m/>
    <m/>
    <m/>
    <m/>
    <m/>
    <m/>
    <m/>
    <m/>
    <m/>
    <n v="109572634.437346"/>
    <m/>
    <n v="22532810.806600988"/>
    <m/>
    <m/>
    <m/>
    <m/>
    <n v="93493336.563000008"/>
    <m/>
    <m/>
    <m/>
    <m/>
    <m/>
    <m/>
    <m/>
    <m/>
    <m/>
    <n v="116026147.369601"/>
    <n v="4"/>
    <s v="Educación de calidad"/>
    <s v="4. Educación de calidad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  <n v="1"/>
    <n v="2"/>
    <n v="4"/>
    <n v="17"/>
    <n v="47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16"/>
    <s v="01"/>
    <s v="Beneficiarios con el proyecto de educación inclusiva, con caracterización de capacidades y/o talentos."/>
    <s v="03"/>
    <s v="1.2.02.01.03"/>
    <s v="Número"/>
    <n v="2023"/>
    <n v="779"/>
    <n v="779"/>
    <s v="Mantener 779 beneficiarios con el proyecto de educación inclusiva, con caracterización de capacidades y/o talentos."/>
    <s v="Secretaría de Educación"/>
    <s v="Secretaría de Educación"/>
    <s v="Mantemiento"/>
    <s v="No"/>
    <n v="779"/>
    <n v="779"/>
    <n v="779"/>
    <n v="779"/>
    <m/>
    <s v="Niños, niñas, adolescentes, jovenes con discapacidad"/>
    <m/>
    <s v="X"/>
    <s v="X"/>
    <s v="X"/>
    <s v="X"/>
    <s v="X"/>
    <s v="22"/>
    <s v="Educación"/>
    <s v="2201"/>
    <s v=" Calidad, cobertura y fortalecimiento de la educación inicial, prescolar, básica y media"/>
    <s v="2201030"/>
    <s v="Servicio educación formal por modelos educativos flexibles"/>
    <s v="220103000"/>
    <s v="Beneficiarios atendidos con modelos educativos flexibles"/>
    <n v="0"/>
    <n v="187142335.82510498"/>
    <n v="0"/>
    <n v="0"/>
    <n v="0"/>
    <n v="0"/>
    <n v="354128784.89633334"/>
    <n v="0"/>
    <n v="0"/>
    <n v="0"/>
    <n v="0"/>
    <n v="0"/>
    <n v="0"/>
    <n v="0"/>
    <n v="0"/>
    <n v="0"/>
    <n v="541271120.72143829"/>
    <m/>
    <n v="29187958.464786395"/>
    <m/>
    <m/>
    <m/>
    <m/>
    <n v="83333333.333333328"/>
    <m/>
    <m/>
    <m/>
    <m/>
    <m/>
    <x v="0"/>
    <x v="0"/>
    <m/>
    <m/>
    <n v="112521291.79811972"/>
    <m/>
    <n v="48184576.593540519"/>
    <m/>
    <m/>
    <m/>
    <m/>
    <n v="87074999.999999985"/>
    <m/>
    <m/>
    <m/>
    <m/>
    <m/>
    <m/>
    <m/>
    <m/>
    <m/>
    <n v="135259576.59354049"/>
    <m/>
    <n v="53314854.607553154"/>
    <m/>
    <m/>
    <m/>
    <m/>
    <n v="90227114.999999985"/>
    <m/>
    <m/>
    <m/>
    <m/>
    <m/>
    <m/>
    <m/>
    <m/>
    <m/>
    <n v="143541969.60755312"/>
    <m/>
    <n v="56454946.159224913"/>
    <m/>
    <m/>
    <m/>
    <m/>
    <n v="93493336.563000008"/>
    <m/>
    <m/>
    <m/>
    <m/>
    <m/>
    <m/>
    <m/>
    <m/>
    <m/>
    <n v="149948282.72222492"/>
    <n v="4"/>
    <s v="Educación de calidad"/>
    <s v="4. Educación de calidad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  <n v="1"/>
    <n v="2"/>
    <n v="4"/>
    <n v="17"/>
    <n v="48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16"/>
    <s v="01"/>
    <s v="Beneficiarios con el proyecto de educación inclusiva, con caracterización de apoyo académico especial."/>
    <s v="04"/>
    <s v="1.2.02.01.04"/>
    <s v="Número"/>
    <n v="2023"/>
    <n v="765"/>
    <n v="765"/>
    <s v="Mantener 765 beneficiarios con el proyecto de educación inclusiva, con caracterización de apoyo académico especial."/>
    <s v="Secretaría de Educación"/>
    <s v="Secretaría de Educación"/>
    <s v="Mantemiento"/>
    <s v="No"/>
    <n v="765"/>
    <n v="765"/>
    <n v="765"/>
    <n v="765"/>
    <m/>
    <s v="Niños, niñas, adolescentes, jovenes con discapacidad"/>
    <m/>
    <s v="X"/>
    <s v="X"/>
    <s v="X"/>
    <s v="X"/>
    <s v="X"/>
    <s v="22"/>
    <s v="Educación"/>
    <s v="2201"/>
    <s v=" Calidad, cobertura y fortalecimiento de la educación inicial, prescolar, básica y media"/>
    <s v="2201030"/>
    <s v="Servicio educación formal por modelos educativos flexibles"/>
    <s v="220103000"/>
    <s v="Beneficiarios atendidos con modelos educativos flexibles"/>
    <n v="0"/>
    <n v="183779058.9296602"/>
    <n v="0"/>
    <n v="0"/>
    <n v="0"/>
    <n v="0"/>
    <n v="354128784.89633334"/>
    <n v="0"/>
    <n v="0"/>
    <n v="0"/>
    <n v="0"/>
    <n v="0"/>
    <n v="0"/>
    <n v="0"/>
    <n v="0"/>
    <n v="0"/>
    <n v="537907843.82599354"/>
    <m/>
    <n v="28663399.519334517"/>
    <m/>
    <m/>
    <m/>
    <m/>
    <n v="83333333.333333328"/>
    <m/>
    <m/>
    <m/>
    <m/>
    <m/>
    <x v="0"/>
    <x v="0"/>
    <m/>
    <m/>
    <n v="111996732.85266784"/>
    <m/>
    <n v="47318615.01162836"/>
    <m/>
    <m/>
    <m/>
    <m/>
    <n v="87074999.999999985"/>
    <m/>
    <m/>
    <m/>
    <m/>
    <m/>
    <m/>
    <m/>
    <m/>
    <m/>
    <n v="134393615.01162833"/>
    <m/>
    <n v="52356692.907289036"/>
    <m/>
    <m/>
    <m/>
    <m/>
    <n v="90227114.999999985"/>
    <m/>
    <m/>
    <m/>
    <m/>
    <m/>
    <m/>
    <m/>
    <m/>
    <m/>
    <n v="142583807.90728903"/>
    <m/>
    <n v="55440351.491408288"/>
    <m/>
    <m/>
    <m/>
    <m/>
    <n v="93493336.563000008"/>
    <m/>
    <m/>
    <m/>
    <m/>
    <m/>
    <m/>
    <m/>
    <m/>
    <m/>
    <n v="148933688.05440831"/>
    <n v="4"/>
    <s v="Educación de calidad"/>
    <s v="4. Educación de calidad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  <n v="1"/>
    <n v="2"/>
    <n v="4"/>
    <n v="17"/>
    <n v="49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16"/>
    <s v="01"/>
    <s v="Beneficiarios con el proyecto de educación inclusiva, con caracterización de víctimas."/>
    <s v="05"/>
    <s v="1.2.02.01.05"/>
    <s v="Número"/>
    <n v="2023"/>
    <n v="9977"/>
    <n v="9977"/>
    <s v="Mantener 9977 beneficiarios con el proyecto de educación inclusiva, con caracterización de víctimas."/>
    <s v="Secretaría de Educación"/>
    <s v="Secretaría de Educación"/>
    <s v="Mantemiento"/>
    <s v="No"/>
    <n v="9977"/>
    <n v="9977"/>
    <n v="9977"/>
    <n v="9977"/>
    <m/>
    <s v="Niños, niñas, adolescentes, jovenes con discapacidad"/>
    <m/>
    <s v="X"/>
    <s v="X"/>
    <s v="X"/>
    <s v="X"/>
    <s v="X"/>
    <s v="22"/>
    <s v="Educación"/>
    <s v="2201"/>
    <s v=" Calidad, cobertura y fortalecimiento de la educación inicial, prescolar, básica y media"/>
    <s v="2201030"/>
    <s v="Servicio educación formal por modelos educativos flexibles"/>
    <s v="220103000"/>
    <s v="Beneficiarios atendidos con modelos educativos flexibles"/>
    <n v="0"/>
    <n v="2042686471.2359796"/>
    <n v="0"/>
    <n v="0"/>
    <n v="0"/>
    <n v="0"/>
    <n v="354128784.89633334"/>
    <n v="0"/>
    <n v="0"/>
    <n v="0"/>
    <n v="0"/>
    <n v="0"/>
    <n v="0"/>
    <n v="0"/>
    <n v="0"/>
    <n v="0"/>
    <n v="2396815256.1323128"/>
    <m/>
    <n v="290489852.29333371"/>
    <m/>
    <m/>
    <m/>
    <m/>
    <n v="83333333.333333328"/>
    <m/>
    <m/>
    <m/>
    <m/>
    <m/>
    <x v="0"/>
    <x v="0"/>
    <m/>
    <m/>
    <n v="373823185.62666702"/>
    <m/>
    <n v="530046335.90982497"/>
    <m/>
    <m/>
    <m/>
    <m/>
    <n v="87074999.999999985"/>
    <m/>
    <m/>
    <m/>
    <m/>
    <m/>
    <m/>
    <m/>
    <m/>
    <m/>
    <n v="617121335.90982497"/>
    <m/>
    <n v="592599976.68107498"/>
    <m/>
    <m/>
    <m/>
    <m/>
    <n v="90227114.999999985"/>
    <m/>
    <m/>
    <m/>
    <m/>
    <m/>
    <m/>
    <m/>
    <m/>
    <m/>
    <n v="682827091.68107498"/>
    <m/>
    <n v="629550306.35174608"/>
    <m/>
    <m/>
    <m/>
    <m/>
    <n v="93493336.563000008"/>
    <m/>
    <m/>
    <m/>
    <m/>
    <m/>
    <m/>
    <m/>
    <m/>
    <m/>
    <n v="723043642.91474605"/>
    <n v="4"/>
    <s v="Educación de calidad"/>
    <s v="4. Educación de calidad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  <n v="1"/>
    <n v="2"/>
    <n v="4"/>
    <n v="17"/>
    <n v="50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16"/>
    <s v="01"/>
    <s v="Beneficiarios con el proyecto de educación inclusiva, con caracterización de etnias."/>
    <s v="06"/>
    <s v="1.2.02.01.06"/>
    <s v="Número"/>
    <n v="2023"/>
    <n v="7683"/>
    <n v="7833"/>
    <s v="Mantener 7833 beneficiarios con el proyecto de educación inclusiva, con caracterización de etnias."/>
    <s v="Secretaría de Educación"/>
    <s v="Secretaría de Educación"/>
    <s v="Mantemiento"/>
    <s v="No"/>
    <n v="7833"/>
    <n v="7833"/>
    <n v="7833"/>
    <n v="7833"/>
    <m/>
    <s v="Niños, niñas, adolescentes, jovenes con discapacidad y etnias"/>
    <m/>
    <s v="X"/>
    <s v="X"/>
    <s v="X"/>
    <s v="X"/>
    <s v="X"/>
    <s v="22"/>
    <s v="Educación"/>
    <s v="2201"/>
    <s v=" Calidad, cobertura y fortalecimiento de la educación inicial, prescolar, básica y media"/>
    <s v="2201030"/>
    <s v="Servicio educación formal por modelos educativos flexibles"/>
    <s v="220103000"/>
    <s v="Beneficiarios atendidos con modelos educativos flexibles"/>
    <n v="0"/>
    <n v="1527624638.1050107"/>
    <n v="0"/>
    <n v="0"/>
    <n v="0"/>
    <n v="0"/>
    <n v="354128784.89633334"/>
    <n v="0"/>
    <n v="0"/>
    <n v="0"/>
    <n v="0"/>
    <n v="0"/>
    <n v="0"/>
    <n v="0"/>
    <n v="0"/>
    <n v="0"/>
    <n v="1881753423.0013442"/>
    <m/>
    <n v="210157396.6469897"/>
    <m/>
    <m/>
    <m/>
    <m/>
    <n v="83333333.333333328"/>
    <m/>
    <m/>
    <m/>
    <m/>
    <m/>
    <x v="0"/>
    <x v="0"/>
    <m/>
    <m/>
    <n v="293490729.98032302"/>
    <m/>
    <n v="397430505.07985002"/>
    <m/>
    <m/>
    <m/>
    <m/>
    <n v="87074999.999999985"/>
    <m/>
    <m/>
    <m/>
    <m/>
    <m/>
    <m/>
    <m/>
    <m/>
    <m/>
    <n v="484505505.07985002"/>
    <m/>
    <n v="445864356.29777098"/>
    <m/>
    <m/>
    <m/>
    <m/>
    <n v="90227114.999999985"/>
    <m/>
    <m/>
    <m/>
    <m/>
    <m/>
    <m/>
    <m/>
    <m/>
    <m/>
    <n v="536091471.29777098"/>
    <m/>
    <n v="474172380.08039993"/>
    <m/>
    <m/>
    <m/>
    <m/>
    <n v="93493336.563000008"/>
    <m/>
    <m/>
    <m/>
    <m/>
    <m/>
    <m/>
    <m/>
    <m/>
    <m/>
    <n v="567665716.64339995"/>
    <n v="4"/>
    <s v="Educación de calidad"/>
    <s v="4. Educación de calidad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  <n v="1"/>
    <n v="2"/>
    <n v="4"/>
    <n v="17"/>
    <n v="51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17"/>
    <s v="02"/>
    <s v="Estudiantes beneficiados con programa de bilingüismo"/>
    <s v="01"/>
    <s v="1.2.02.02.01"/>
    <s v="Número"/>
    <n v="2023"/>
    <n v="48168"/>
    <n v="70000"/>
    <s v="Incrementar a 70000 los estudiantes beneficiados con programa de bilingüismo"/>
    <s v="Secretaría de Educación"/>
    <s v="Secretaría de Educación"/>
    <s v="Incremento acumulado"/>
    <s v="No"/>
    <n v="64000"/>
    <n v="67000"/>
    <n v="69000"/>
    <n v="70000"/>
    <s v="X"/>
    <s v="Niños, Niñas, Adolescentes y Jovenes"/>
    <m/>
    <s v="X"/>
    <s v="X"/>
    <s v="X"/>
    <s v="X"/>
    <s v="X"/>
    <s v="22"/>
    <s v="Educación"/>
    <s v="2201"/>
    <s v=" Calidad, cobertura y fortalecimiento de la educación inicial, prescolar, básica y media"/>
    <s v="2201034"/>
    <s v="Servicio educativos de promoción del bilingüismo"/>
    <s v="220103400"/>
    <s v="Estudiantes beneficiados con estrategias de promoción del bilingüismo"/>
    <n v="0"/>
    <n v="0"/>
    <n v="0"/>
    <n v="0"/>
    <n v="0"/>
    <n v="0"/>
    <n v="32258118227.350002"/>
    <n v="0"/>
    <n v="0"/>
    <n v="0"/>
    <n v="0"/>
    <n v="0"/>
    <n v="0"/>
    <n v="0"/>
    <n v="0"/>
    <n v="0"/>
    <n v="32258118227.350002"/>
    <m/>
    <m/>
    <m/>
    <m/>
    <m/>
    <m/>
    <n v="6246686966.4760799"/>
    <m/>
    <m/>
    <m/>
    <m/>
    <m/>
    <x v="0"/>
    <x v="0"/>
    <m/>
    <m/>
    <n v="6246686966.4760799"/>
    <m/>
    <m/>
    <m/>
    <m/>
    <m/>
    <m/>
    <n v="8397609233.7529297"/>
    <m/>
    <m/>
    <m/>
    <m/>
    <m/>
    <m/>
    <m/>
    <m/>
    <m/>
    <n v="8397609233.7529297"/>
    <m/>
    <m/>
    <m/>
    <m/>
    <m/>
    <m/>
    <n v="8737329854.5044403"/>
    <m/>
    <m/>
    <m/>
    <m/>
    <m/>
    <m/>
    <m/>
    <m/>
    <m/>
    <n v="8737329854.5044403"/>
    <m/>
    <m/>
    <m/>
    <m/>
    <m/>
    <m/>
    <n v="8876492172.6165504"/>
    <m/>
    <m/>
    <m/>
    <m/>
    <m/>
    <m/>
    <m/>
    <m/>
    <m/>
    <n v="8876492172.6165504"/>
    <n v="4"/>
    <s v="Educación de calidad"/>
    <s v="4. Educación de calidad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  <n v="1"/>
    <n v="2"/>
    <n v="4"/>
    <n v="18"/>
    <n v="52"/>
    <n v="4"/>
    <n v="4"/>
    <n v="1"/>
    <n v="3"/>
  </r>
  <r>
    <s v="Ciudad segura y solidaria"/>
    <n v="1"/>
    <s v="Educación, inclusiva, innovadora y sostenible"/>
    <n v="2"/>
    <s v="Más educación innovadora y de calidad"/>
    <s v="02"/>
    <x v="17"/>
    <s v="02"/>
    <s v="Docentes beneficiados con programa de bilingüismo"/>
    <s v="02"/>
    <s v="1.2.02.02.02"/>
    <s v="Número"/>
    <n v="2023"/>
    <n v="1012"/>
    <n v="1600"/>
    <s v="Incrementar a 1600 los docentes beneficiados con programa de bilingüismo"/>
    <s v="Secretaría de Educación"/>
    <s v="Secretaría de Educación"/>
    <s v="Incremento acumulado"/>
    <s v="No"/>
    <n v="800"/>
    <n v="1000"/>
    <n v="1400"/>
    <n v="1600"/>
    <s v="X"/>
    <m/>
    <m/>
    <s v="X"/>
    <s v="X"/>
    <s v="X"/>
    <s v="X"/>
    <s v="X"/>
    <s v="22"/>
    <s v="Educación"/>
    <s v="2201"/>
    <s v=" Calidad, cobertura y fortalecimiento de la educación inicial, prescolar, básica y media"/>
    <s v="2201060"/>
    <s v="Servicio educativo de promoción del bilingüismo para docentes"/>
    <s v="220106000"/>
    <s v="Docentes beneficiados con estrategias de promoción del bilingüismo"/>
    <n v="0"/>
    <n v="0"/>
    <n v="0"/>
    <n v="0"/>
    <n v="0"/>
    <n v="0"/>
    <n v="1049738597.6334301"/>
    <n v="0"/>
    <n v="0"/>
    <n v="0"/>
    <n v="0"/>
    <n v="0"/>
    <n v="0"/>
    <n v="0"/>
    <n v="0"/>
    <n v="0"/>
    <n v="1049738597.6334301"/>
    <m/>
    <m/>
    <m/>
    <m/>
    <m/>
    <m/>
    <n v="151235431.82493022"/>
    <m/>
    <m/>
    <m/>
    <m/>
    <m/>
    <x v="0"/>
    <x v="0"/>
    <m/>
    <m/>
    <n v="151235431.82493022"/>
    <m/>
    <m/>
    <m/>
    <m/>
    <m/>
    <m/>
    <n v="278754595.5399152"/>
    <m/>
    <m/>
    <m/>
    <m/>
    <m/>
    <m/>
    <m/>
    <m/>
    <m/>
    <n v="278754595.5399152"/>
    <m/>
    <m/>
    <m/>
    <m/>
    <m/>
    <m/>
    <n v="288457628.04401708"/>
    <m/>
    <m/>
    <m/>
    <m/>
    <m/>
    <m/>
    <m/>
    <m/>
    <m/>
    <n v="288457628.04401708"/>
    <m/>
    <m/>
    <m/>
    <m/>
    <m/>
    <m/>
    <n v="331290942.22456765"/>
    <m/>
    <m/>
    <m/>
    <m/>
    <m/>
    <m/>
    <m/>
    <m/>
    <m/>
    <n v="331290942.22456765"/>
    <n v="4"/>
    <s v="Educación de calidad"/>
    <s v="4. Educación de calidad"/>
    <s v="Garantizar una educación inclusiva y equitativa de calidad y promover oportunidades de aprendizaje permanente para todos "/>
    <s v="4.c"/>
    <s v="4.c. De aquí a 2030, aumentar considerablemente la oferta de docentes calificados, incluso mediante la cooperación internacional para la formación de docentes en los países en desarrollo, especialmente los países menos adelantados y los pequeños Estados insulares en desarrollo. "/>
    <n v="1"/>
    <n v="2"/>
    <n v="4"/>
    <n v="18"/>
    <n v="53"/>
    <n v="4"/>
    <n v="4"/>
    <n v="1"/>
    <n v="3"/>
  </r>
  <r>
    <s v="Ciudad segura y solidaria"/>
    <n v="1"/>
    <s v="Educación, inclusiva, innovadora y sostenible"/>
    <n v="2"/>
    <s v="Más educación innovadora y de calidad"/>
    <s v="02"/>
    <x v="18"/>
    <s v="03"/>
    <s v="Instituciones acompañadas en la implementación de la estrategia de Barranquilla es leer"/>
    <s v="01"/>
    <s v="1.2.02.03.01"/>
    <s v="Número"/>
    <n v="2023"/>
    <n v="153"/>
    <n v="153"/>
    <s v="Mantener 153 Instituciones acompañadas en la implementación de la estrategia de Barranquilla es leer"/>
    <s v="Secretaría de Educación"/>
    <s v="Secretaría de Educación"/>
    <s v="Mantemiento"/>
    <s v="No"/>
    <n v="153"/>
    <n v="153"/>
    <n v="153"/>
    <n v="153"/>
    <m/>
    <m/>
    <m/>
    <s v="X"/>
    <s v="X"/>
    <s v="X"/>
    <s v="X"/>
    <s v="X"/>
    <s v="22"/>
    <s v="Educación"/>
    <s v="2201"/>
    <s v=" Calidad, cobertura y fortalecimiento de la educación inicial, prescolar, básica y media"/>
    <s v="2201046"/>
    <s v="Servicios de asistencia técnica en innovación educativa en la educación inicial, preescolar, básica y media"/>
    <s v="220104600"/>
    <s v="Entidades o instituciones asistidas técnicamente en innovación educativa "/>
    <n v="0"/>
    <n v="4379509834.5719776"/>
    <n v="0"/>
    <n v="0"/>
    <n v="0"/>
    <n v="0"/>
    <n v="0"/>
    <n v="0"/>
    <n v="0"/>
    <n v="0"/>
    <n v="0"/>
    <n v="0"/>
    <n v="0"/>
    <n v="0"/>
    <n v="0"/>
    <n v="0"/>
    <n v="4379509834.5719776"/>
    <m/>
    <n v="418277340.37491184"/>
    <m/>
    <m/>
    <m/>
    <m/>
    <m/>
    <m/>
    <m/>
    <m/>
    <m/>
    <m/>
    <x v="0"/>
    <x v="0"/>
    <m/>
    <m/>
    <n v="418277340.37491184"/>
    <m/>
    <n v="1208388863.3618243"/>
    <m/>
    <m/>
    <m/>
    <m/>
    <m/>
    <m/>
    <m/>
    <m/>
    <m/>
    <m/>
    <m/>
    <m/>
    <m/>
    <m/>
    <n v="1208388863.3618243"/>
    <m/>
    <n v="1337047684.4276912"/>
    <m/>
    <m/>
    <m/>
    <m/>
    <m/>
    <m/>
    <m/>
    <m/>
    <m/>
    <m/>
    <m/>
    <m/>
    <m/>
    <m/>
    <n v="1337047684.4276912"/>
    <m/>
    <n v="1415795946.4075499"/>
    <m/>
    <m/>
    <m/>
    <m/>
    <m/>
    <m/>
    <m/>
    <m/>
    <m/>
    <m/>
    <m/>
    <m/>
    <m/>
    <m/>
    <n v="1415795946.4075499"/>
    <n v="4"/>
    <s v="Educación de calidad"/>
    <s v="4. Educación de calidad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  <n v="1"/>
    <n v="2"/>
    <n v="4"/>
    <n v="19"/>
    <n v="54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19"/>
    <s v="04"/>
    <s v="Instituciones con la implementación de la estrategia"/>
    <s v="01"/>
    <s v="1.2.02.04.01"/>
    <s v="Número"/>
    <n v="2023"/>
    <n v="153"/>
    <n v="153"/>
    <s v="Mantener 153 Instituciones con la implementación de la estrategia de fortalecimiento de la convivencia escolar"/>
    <s v="Secretaría de Educación"/>
    <s v="Secretaría de Educación"/>
    <s v="Mantemiento"/>
    <s v="No"/>
    <n v="153"/>
    <n v="153"/>
    <n v="153"/>
    <n v="153"/>
    <m/>
    <m/>
    <m/>
    <s v="X"/>
    <s v="X"/>
    <s v="X"/>
    <s v="X"/>
    <s v="X"/>
    <s v="22"/>
    <s v="Educación"/>
    <s v="2201"/>
    <s v=" Calidad, cobertura y fortalecimiento de la educación inicial, prescolar, básica y media"/>
    <s v="2201081"/>
    <s v="Servicio de apoyo a la atención integral para la convivencia escolar"/>
    <s v="220108100"/>
    <s v="Sedes educativas apoyadas en la implementación de la ruta de atención integral para la convivencia escolar"/>
    <n v="11921179505.275354"/>
    <n v="0"/>
    <n v="0"/>
    <n v="0"/>
    <n v="0"/>
    <n v="0"/>
    <n v="0"/>
    <n v="0"/>
    <n v="0"/>
    <n v="0"/>
    <n v="0"/>
    <n v="0"/>
    <n v="0"/>
    <n v="0"/>
    <n v="0"/>
    <n v="0"/>
    <n v="11921179505.275354"/>
    <n v="1568395802.1449177"/>
    <m/>
    <m/>
    <m/>
    <m/>
    <m/>
    <m/>
    <m/>
    <m/>
    <m/>
    <m/>
    <m/>
    <x v="0"/>
    <x v="0"/>
    <m/>
    <m/>
    <n v="1568395802.1449177"/>
    <n v="2848270715.0583715"/>
    <m/>
    <m/>
    <m/>
    <m/>
    <m/>
    <m/>
    <m/>
    <m/>
    <m/>
    <m/>
    <m/>
    <m/>
    <m/>
    <m/>
    <m/>
    <n v="2848270715.0583715"/>
    <n v="3466350188.3539581"/>
    <m/>
    <m/>
    <m/>
    <m/>
    <m/>
    <m/>
    <m/>
    <m/>
    <m/>
    <m/>
    <m/>
    <m/>
    <m/>
    <m/>
    <m/>
    <n v="3466350188.3539581"/>
    <n v="4038162799.7181072"/>
    <m/>
    <m/>
    <m/>
    <m/>
    <m/>
    <m/>
    <m/>
    <m/>
    <m/>
    <m/>
    <m/>
    <m/>
    <m/>
    <m/>
    <m/>
    <n v="4038162799.7181072"/>
    <n v="3"/>
    <s v="Salud y bienestar"/>
    <s v="3. Salud y bienestar"/>
    <s v="Garantizar una vida sana y promover el bienestar de todos a todas las edades"/>
    <s v="3.7"/>
    <s v="3.7. De aquí a 2030, garantizar el acceso universal a los servicios de salud sexual y reproductiva, incluidos los de planificación familiar, información y educación, y la integración de la salud reproductiva en las estrategias y los programas nacionales"/>
    <n v="1"/>
    <n v="2"/>
    <n v="4"/>
    <n v="20"/>
    <n v="55"/>
    <n v="3"/>
    <n v="4"/>
    <n v="1"/>
    <n v="1"/>
  </r>
  <r>
    <s v="Ciudad segura y solidaria"/>
    <n v="1"/>
    <s v="Educación, inclusiva, innovadora y sostenible"/>
    <n v="2"/>
    <s v="Más educación innovadora y de calidad"/>
    <s v="02"/>
    <x v="20"/>
    <s v="05"/>
    <s v="Docentes con acompañamiento formativo "/>
    <s v="01"/>
    <s v="1.2.02.05.01"/>
    <s v="Número"/>
    <n v="2023"/>
    <n v="784"/>
    <n v="1000"/>
    <s v="Beneficiar a 1000 docentes con acompañamiento formativo "/>
    <s v="Secretaría de Educación"/>
    <s v="Secretaría de Educación"/>
    <s v="Incremento"/>
    <s v="No"/>
    <n v="213"/>
    <n v="263"/>
    <n v="262"/>
    <n v="262"/>
    <m/>
    <m/>
    <m/>
    <s v="X"/>
    <s v="X"/>
    <s v="X"/>
    <s v="X"/>
    <s v="X"/>
    <s v="22"/>
    <s v="Educación"/>
    <s v="2201"/>
    <s v=" Calidad, cobertura y fortalecimiento de la educación inicial, prescolar, básica y media"/>
    <s v="2201074"/>
    <s v="Servicio de fortalecimiento a las capacidades de los docentes de educación Inicial, preescolar, básica y media"/>
    <s v="220107400"/>
    <s v="Docentes y agentes educativos  de educación inicial, preescolar, básica y media beneficiados con estrategias de mejoramiento de sus capacidades"/>
    <n v="4801418907.8397388"/>
    <n v="0"/>
    <n v="0"/>
    <n v="0"/>
    <n v="0"/>
    <n v="0"/>
    <n v="0"/>
    <n v="0"/>
    <n v="0"/>
    <n v="0"/>
    <n v="0"/>
    <n v="0"/>
    <n v="0"/>
    <n v="0"/>
    <n v="0"/>
    <n v="0"/>
    <n v="4801418907.8397388"/>
    <n v="274296057.32880706"/>
    <m/>
    <m/>
    <m/>
    <m/>
    <m/>
    <m/>
    <m/>
    <m/>
    <m/>
    <m/>
    <m/>
    <x v="0"/>
    <x v="0"/>
    <m/>
    <m/>
    <n v="274296057.32880706"/>
    <n v="1381015843.8420849"/>
    <m/>
    <m/>
    <m/>
    <m/>
    <m/>
    <m/>
    <m/>
    <m/>
    <m/>
    <m/>
    <m/>
    <m/>
    <m/>
    <m/>
    <m/>
    <n v="1381015843.8420849"/>
    <n v="1528054496.48879"/>
    <m/>
    <m/>
    <m/>
    <m/>
    <m/>
    <m/>
    <m/>
    <m/>
    <m/>
    <m/>
    <m/>
    <m/>
    <m/>
    <m/>
    <m/>
    <n v="1528054496.48879"/>
    <n v="1618052510.180057"/>
    <m/>
    <m/>
    <m/>
    <m/>
    <m/>
    <m/>
    <m/>
    <m/>
    <m/>
    <m/>
    <m/>
    <m/>
    <m/>
    <m/>
    <m/>
    <n v="1618052510.180057"/>
    <n v="4"/>
    <s v="Educación de calidad"/>
    <s v="4. Educación de calidad"/>
    <s v="Garantizar una educación inclusiva y equitativa de calidad y promover oportunidades de aprendizaje permanente para todos "/>
    <s v="4.c"/>
    <s v="4.c. De aquí a 2030, aumentar considerablemente la oferta de docentes calificados, incluso mediante la cooperación internacional para la formación de docentes en los países en desarrollo, especialmente los países menos adelantados y los pequeños Estados insulares en desarrollo. "/>
    <n v="1"/>
    <n v="2"/>
    <n v="4"/>
    <n v="21"/>
    <n v="56"/>
    <n v="4"/>
    <n v="4"/>
    <n v="1"/>
    <n v="2"/>
  </r>
  <r>
    <s v="Ciudad segura y solidaria"/>
    <n v="1"/>
    <s v="Educación, inclusiva, innovadora y sostenible"/>
    <n v="2"/>
    <s v="Más educación innovadora y de calidad"/>
    <s v="02"/>
    <x v="21"/>
    <s v="06"/>
    <s v="Instituciones con acompañamiento al fortalecimiento de las competencias basicas "/>
    <s v="01"/>
    <s v="1.2.02.06.01"/>
    <s v="Número"/>
    <n v="2023"/>
    <n v="153"/>
    <n v="153"/>
    <s v="Mantener 153 Instituciones con acompañamiento al fortalecimiento de las competencias basicas "/>
    <s v="Secretaría de Educación"/>
    <s v="Secretaría de Educación"/>
    <s v="Mantemiento"/>
    <s v="No"/>
    <n v="153"/>
    <n v="153"/>
    <n v="153"/>
    <n v="153"/>
    <m/>
    <m/>
    <m/>
    <s v="X"/>
    <s v="X"/>
    <s v="X"/>
    <s v="X"/>
    <s v="X"/>
    <s v="22"/>
    <s v="Educación"/>
    <s v="2201"/>
    <s v=" Calidad, cobertura y fortalecimiento de la educación inicial, prescolar, básica y media"/>
    <s v="2201047"/>
    <s v="Servicios de apoyo a la implementación de modelos de innovación educativa"/>
    <s v="220104700"/>
    <s v="Establecimientos educativos apoyados para la  implementación de modelos de innovación educativa "/>
    <n v="0"/>
    <n v="635824594.07772112"/>
    <n v="0"/>
    <n v="0"/>
    <n v="0"/>
    <n v="0"/>
    <n v="0"/>
    <n v="0"/>
    <n v="0"/>
    <n v="0"/>
    <n v="0"/>
    <n v="0"/>
    <n v="0"/>
    <n v="0"/>
    <n v="0"/>
    <n v="0"/>
    <n v="635824594.07772112"/>
    <m/>
    <n v="83655468.07498236"/>
    <m/>
    <m/>
    <m/>
    <m/>
    <m/>
    <m/>
    <m/>
    <m/>
    <m/>
    <m/>
    <x v="0"/>
    <x v="0"/>
    <m/>
    <m/>
    <n v="83655468.07498236"/>
    <m/>
    <n v="151911742.82262936"/>
    <m/>
    <m/>
    <m/>
    <m/>
    <m/>
    <m/>
    <m/>
    <m/>
    <m/>
    <m/>
    <m/>
    <m/>
    <m/>
    <m/>
    <n v="151911742.82262936"/>
    <m/>
    <n v="184894594.07514367"/>
    <m/>
    <m/>
    <m/>
    <m/>
    <m/>
    <m/>
    <m/>
    <m/>
    <m/>
    <m/>
    <m/>
    <m/>
    <m/>
    <m/>
    <n v="184894594.07514367"/>
    <m/>
    <n v="215362789.10496569"/>
    <m/>
    <m/>
    <m/>
    <m/>
    <m/>
    <m/>
    <m/>
    <m/>
    <m/>
    <m/>
    <m/>
    <m/>
    <m/>
    <m/>
    <n v="215362789.10496569"/>
    <n v="4"/>
    <s v="Educación de calidad"/>
    <s v="4. Educación de calidad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  <n v="1"/>
    <n v="2"/>
    <n v="4"/>
    <n v="22"/>
    <n v="57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22"/>
    <s v="07"/>
    <s v="Estudiantes beneficiados con la estrategia del proyecto Inversiones para la Exposición, Inmersión y Aprendizaje de habilidades digitales en las IED"/>
    <s v="01"/>
    <s v="1.2.02.07.01"/>
    <s v="Número"/>
    <n v="2023"/>
    <s v="No aplica"/>
    <n v="10000"/>
    <s v="Beneficiar a 10000 estudiantes con la estrategia del proyecto Inversiones para la Exposición, Inmersión y Aprendizaje de habilidades digitales en las IED"/>
    <s v="Secretaría de Educación"/>
    <s v="Secretaría de Educación"/>
    <s v="Incremento"/>
    <s v="No"/>
    <n v="3000"/>
    <n v="3000"/>
    <n v="2000"/>
    <n v="2000"/>
    <m/>
    <s v="Niños, Niñas, Adolescentes y Jovenes"/>
    <m/>
    <s v="X"/>
    <s v="X"/>
    <s v="X"/>
    <s v="X"/>
    <s v="X"/>
    <s v="22"/>
    <s v="Educación"/>
    <s v="2201"/>
    <s v=" Calidad, cobertura y fortalecimiento de la educación inicial, prescolar, básica y media"/>
    <s v="2201070"/>
    <s v="Ambientes de aprendizaje para la educación inicial preescolar, básica y media dotados"/>
    <s v="220107000"/>
    <s v="Ambientes de aprendizaje dotados"/>
    <n v="0"/>
    <n v="2681838765.6303778"/>
    <n v="0"/>
    <n v="0"/>
    <n v="0"/>
    <n v="0"/>
    <n v="0"/>
    <n v="0"/>
    <n v="0"/>
    <n v="0"/>
    <n v="0"/>
    <n v="0"/>
    <n v="0"/>
    <n v="0"/>
    <n v="0"/>
    <n v="0"/>
    <n v="2681838765.6303778"/>
    <m/>
    <n v="418277340.37491184"/>
    <m/>
    <m/>
    <m/>
    <m/>
    <m/>
    <m/>
    <m/>
    <m/>
    <m/>
    <m/>
    <x v="0"/>
    <x v="0"/>
    <m/>
    <m/>
    <n v="418277340.37491184"/>
    <m/>
    <n v="690507921.92104244"/>
    <m/>
    <m/>
    <m/>
    <m/>
    <m/>
    <m/>
    <m/>
    <m/>
    <m/>
    <m/>
    <m/>
    <m/>
    <m/>
    <m/>
    <n v="690507921.92104244"/>
    <m/>
    <n v="764027248.24439502"/>
    <m/>
    <m/>
    <m/>
    <m/>
    <m/>
    <m/>
    <m/>
    <m/>
    <m/>
    <m/>
    <m/>
    <m/>
    <m/>
    <m/>
    <n v="764027248.24439502"/>
    <m/>
    <n v="809026255.09002852"/>
    <m/>
    <m/>
    <m/>
    <m/>
    <m/>
    <m/>
    <m/>
    <m/>
    <m/>
    <m/>
    <m/>
    <m/>
    <m/>
    <m/>
    <n v="809026255.09002852"/>
    <n v="4"/>
    <s v="Educación de calidad"/>
    <s v="4. Educación de calidad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  <n v="1"/>
    <n v="2"/>
    <n v="4"/>
    <n v="23"/>
    <n v="58"/>
    <n v="4"/>
    <n v="4"/>
    <n v="1"/>
    <n v="2"/>
  </r>
  <r>
    <s v="Ciudad segura y solidaria"/>
    <n v="1"/>
    <s v="Educación, inclusiva, innovadora y sostenible"/>
    <n v="2"/>
    <s v="Más educación innovadora y de calidad"/>
    <s v="02"/>
    <x v="23"/>
    <s v="08"/>
    <s v="Instituciones educativas con actualización tecnológica"/>
    <s v="01"/>
    <s v="1.2.02.08.01"/>
    <s v="Número"/>
    <n v="2023"/>
    <s v="No aplica"/>
    <n v="100"/>
    <s v="Realizar actualización técnologica a 100 Instituciones educativas"/>
    <s v="Secretaría de Educación"/>
    <s v="Secretaría de Educación"/>
    <s v="Incremento"/>
    <s v="No"/>
    <n v="0"/>
    <n v="25"/>
    <n v="25"/>
    <n v="50"/>
    <s v="X"/>
    <m/>
    <m/>
    <s v="X"/>
    <s v="X"/>
    <s v="X"/>
    <s v="X"/>
    <s v="X"/>
    <s v="22"/>
    <s v="Educación"/>
    <s v="2201"/>
    <s v=" Calidad, cobertura y fortalecimiento de la educación inicial, prescolar, básica y media"/>
    <s v="2201026"/>
    <s v="Servicio de acondicionamiento de ambientes de aprendizaje"/>
    <s v="220102600"/>
    <s v="Ambientes de aprendizaje en funcionamiento"/>
    <n v="4979835135.5620251"/>
    <n v="0"/>
    <n v="0"/>
    <n v="0"/>
    <n v="0"/>
    <n v="0"/>
    <n v="0"/>
    <n v="0"/>
    <n v="0"/>
    <n v="0"/>
    <n v="0"/>
    <n v="0"/>
    <n v="0"/>
    <n v="0"/>
    <n v="0"/>
    <n v="0"/>
    <n v="4979835135.5620251"/>
    <m/>
    <m/>
    <m/>
    <m/>
    <m/>
    <m/>
    <m/>
    <m/>
    <m/>
    <m/>
    <m/>
    <m/>
    <x v="0"/>
    <x v="0"/>
    <m/>
    <m/>
    <n v="0"/>
    <n v="1519117428.2262933"/>
    <m/>
    <m/>
    <m/>
    <m/>
    <m/>
    <m/>
    <m/>
    <m/>
    <m/>
    <m/>
    <m/>
    <m/>
    <m/>
    <m/>
    <m/>
    <n v="1519117428.2262933"/>
    <n v="1680859946.1376691"/>
    <m/>
    <m/>
    <m/>
    <m/>
    <m/>
    <m/>
    <m/>
    <m/>
    <m/>
    <m/>
    <m/>
    <m/>
    <m/>
    <m/>
    <m/>
    <n v="1680859946.1376691"/>
    <n v="1779857761.1980629"/>
    <m/>
    <m/>
    <m/>
    <m/>
    <m/>
    <m/>
    <m/>
    <m/>
    <m/>
    <m/>
    <m/>
    <m/>
    <m/>
    <m/>
    <m/>
    <n v="1779857761.1980629"/>
    <n v="4"/>
    <s v="Educación de calidad"/>
    <s v="4. Educación de calidad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  <n v="1"/>
    <n v="2"/>
    <n v="4"/>
    <n v="24"/>
    <n v="59"/>
    <n v="4"/>
    <n v="4"/>
    <n v="1"/>
    <n v="2"/>
  </r>
  <r>
    <s v="Ciudad segura y solidaria"/>
    <n v="1"/>
    <s v="Educación, inclusiva, innovadora y sostenible"/>
    <n v="2"/>
    <s v="Más educación innovadora y de calidad"/>
    <s v="02"/>
    <x v="23"/>
    <s v="08"/>
    <s v="Estudiantes beneficiados con entrega de computadores"/>
    <s v="02"/>
    <s v="1.2.02.08.02"/>
    <s v="Número"/>
    <n v="2023"/>
    <s v="No aplica"/>
    <n v="34000"/>
    <s v="Beneficiar a 34000 estudiantes beneficiados con entrega de computadores"/>
    <s v="Secretaría de Educación"/>
    <s v="Secretaría de Educación"/>
    <s v="Incremento"/>
    <s v="No"/>
    <n v="8500"/>
    <n v="8500"/>
    <n v="8500"/>
    <n v="8500"/>
    <s v="X"/>
    <s v="Niños, Niñas, Adolescentes y Jovenes"/>
    <m/>
    <s v="X"/>
    <s v="X"/>
    <s v="X"/>
    <s v="X"/>
    <s v="X"/>
    <s v="22"/>
    <s v="Educación"/>
    <s v="2201"/>
    <s v=" Calidad, cobertura y fortalecimiento de la educación inicial, prescolar, básica y media"/>
    <s v="2201069"/>
    <s v="Infraestructura educativa dotada"/>
    <s v="220106907"/>
    <s v="Estudiantes beneficiarios de dotaciones escolares"/>
    <n v="14597587853.539734"/>
    <n v="0"/>
    <n v="0"/>
    <n v="0"/>
    <n v="0"/>
    <n v="0"/>
    <n v="0"/>
    <n v="0"/>
    <n v="0"/>
    <n v="0"/>
    <n v="0"/>
    <n v="0"/>
    <n v="0"/>
    <n v="0"/>
    <n v="0"/>
    <n v="0"/>
    <n v="14597587853.539734"/>
    <n v="3053424584.7368565"/>
    <m/>
    <m/>
    <m/>
    <m/>
    <m/>
    <m/>
    <m/>
    <m/>
    <m/>
    <m/>
    <m/>
    <x v="0"/>
    <x v="0"/>
    <m/>
    <m/>
    <n v="3053424584.7368565"/>
    <n v="3521590401.7973166"/>
    <m/>
    <m/>
    <m/>
    <m/>
    <m/>
    <m/>
    <m/>
    <m/>
    <m/>
    <m/>
    <m/>
    <m/>
    <m/>
    <m/>
    <m/>
    <n v="3521590401.7973166"/>
    <n v="3896538966.0464149"/>
    <m/>
    <m/>
    <m/>
    <m/>
    <m/>
    <m/>
    <m/>
    <m/>
    <m/>
    <m/>
    <m/>
    <m/>
    <m/>
    <m/>
    <m/>
    <n v="3896538966.0464149"/>
    <n v="4126033900.959146"/>
    <m/>
    <m/>
    <m/>
    <m/>
    <m/>
    <m/>
    <m/>
    <m/>
    <m/>
    <m/>
    <m/>
    <m/>
    <m/>
    <m/>
    <m/>
    <n v="4126033900.959146"/>
    <n v="4"/>
    <s v="Educación de calidad"/>
    <s v="4. Educación de calidad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  <n v="1"/>
    <n v="2"/>
    <n v="4"/>
    <n v="24"/>
    <n v="60"/>
    <n v="4"/>
    <n v="4"/>
    <n v="1"/>
    <n v="2"/>
  </r>
  <r>
    <s v="Ciudad segura y solidaria"/>
    <n v="1"/>
    <s v="Educación, inclusiva, innovadora y sostenible"/>
    <n v="2"/>
    <s v="Más educación innovadora y de calidad"/>
    <s v="02"/>
    <x v="24"/>
    <s v="09"/>
    <s v="Instituciones acompañadas en la implementación de la cátedra de estudios afrocolombianos."/>
    <s v="01"/>
    <s v="1.2.02.09.01"/>
    <s v="Número"/>
    <n v="2023"/>
    <s v="No aplica"/>
    <n v="50"/>
    <s v="Mantener a 50 instituciones educativas acompañadas en la implementación de la cátedra de estudios afrocolombianos."/>
    <s v="Secretaría de Educación"/>
    <s v="Secretaría de Educación"/>
    <s v="Mantemiento"/>
    <s v="No"/>
    <n v="50"/>
    <n v="50"/>
    <n v="50"/>
    <n v="50"/>
    <s v="X"/>
    <m/>
    <m/>
    <s v="X"/>
    <s v="X"/>
    <s v="X"/>
    <s v="X"/>
    <s v="X"/>
    <s v="22"/>
    <s v="Educación"/>
    <s v="2201"/>
    <s v=" Calidad, cobertura y fortalecimiento de la educación inicial, prescolar, básica y media"/>
    <s v="2201046"/>
    <s v="Servicios de asistencia técnica en innovación educativa en la educación inicial, preescolar, básica y media"/>
    <s v="220104600"/>
    <s v="Entidades o instituciones asistidas técnicamente en innovación educativa "/>
    <n v="0"/>
    <n v="359399851.80243182"/>
    <n v="0"/>
    <n v="0"/>
    <n v="0"/>
    <n v="0"/>
    <n v="0"/>
    <n v="0"/>
    <n v="0"/>
    <n v="0"/>
    <n v="0"/>
    <n v="0"/>
    <n v="0"/>
    <n v="0"/>
    <n v="0"/>
    <n v="0"/>
    <n v="359399851.80243182"/>
    <m/>
    <n v="47286253.329383776"/>
    <m/>
    <m/>
    <m/>
    <m/>
    <m/>
    <m/>
    <m/>
    <m/>
    <m/>
    <m/>
    <x v="0"/>
    <x v="0"/>
    <m/>
    <m/>
    <n v="47286253.329383776"/>
    <m/>
    <n v="85868112.630491242"/>
    <m/>
    <m/>
    <m/>
    <m/>
    <m/>
    <m/>
    <m/>
    <m/>
    <m/>
    <m/>
    <m/>
    <m/>
    <m/>
    <m/>
    <n v="85868112.630491242"/>
    <m/>
    <n v="104511669.30097494"/>
    <m/>
    <m/>
    <m/>
    <m/>
    <m/>
    <m/>
    <m/>
    <m/>
    <m/>
    <m/>
    <m/>
    <m/>
    <m/>
    <m/>
    <n v="104511669.30097494"/>
    <m/>
    <n v="121733816.54158185"/>
    <m/>
    <m/>
    <m/>
    <m/>
    <m/>
    <m/>
    <m/>
    <m/>
    <m/>
    <m/>
    <m/>
    <m/>
    <m/>
    <m/>
    <n v="121733816.54158185"/>
    <n v="4"/>
    <s v="Educación de calidad"/>
    <s v="4. Educación de calidad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  <n v="1"/>
    <n v="2"/>
    <n v="4"/>
    <n v="25"/>
    <n v="61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25"/>
    <n v="10"/>
    <s v="Instituciones beneficiados con la estrategia del proyecto Innovación y vinculación con el sector productivo"/>
    <s v="01"/>
    <s v="1.2.02.10.01"/>
    <s v="Número"/>
    <n v="2023"/>
    <s v="No aplica"/>
    <n v="50"/>
    <s v="Mantener a 50 instituciones educativas beneficiadas con la estrategia del proyecto Innovación y vinculación con el sector productivo"/>
    <s v="Secretaría de Educación"/>
    <s v="Secretaría de Educación"/>
    <s v="Mantemiento"/>
    <s v="No"/>
    <n v="50"/>
    <n v="50"/>
    <n v="50"/>
    <n v="50"/>
    <m/>
    <m/>
    <m/>
    <s v="X"/>
    <s v="X"/>
    <s v="X"/>
    <s v="X"/>
    <s v="X"/>
    <s v="22"/>
    <s v="Educación"/>
    <s v="2201"/>
    <s v=" Calidad, cobertura y fortalecimiento de la educación inicial, prescolar, básica y media"/>
    <s v="2201047"/>
    <s v="Servicios de apoyo a la implementación de modelos de innovación educativa"/>
    <s v="220104700"/>
    <s v="Establecimientos educativos apoyados para la  implementación de modelos de innovación educativa "/>
    <n v="0"/>
    <n v="588873944.37498903"/>
    <n v="0"/>
    <n v="0"/>
    <n v="0"/>
    <n v="0"/>
    <n v="752045438.44019997"/>
    <n v="0"/>
    <n v="0"/>
    <n v="0"/>
    <n v="0"/>
    <n v="0"/>
    <n v="0"/>
    <n v="0"/>
    <n v="0"/>
    <n v="0"/>
    <n v="1340919382.8151889"/>
    <m/>
    <n v="9138670.1874560006"/>
    <m/>
    <m/>
    <m/>
    <m/>
    <n v="200000000"/>
    <m/>
    <m/>
    <m/>
    <m/>
    <m/>
    <x v="0"/>
    <x v="0"/>
    <m/>
    <m/>
    <n v="209138670.18745601"/>
    <m/>
    <n v="150048960.96052101"/>
    <m/>
    <m/>
    <m/>
    <m/>
    <n v="195204999.99999997"/>
    <m/>
    <m/>
    <m/>
    <m/>
    <m/>
    <m/>
    <m/>
    <m/>
    <m/>
    <n v="345253960.96052098"/>
    <m/>
    <n v="197287203.12219796"/>
    <m/>
    <m/>
    <m/>
    <m/>
    <n v="184726421.00000003"/>
    <m/>
    <m/>
    <m/>
    <m/>
    <m/>
    <m/>
    <m/>
    <m/>
    <m/>
    <n v="382013624.12219799"/>
    <m/>
    <n v="232399110.10481405"/>
    <m/>
    <m/>
    <m/>
    <m/>
    <n v="172114017.44019997"/>
    <m/>
    <m/>
    <m/>
    <m/>
    <m/>
    <m/>
    <m/>
    <m/>
    <m/>
    <n v="404513127.54501402"/>
    <n v="4"/>
    <s v="Educación de calidad"/>
    <s v="4. Educación de calidad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  <n v="1"/>
    <n v="2"/>
    <n v="4"/>
    <n v="26"/>
    <n v="62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25"/>
    <n v="10"/>
    <s v="Instituciones Educativas con Inclusión de Propuestas Ambientales y Educativas-PRAE, dentro del Proyecto Educativo Institucional"/>
    <s v="02"/>
    <s v="1.2.02.10.02"/>
    <s v="Número"/>
    <n v="2023"/>
    <s v="No aplica"/>
    <n v="153"/>
    <s v="Mantener a 153 Instituciones Educativas con Inclusión de Propuestas Ambientales y Educativas-PRAE, dentro del Proyecto Educativo Institucional"/>
    <s v="Secretaría de Educación"/>
    <s v="Secretaría de Educación"/>
    <s v="Mantemiento"/>
    <s v="No"/>
    <n v="153"/>
    <n v="153"/>
    <n v="153"/>
    <n v="153"/>
    <m/>
    <m/>
    <m/>
    <s v="X"/>
    <s v="X"/>
    <s v="X"/>
    <s v="X"/>
    <s v="X"/>
    <s v="22"/>
    <s v="Educación"/>
    <s v="2201"/>
    <s v=" Calidad, cobertura y fortalecimiento de la educación inicial, prescolar, básica y media"/>
    <s v="2201006"/>
    <s v="Servicio de asistencia técnica en educación inicial, preescolar, básica y media"/>
    <s v="220100617"/>
    <s v="Estrategias educativo ambientales y de participación implementadas"/>
    <n v="0"/>
    <n v="588873944.37498903"/>
    <n v="0"/>
    <n v="0"/>
    <n v="0"/>
    <n v="0"/>
    <n v="752045438.44019997"/>
    <n v="0"/>
    <n v="0"/>
    <n v="0"/>
    <n v="0"/>
    <n v="0"/>
    <n v="0"/>
    <n v="0"/>
    <n v="0"/>
    <n v="0"/>
    <n v="1340919382.8151889"/>
    <m/>
    <n v="9138670.1874560006"/>
    <m/>
    <m/>
    <m/>
    <m/>
    <n v="200000000"/>
    <m/>
    <m/>
    <m/>
    <m/>
    <m/>
    <x v="0"/>
    <x v="0"/>
    <m/>
    <m/>
    <n v="209138670.18745601"/>
    <m/>
    <n v="150048960.96052101"/>
    <m/>
    <m/>
    <m/>
    <m/>
    <n v="195204999.99999997"/>
    <m/>
    <m/>
    <m/>
    <m/>
    <m/>
    <m/>
    <m/>
    <m/>
    <m/>
    <n v="345253960.96052098"/>
    <m/>
    <n v="197287203.12219796"/>
    <m/>
    <m/>
    <m/>
    <m/>
    <n v="184726421.00000003"/>
    <m/>
    <m/>
    <m/>
    <m/>
    <m/>
    <m/>
    <m/>
    <m/>
    <m/>
    <n v="382013624.12219799"/>
    <m/>
    <n v="232399110.10481405"/>
    <m/>
    <m/>
    <m/>
    <m/>
    <n v="172114017.44019997"/>
    <m/>
    <m/>
    <m/>
    <m/>
    <m/>
    <m/>
    <m/>
    <m/>
    <m/>
    <n v="404513127.5450140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2"/>
    <n v="4"/>
    <n v="26"/>
    <n v="63"/>
    <n v="14"/>
    <n v="4"/>
    <n v="1"/>
    <n v="1"/>
  </r>
  <r>
    <s v="Ciudad segura y solidaria"/>
    <n v="1"/>
    <s v="Educación, inclusiva, innovadora y sostenible"/>
    <n v="2"/>
    <s v="Más educación innovadora y de calidad"/>
    <s v="02"/>
    <x v="26"/>
    <n v="11"/>
    <s v="Instituciones con el programa de matemáticas didácticas"/>
    <s v="01"/>
    <s v="1.2.02.11.01"/>
    <s v="Número"/>
    <n v="2023"/>
    <n v="148"/>
    <n v="148"/>
    <s v="Mantener a 148 Instituciones educativas con el programa de matemáticas didácticas implementado"/>
    <s v="Secretaría de Educación"/>
    <s v="Secretaría de Educación"/>
    <s v="Mantemiento"/>
    <s v="No"/>
    <n v="148"/>
    <n v="148"/>
    <n v="148"/>
    <n v="148"/>
    <m/>
    <m/>
    <m/>
    <s v="X"/>
    <s v="X"/>
    <s v="X"/>
    <s v="X"/>
    <s v="X"/>
    <s v="22"/>
    <s v="Educación"/>
    <s v="2201"/>
    <s v=" Calidad, cobertura y fortalecimiento de la educación inicial, prescolar, básica y media"/>
    <s v="2201046"/>
    <s v="Servicios de asistencia técnica en innovación educativa en la educación inicial, preescolar, básica y media"/>
    <s v="220104600"/>
    <s v="Entidades o instituciones asistidas técnicamente en innovación educativa "/>
    <n v="0"/>
    <n v="794780742.59715128"/>
    <n v="0"/>
    <n v="0"/>
    <n v="0"/>
    <n v="0"/>
    <n v="0"/>
    <n v="0"/>
    <n v="0"/>
    <n v="0"/>
    <n v="0"/>
    <n v="0"/>
    <n v="0"/>
    <n v="0"/>
    <n v="0"/>
    <n v="0"/>
    <n v="794780742.59715128"/>
    <m/>
    <n v="104569335.09372796"/>
    <m/>
    <m/>
    <m/>
    <m/>
    <m/>
    <m/>
    <m/>
    <m/>
    <m/>
    <m/>
    <x v="0"/>
    <x v="0"/>
    <m/>
    <m/>
    <n v="104569335.09372796"/>
    <m/>
    <n v="189889678.52828667"/>
    <m/>
    <m/>
    <m/>
    <m/>
    <m/>
    <m/>
    <m/>
    <m/>
    <m/>
    <m/>
    <m/>
    <m/>
    <m/>
    <m/>
    <n v="189889678.52828667"/>
    <m/>
    <n v="231118242.5939295"/>
    <m/>
    <m/>
    <m/>
    <m/>
    <m/>
    <m/>
    <m/>
    <m/>
    <m/>
    <m/>
    <m/>
    <m/>
    <m/>
    <m/>
    <n v="231118242.5939295"/>
    <m/>
    <n v="269203486.38120705"/>
    <m/>
    <m/>
    <m/>
    <m/>
    <m/>
    <m/>
    <m/>
    <m/>
    <m/>
    <m/>
    <m/>
    <m/>
    <m/>
    <m/>
    <n v="269203486.38120705"/>
    <n v="4"/>
    <s v="Educación de calidad"/>
    <s v="4. Educación de calidad"/>
    <s v="Garantizar una educación inclusiva y equitativa de calidad y promover oportunidades de aprendizaje permanente para todos "/>
    <s v="4.1"/>
    <s v="4.1. De aquí a 2030, asegurar que todas las niñas y todos los niños terminen la enseñanza primaria y secundaria, que ha de ser gratuita, equitativa y de calidad y producir resultados de aprendizaje pertinentes y efectivos."/>
    <n v="1"/>
    <n v="2"/>
    <n v="4"/>
    <n v="27"/>
    <n v="64"/>
    <n v="4"/>
    <n v="4"/>
    <n v="1"/>
    <n v="1"/>
  </r>
  <r>
    <s v="Ciudad segura y solidaria"/>
    <n v="1"/>
    <s v="Educación, inclusiva, innovadora y sostenible"/>
    <n v="2"/>
    <s v="Más educación innovadora y de calidad"/>
    <s v="02"/>
    <x v="27"/>
    <n v="12"/>
    <s v="Aulas construidas o mejoradas"/>
    <s v="01"/>
    <s v="1.2.02.12.01"/>
    <s v="Número"/>
    <n v="2023"/>
    <s v="No aplica"/>
    <n v="360"/>
    <s v="Construir o mejorar 360 Aulas escolares"/>
    <s v="Secretaría de Educación"/>
    <s v="Secretaría de Educación"/>
    <s v="Incremento"/>
    <s v="No"/>
    <n v="120"/>
    <n v="80"/>
    <n v="80"/>
    <n v="80"/>
    <s v="X"/>
    <m/>
    <s v="X"/>
    <s v="X"/>
    <s v="X"/>
    <s v="X"/>
    <s v="X"/>
    <s v="X"/>
    <s v="22"/>
    <s v="Educación"/>
    <s v="2201"/>
    <s v=" Calidad, cobertura y fortalecimiento de la educación inicial, prescolar, básica y media"/>
    <s v="2201023"/>
    <s v="Infraestructura para educación inicial mejorada"/>
    <s v="220102300"/>
    <s v="Aulas para la educación inicial mejoradas"/>
    <n v="46979531551.746246"/>
    <n v="0"/>
    <n v="0"/>
    <n v="0"/>
    <n v="0"/>
    <n v="0"/>
    <n v="0"/>
    <n v="0"/>
    <n v="0"/>
    <n v="0"/>
    <n v="0"/>
    <n v="0"/>
    <n v="0"/>
    <n v="0"/>
    <n v="0"/>
    <n v="0"/>
    <n v="46979531551.746246"/>
    <n v="5861979039.2329111"/>
    <m/>
    <m/>
    <m/>
    <m/>
    <m/>
    <m/>
    <m/>
    <m/>
    <m/>
    <m/>
    <m/>
    <x v="0"/>
    <x v="0"/>
    <m/>
    <m/>
    <n v="5861979039.2329111"/>
    <n v="12128912159.265381"/>
    <m/>
    <m/>
    <m/>
    <m/>
    <m/>
    <n v="0"/>
    <m/>
    <m/>
    <m/>
    <m/>
    <m/>
    <m/>
    <m/>
    <m/>
    <m/>
    <n v="12128912159.265381"/>
    <n v="13740541200.814949"/>
    <m/>
    <m/>
    <m/>
    <m/>
    <m/>
    <m/>
    <m/>
    <m/>
    <m/>
    <m/>
    <m/>
    <m/>
    <m/>
    <m/>
    <m/>
    <n v="13740541200.814949"/>
    <n v="15248099152.433002"/>
    <m/>
    <m/>
    <m/>
    <m/>
    <m/>
    <n v="0"/>
    <m/>
    <m/>
    <m/>
    <m/>
    <m/>
    <m/>
    <m/>
    <m/>
    <m/>
    <n v="15248099152.433002"/>
    <n v="4"/>
    <s v="Educación de calidad"/>
    <s v="4. Educación de calidad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  <n v="1"/>
    <n v="2"/>
    <n v="4"/>
    <n v="28"/>
    <n v="65"/>
    <n v="4"/>
    <n v="4"/>
    <n v="1"/>
    <n v="2"/>
  </r>
  <r>
    <s v="Ciudad segura y solidaria"/>
    <n v="1"/>
    <s v="Educación, inclusiva, innovadora y sostenible"/>
    <n v="2"/>
    <s v="Más educación superior"/>
    <s v="03"/>
    <x v="28"/>
    <s v="01"/>
    <s v="Estudiantes con becas para educación superior"/>
    <s v="01"/>
    <s v="1.2.03.01.01"/>
    <s v="Número"/>
    <n v="2023"/>
    <s v="No aplica"/>
    <n v="8000"/>
    <s v="Beneficiar a 8000 estudiantes con becas para educación superior"/>
    <s v="Secretaría de Educación"/>
    <s v="Secretaría de Educación"/>
    <s v="Incremento"/>
    <s v="No"/>
    <n v="2000"/>
    <n v="2000"/>
    <n v="2000"/>
    <n v="2000"/>
    <m/>
    <s v="Niños, Niñas, Adolescentes y Jovenes"/>
    <m/>
    <s v="X"/>
    <s v="X"/>
    <s v="X"/>
    <s v="X"/>
    <s v="X"/>
    <s v="22"/>
    <s v="Educación"/>
    <s v="2202"/>
    <s v=" Calidad y fomento de la educación superior"/>
    <s v="2202062"/>
    <s v="Servicio de fomento para el acceso a la educación superior "/>
    <s v="220206200"/>
    <s v="Beneficiarios de estrategias o programas de  fomento para el acceso a la educación superior"/>
    <n v="35431068343.658768"/>
    <n v="0"/>
    <n v="0"/>
    <n v="0"/>
    <n v="0"/>
    <n v="0"/>
    <n v="0"/>
    <n v="0"/>
    <n v="0"/>
    <n v="0"/>
    <n v="0"/>
    <n v="0"/>
    <n v="0"/>
    <n v="0"/>
    <n v="0"/>
    <n v="0"/>
    <n v="35431068343.658768"/>
    <n v="849961010.10101008"/>
    <m/>
    <m/>
    <m/>
    <m/>
    <m/>
    <m/>
    <m/>
    <m/>
    <m/>
    <m/>
    <m/>
    <x v="0"/>
    <x v="0"/>
    <m/>
    <m/>
    <n v="849961010.10101008"/>
    <n v="8607605779.8072929"/>
    <m/>
    <m/>
    <m/>
    <m/>
    <m/>
    <m/>
    <m/>
    <m/>
    <m/>
    <m/>
    <m/>
    <m/>
    <m/>
    <m/>
    <m/>
    <n v="8607605779.8072929"/>
    <n v="11808159999.369272"/>
    <m/>
    <m/>
    <m/>
    <m/>
    <m/>
    <m/>
    <m/>
    <m/>
    <m/>
    <m/>
    <m/>
    <m/>
    <m/>
    <m/>
    <m/>
    <n v="11808159999.369272"/>
    <n v="14165341554.381199"/>
    <m/>
    <m/>
    <m/>
    <m/>
    <m/>
    <m/>
    <m/>
    <m/>
    <m/>
    <m/>
    <m/>
    <m/>
    <m/>
    <m/>
    <m/>
    <n v="14165341554.381199"/>
    <n v="4"/>
    <s v="Educación de calidad"/>
    <s v="4. Educación de calidad"/>
    <s v="Garantizar una educación inclusiva y equitativa de calidad y promover oportunidades de aprendizaje permanente para todos "/>
    <s v="4.b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"/>
    <n v="1"/>
    <n v="2"/>
    <n v="5"/>
    <n v="29"/>
    <n v="66"/>
    <n v="4"/>
    <n v="4"/>
    <n v="1"/>
    <n v="2"/>
  </r>
  <r>
    <s v="Ciudad segura y solidaria"/>
    <n v="1"/>
    <s v="Educación, inclusiva, innovadora y sostenible"/>
    <n v="2"/>
    <s v="Más educación superior"/>
    <s v="03"/>
    <x v="29"/>
    <s v="02"/>
    <s v="Estudiantes beneficiados del programa doble titulación"/>
    <s v="01"/>
    <s v="1.2.03.02.01"/>
    <s v="Número"/>
    <n v="2023"/>
    <s v="No aplica"/>
    <n v="13000"/>
    <s v="Mantener 13000 estudiantes beneficiados del programa doble titulación"/>
    <s v="Secretaría de Educación"/>
    <s v="Secretaría de Educación"/>
    <s v="Mantemiento"/>
    <s v="No"/>
    <n v="13000"/>
    <n v="13000"/>
    <n v="13000"/>
    <n v="13000"/>
    <m/>
    <s v="Niños, Niñas, Adolescentes y Jovenes"/>
    <m/>
    <s v="X"/>
    <s v="X"/>
    <s v="X"/>
    <s v="X"/>
    <s v="X"/>
    <s v="22"/>
    <s v="Educación"/>
    <s v="2202"/>
    <s v=" Calidad y fomento de la educación superior"/>
    <s v="2202062"/>
    <s v="Servicio de fomento para el acceso a la educación superior "/>
    <s v="220206200"/>
    <s v="Beneficiarios de estrategias o programas de  fomento para el acceso a la educación superior"/>
    <n v="14679582781.557369"/>
    <n v="2486000000"/>
    <n v="0"/>
    <n v="0"/>
    <n v="0"/>
    <n v="0"/>
    <n v="6044357193.7284803"/>
    <n v="0"/>
    <n v="0"/>
    <n v="0"/>
    <n v="0"/>
    <n v="0"/>
    <n v="0"/>
    <n v="0"/>
    <n v="0"/>
    <n v="0"/>
    <n v="23209939975.285851"/>
    <m/>
    <n v="500000000"/>
    <m/>
    <m/>
    <m/>
    <m/>
    <n v="328848484.84847999"/>
    <m/>
    <m/>
    <m/>
    <m/>
    <m/>
    <x v="0"/>
    <x v="0"/>
    <m/>
    <m/>
    <n v="828848484.84847999"/>
    <n v="3910225806.4516096"/>
    <n v="600000000"/>
    <m/>
    <m/>
    <m/>
    <m/>
    <n v="1802000000"/>
    <m/>
    <m/>
    <m/>
    <m/>
    <m/>
    <m/>
    <m/>
    <m/>
    <m/>
    <n v="6312225806.4516096"/>
    <n v="4580619783.2884102"/>
    <n v="660000000"/>
    <m/>
    <m/>
    <m/>
    <m/>
    <n v="1903272400"/>
    <m/>
    <m/>
    <m/>
    <m/>
    <m/>
    <m/>
    <m/>
    <m/>
    <m/>
    <n v="7143892183.2884102"/>
    <n v="6188737191.8173494"/>
    <n v="726000000"/>
    <m/>
    <m/>
    <m/>
    <m/>
    <n v="2010236308.8800001"/>
    <m/>
    <m/>
    <m/>
    <m/>
    <m/>
    <m/>
    <m/>
    <m/>
    <m/>
    <n v="8924973500.6973495"/>
    <n v="4"/>
    <s v="Educación de calidad"/>
    <s v="4. Educación de calidad"/>
    <s v="Garantizar una educación inclusiva y equitativa de calidad y promover oportunidades de aprendizaje permanente para todos "/>
    <s v="4.b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"/>
    <n v="1"/>
    <n v="2"/>
    <n v="5"/>
    <n v="30"/>
    <n v="67"/>
    <n v="4"/>
    <n v="4"/>
    <n v="1"/>
    <n v="1"/>
  </r>
  <r>
    <s v="Ciudad segura y solidaria"/>
    <n v="1"/>
    <s v="Educación, inclusiva, innovadora y sostenible"/>
    <n v="2"/>
    <s v="Más educación superior"/>
    <s v="03"/>
    <x v="30"/>
    <s v="03"/>
    <s v="Estudiantes beneficiados del programa de fomento a la educación superior"/>
    <s v="01"/>
    <s v="1.2.03.03.01"/>
    <s v="Número"/>
    <n v="2023"/>
    <s v="No aplica"/>
    <n v="7539"/>
    <s v="Mantener 7539 estudiantes beneficiados del programa de fomento a la educación superior"/>
    <s v="Secretaría de Educación"/>
    <s v="Secretaría de Educación"/>
    <s v="Mantemiento"/>
    <s v="No"/>
    <n v="7539"/>
    <n v="7539"/>
    <n v="7539"/>
    <n v="7539"/>
    <m/>
    <s v="Niños, Niñas, Adolescentes y Jovenes"/>
    <m/>
    <s v="X"/>
    <s v="X"/>
    <s v="X"/>
    <s v="X"/>
    <s v="X"/>
    <s v="22"/>
    <s v="Educación"/>
    <s v="2202"/>
    <s v=" Calidad y fomento de la educación superior"/>
    <s v="2202062"/>
    <s v="Servicio de fomento para el acceso a la educación superior "/>
    <s v="220206200"/>
    <s v="Beneficiarios de estrategias o programas de  fomento para el acceso a la educación superior"/>
    <n v="9598747961.2406616"/>
    <n v="0"/>
    <n v="0"/>
    <n v="0"/>
    <n v="0"/>
    <n v="0"/>
    <n v="0"/>
    <n v="0"/>
    <n v="0"/>
    <n v="0"/>
    <n v="0"/>
    <n v="0"/>
    <n v="0"/>
    <n v="0"/>
    <n v="0"/>
    <n v="0"/>
    <n v="9598747961.2406616"/>
    <n v="425050505.05050504"/>
    <m/>
    <m/>
    <m/>
    <m/>
    <m/>
    <m/>
    <m/>
    <m/>
    <m/>
    <m/>
    <m/>
    <x v="0"/>
    <x v="0"/>
    <m/>
    <m/>
    <n v="425050505.05050504"/>
    <n v="2869193548.3870969"/>
    <m/>
    <m/>
    <m/>
    <m/>
    <m/>
    <m/>
    <m/>
    <m/>
    <m/>
    <m/>
    <m/>
    <m/>
    <m/>
    <m/>
    <m/>
    <n v="2869193548.3870969"/>
    <n v="2951771563.4389157"/>
    <m/>
    <m/>
    <m/>
    <m/>
    <m/>
    <m/>
    <m/>
    <m/>
    <m/>
    <m/>
    <m/>
    <m/>
    <m/>
    <m/>
    <m/>
    <n v="2951771563.4389157"/>
    <n v="3352732344.3641434"/>
    <m/>
    <m/>
    <m/>
    <m/>
    <m/>
    <m/>
    <m/>
    <m/>
    <m/>
    <m/>
    <m/>
    <m/>
    <m/>
    <m/>
    <m/>
    <n v="3352732344.3641434"/>
    <n v="4"/>
    <s v="Educación de calidad"/>
    <s v="4. Educación de calidad"/>
    <s v="Garantizar una educación inclusiva y equitativa de calidad y promover oportunidades de aprendizaje permanente para todos "/>
    <s v="4.b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"/>
    <n v="1"/>
    <n v="2"/>
    <n v="5"/>
    <n v="31"/>
    <n v="68"/>
    <n v="4"/>
    <n v="4"/>
    <n v="1"/>
    <n v="1"/>
  </r>
  <r>
    <s v="Ciudad segura y solidaria"/>
    <n v="1"/>
    <s v="Ciudad Saludable, Ciudad Feliz"/>
    <n v="3"/>
    <s v="Atención integral en salud "/>
    <s v="01"/>
    <x v="31"/>
    <s v="01"/>
    <s v="Personas afiliadas en servicio de salud"/>
    <s v="01"/>
    <s v="1.3.01.01.01"/>
    <s v="Número"/>
    <n v="2023"/>
    <n v="765289"/>
    <n v="765289"/>
    <s v="Mantener 765289 personas afiliadas en servicio de salud"/>
    <s v="Secretaría de Salud"/>
    <s v="Secretaría de Salud"/>
    <s v="Mantemiento"/>
    <s v="No"/>
    <n v="765289"/>
    <n v="765289"/>
    <n v="765289"/>
    <n v="765289"/>
    <m/>
    <m/>
    <m/>
    <s v="X"/>
    <s v="X"/>
    <s v="X"/>
    <s v="X"/>
    <s v="X"/>
    <s v="19"/>
    <s v="Salud y protección social"/>
    <s v="1906"/>
    <s v=" Aseguramiento y prestación integral de servicios de salud"/>
    <s v="1906004"/>
    <s v="Servicio de atención en salud a la población"/>
    <s v="190600401"/>
    <s v="Personas afiliadas en servicio de salud"/>
    <n v="116327457454.34108"/>
    <n v="0"/>
    <n v="1635162791038.9858"/>
    <n v="0"/>
    <n v="0"/>
    <n v="0"/>
    <n v="0"/>
    <n v="0"/>
    <n v="0"/>
    <n v="0"/>
    <n v="0"/>
    <n v="0"/>
    <n v="0"/>
    <n v="3375874056531.7041"/>
    <n v="0"/>
    <n v="0"/>
    <n v="5127364305025.0313"/>
    <n v="69280785079.597107"/>
    <m/>
    <n v="352809025618.65601"/>
    <m/>
    <m/>
    <m/>
    <m/>
    <m/>
    <m/>
    <m/>
    <m/>
    <m/>
    <x v="0"/>
    <x v="2"/>
    <m/>
    <m/>
    <n v="1109135023158.6101"/>
    <n v="19690008367.581669"/>
    <m/>
    <n v="387893398095.2522"/>
    <m/>
    <m/>
    <m/>
    <m/>
    <m/>
    <m/>
    <m/>
    <m/>
    <m/>
    <m/>
    <n v="812231629542.77173"/>
    <m/>
    <m/>
    <n v="1219815036005.6055"/>
    <n v="14491578905.076"/>
    <m/>
    <n v="426061215874.68713"/>
    <m/>
    <m/>
    <m/>
    <m/>
    <m/>
    <m/>
    <m/>
    <m/>
    <m/>
    <m/>
    <n v="893557352659.83594"/>
    <m/>
    <m/>
    <n v="1334110147439.5991"/>
    <n v="12865085102.086304"/>
    <m/>
    <n v="468399151450.3905"/>
    <m/>
    <m/>
    <m/>
    <m/>
    <m/>
    <m/>
    <m/>
    <m/>
    <m/>
    <m/>
    <n v="983039861868.73938"/>
    <m/>
    <m/>
    <n v="1464304098421.2163"/>
    <n v="3"/>
    <s v="Salud y bienestar"/>
    <s v="3. Salud y bienestar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  <n v="1"/>
    <n v="3"/>
    <n v="6"/>
    <n v="32"/>
    <n v="69"/>
    <n v="3"/>
    <n v="5"/>
    <n v="1"/>
    <n v="1"/>
  </r>
  <r>
    <s v="Ciudad segura y solidaria"/>
    <n v="1"/>
    <s v="Ciudad Saludable, Ciudad Feliz"/>
    <n v="3"/>
    <s v="Atención integral en salud "/>
    <s v="01"/>
    <x v="31"/>
    <s v="01"/>
    <s v="Personas migrantes irregulares cubiertos en salud en los servicios establecidos por la normatividad vigente."/>
    <s v="02"/>
    <s v="1.3.01.01.02"/>
    <s v="Número"/>
    <n v="2023"/>
    <n v="6548"/>
    <n v="6548"/>
    <s v="Mantener 6548 personas migrantes irregulares cubiertos en salud en los servicios establecidos por la normatividad vigente."/>
    <s v="Secretaría de Salud"/>
    <s v="Secretaría de Salud"/>
    <s v="Mantemiento"/>
    <s v="No"/>
    <n v="6548"/>
    <n v="6548"/>
    <n v="6548"/>
    <n v="6548"/>
    <m/>
    <s v="Población Migrante, colombianos retornados y/o personas de acogida"/>
    <m/>
    <s v="X"/>
    <s v="X"/>
    <s v="X"/>
    <s v="X"/>
    <s v="X"/>
    <s v="19"/>
    <s v="Salud y protección social"/>
    <s v="1906"/>
    <s v=" Aseguramiento y prestación integral de servicios de salud"/>
    <s v="1906004"/>
    <s v="Servicio de atención en salud a la población"/>
    <s v="190600403"/>
    <s v="Personas migrantes no afiliadas atendidas con servicios de salud en urgencias"/>
    <n v="52147121082.869301"/>
    <n v="0"/>
    <n v="0"/>
    <n v="0"/>
    <n v="0"/>
    <n v="0"/>
    <n v="0"/>
    <n v="0"/>
    <n v="0"/>
    <n v="0"/>
    <n v="0"/>
    <n v="0"/>
    <n v="0"/>
    <n v="0"/>
    <n v="0"/>
    <n v="0"/>
    <n v="52147121082.869301"/>
    <n v="9010642634"/>
    <m/>
    <m/>
    <m/>
    <m/>
    <m/>
    <m/>
    <m/>
    <m/>
    <m/>
    <m/>
    <m/>
    <x v="0"/>
    <x v="0"/>
    <m/>
    <m/>
    <n v="9010642634"/>
    <n v="10511174765.700001"/>
    <m/>
    <m/>
    <m/>
    <m/>
    <m/>
    <m/>
    <m/>
    <m/>
    <m/>
    <m/>
    <m/>
    <m/>
    <m/>
    <m/>
    <m/>
    <n v="10511174765.700001"/>
    <n v="11036733503.985001"/>
    <m/>
    <m/>
    <m/>
    <m/>
    <m/>
    <m/>
    <m/>
    <m/>
    <m/>
    <m/>
    <m/>
    <m/>
    <m/>
    <m/>
    <m/>
    <n v="11036733503.985001"/>
    <n v="21588570179.184299"/>
    <m/>
    <m/>
    <m/>
    <m/>
    <m/>
    <m/>
    <m/>
    <m/>
    <m/>
    <m/>
    <m/>
    <m/>
    <m/>
    <m/>
    <m/>
    <n v="21588570179.184299"/>
    <n v="3"/>
    <s v="Salud y bienestar"/>
    <s v="3. Salud y bienestar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  <n v="1"/>
    <n v="3"/>
    <n v="6"/>
    <n v="32"/>
    <n v="70"/>
    <n v="3"/>
    <n v="5"/>
    <n v="1"/>
    <n v="1"/>
  </r>
  <r>
    <s v="Ciudad segura y solidaria"/>
    <n v="1"/>
    <s v="Ciudad Saludable, Ciudad Feliz"/>
    <n v="3"/>
    <s v="Atención integral en salud "/>
    <s v="01"/>
    <x v="32"/>
    <s v="02"/>
    <s v="Centro Regulador de Urgencias y Emergencias -(CRUE) y Sistema de Emergencias Medicas (SEM) adecuados y dotados"/>
    <s v="01"/>
    <s v="1.3.01.02.01"/>
    <s v="Número"/>
    <n v="2023"/>
    <n v="0"/>
    <n v="1"/>
    <s v="Adecuar y dotar 1 Centro Regulador de Urgencias y Emergencias -(CRUE) y Sistema de Emergencias Medicas (SEM)"/>
    <s v="Secretaría de Salud"/>
    <s v="Secretaría de Salud"/>
    <s v="Incremento"/>
    <s v="No"/>
    <n v="0"/>
    <n v="0"/>
    <n v="1"/>
    <n v="0"/>
    <m/>
    <m/>
    <s v="X"/>
    <m/>
    <m/>
    <m/>
    <s v="X"/>
    <m/>
    <s v="19"/>
    <s v="Salud y protección social"/>
    <s v="1905"/>
    <s v=" Salud pública"/>
    <s v="1905005"/>
    <s v="Centros reguladores de urgencias, emergencias y desastres adecuados"/>
    <s v="190500500"/>
    <s v="Centros reguladores de urgencias, emergencias y desastres adecuados"/>
    <n v="6153907242"/>
    <n v="0"/>
    <n v="0"/>
    <n v="0"/>
    <n v="0"/>
    <n v="0"/>
    <n v="0"/>
    <n v="0"/>
    <n v="0"/>
    <n v="0"/>
    <n v="0"/>
    <n v="0"/>
    <n v="0"/>
    <n v="0"/>
    <n v="0"/>
    <n v="0"/>
    <n v="6153907242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6153907242"/>
    <m/>
    <m/>
    <m/>
    <m/>
    <m/>
    <m/>
    <m/>
    <m/>
    <m/>
    <m/>
    <m/>
    <m/>
    <m/>
    <m/>
    <m/>
    <n v="6153907242"/>
    <m/>
    <m/>
    <m/>
    <m/>
    <m/>
    <m/>
    <m/>
    <m/>
    <m/>
    <m/>
    <m/>
    <m/>
    <m/>
    <m/>
    <m/>
    <m/>
    <n v="0"/>
    <n v="3"/>
    <s v="Salud y bienestar"/>
    <s v="3. Salud y bienestar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  <n v="1"/>
    <n v="3"/>
    <n v="6"/>
    <n v="33"/>
    <n v="71"/>
    <n v="3"/>
    <n v="5"/>
    <n v="1"/>
    <n v="2"/>
  </r>
  <r>
    <s v="Ciudad segura y solidaria"/>
    <n v="1"/>
    <s v="Ciudad Saludable, Ciudad Feliz"/>
    <n v="3"/>
    <s v="Atención integral en salud "/>
    <s v="01"/>
    <x v="33"/>
    <s v="03"/>
    <s v="Informes de la evaluación de desempeño para un aseguramiento con calidad, según la percepción de los usuarios de los indicadores priorizados."/>
    <s v="01"/>
    <s v="1.3.01.03.01"/>
    <s v="Número"/>
    <n v="2023"/>
    <n v="0"/>
    <n v="8"/>
    <s v="Elaborar 8 Informes de la evaluación de desempeño para un aseguramiento con calidad, según la percepción de los usuarios de los indicadores priorizados."/>
    <s v="Secretaría de Salud"/>
    <s v="Secretaría de Salud"/>
    <s v="Incremento"/>
    <s v="No"/>
    <n v="2"/>
    <n v="2"/>
    <n v="2"/>
    <n v="2"/>
    <m/>
    <m/>
    <m/>
    <s v="X"/>
    <s v="X"/>
    <s v="X"/>
    <s v="X"/>
    <s v="X"/>
    <s v="19"/>
    <s v="Salud y protección social"/>
    <s v="1903"/>
    <s v=" Inspección, vigilancia y control"/>
    <s v="1903031"/>
    <s v="Servicio de información de vigilancia epidemiológica"/>
    <s v="190303100"/>
    <s v="Informes de evento generados en la vigencia"/>
    <n v="2603826887.7679958"/>
    <n v="0"/>
    <n v="0"/>
    <n v="0"/>
    <n v="0"/>
    <n v="0"/>
    <n v="0"/>
    <n v="0"/>
    <n v="0"/>
    <n v="0"/>
    <n v="0"/>
    <n v="0"/>
    <n v="0"/>
    <n v="2619410032.1615644"/>
    <n v="0"/>
    <n v="0"/>
    <n v="5223236919.9295597"/>
    <n v="1764093529.6914997"/>
    <m/>
    <m/>
    <m/>
    <m/>
    <m/>
    <m/>
    <m/>
    <m/>
    <m/>
    <m/>
    <m/>
    <x v="0"/>
    <x v="0"/>
    <m/>
    <n v="0"/>
    <n v="1764093529.6914997"/>
    <n v="276098080.52783799"/>
    <m/>
    <m/>
    <m/>
    <m/>
    <m/>
    <m/>
    <m/>
    <m/>
    <m/>
    <m/>
    <m/>
    <m/>
    <n v="821171829.14323211"/>
    <m/>
    <m/>
    <n v="1097269909.6710701"/>
    <n v="280048922.60451746"/>
    <m/>
    <m/>
    <m/>
    <m/>
    <m/>
    <m/>
    <m/>
    <m/>
    <m/>
    <m/>
    <m/>
    <m/>
    <n v="872084482.55011249"/>
    <m/>
    <m/>
    <n v="1152133405.1546299"/>
    <n v="283586354.94414032"/>
    <m/>
    <m/>
    <m/>
    <m/>
    <m/>
    <m/>
    <m/>
    <m/>
    <m/>
    <m/>
    <m/>
    <m/>
    <n v="926153720.46821964"/>
    <m/>
    <m/>
    <n v="1209740075.4123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3"/>
    <n v="6"/>
    <n v="34"/>
    <n v="72"/>
    <n v="14"/>
    <n v="5"/>
    <n v="1"/>
    <n v="2"/>
  </r>
  <r>
    <s v="Ciudad segura y solidaria"/>
    <n v="1"/>
    <s v="Ciudad Saludable, Ciudad Feliz"/>
    <n v="3"/>
    <s v="Atención integral en salud "/>
    <s v="01"/>
    <x v="33"/>
    <s v="03"/>
    <s v="Auditorias a las EAPBs para el seguimiento y control del aseguramiento realizadas"/>
    <s v="02"/>
    <s v="1.3.01.03.02"/>
    <s v="Número"/>
    <n v="2023"/>
    <n v="1"/>
    <n v="4"/>
    <s v="Realizar 4 auditorias a las EAPBs para el seguimiento y control del aseguramiento"/>
    <s v="Secretaría de Salud"/>
    <s v="Secretaría de Salud"/>
    <s v="Incremento"/>
    <s v="No"/>
    <n v="1"/>
    <n v="1"/>
    <n v="1"/>
    <n v="1"/>
    <m/>
    <m/>
    <m/>
    <s v="X"/>
    <s v="X"/>
    <s v="X"/>
    <s v="X"/>
    <s v="X"/>
    <s v="19"/>
    <s v="Salud y protección social"/>
    <s v="1903"/>
    <s v=" Inspección, vigilancia y control"/>
    <s v="1903016"/>
    <s v="Servicio de auditoría y visitas inspectivas"/>
    <s v="190301600"/>
    <s v="auditorías y visitas inspectivas realizadas"/>
    <n v="3197524029.3700557"/>
    <n v="0"/>
    <n v="0"/>
    <n v="0"/>
    <n v="0"/>
    <n v="0"/>
    <n v="0"/>
    <n v="0"/>
    <n v="0"/>
    <n v="0"/>
    <n v="0"/>
    <n v="0"/>
    <n v="0"/>
    <n v="4165872987.2335644"/>
    <n v="0"/>
    <n v="0"/>
    <n v="7363397016.6036205"/>
    <n v="875300646.90580988"/>
    <m/>
    <m/>
    <m/>
    <m/>
    <m/>
    <m/>
    <m/>
    <m/>
    <m/>
    <m/>
    <m/>
    <x v="0"/>
    <x v="3"/>
    <m/>
    <m/>
    <n v="2421763601.9778099"/>
    <n v="746356613.24401784"/>
    <m/>
    <m/>
    <m/>
    <m/>
    <m/>
    <m/>
    <m/>
    <m/>
    <m/>
    <m/>
    <m/>
    <m/>
    <n v="821171829.14323211"/>
    <m/>
    <m/>
    <n v="1567528442.3872499"/>
    <n v="773820381.95649743"/>
    <m/>
    <m/>
    <m/>
    <m/>
    <m/>
    <m/>
    <m/>
    <m/>
    <m/>
    <m/>
    <m/>
    <m/>
    <n v="872084482.55011249"/>
    <m/>
    <m/>
    <n v="1645904864.5066099"/>
    <n v="802046387.26373041"/>
    <m/>
    <m/>
    <m/>
    <m/>
    <m/>
    <m/>
    <m/>
    <m/>
    <m/>
    <m/>
    <m/>
    <m/>
    <n v="926153720.46821964"/>
    <m/>
    <m/>
    <n v="1728200107.73195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6"/>
    <n v="34"/>
    <n v="73"/>
    <n v="14"/>
    <n v="5"/>
    <n v="1"/>
    <n v="2"/>
  </r>
  <r>
    <s v="Ciudad segura y solidaria"/>
    <n v="1"/>
    <s v="Ciudad Saludable, Ciudad Feliz"/>
    <n v="3"/>
    <s v="Atención integral en salud "/>
    <s v="01"/>
    <x v="33"/>
    <s v="03"/>
    <s v="Peticiones, Quejas Reclamos y Denuncias Gestionadas"/>
    <s v="03"/>
    <s v="1.3.01.03.03"/>
    <s v="Número"/>
    <n v="2023"/>
    <n v="9147"/>
    <n v="9147"/>
    <s v="Gestionar anualmente 9147 Peticiones, Quejas Reclamos y Denuncias"/>
    <s v="Secretaría de Salud"/>
    <s v="Secretaría de Salud"/>
    <s v="Mantemiento"/>
    <s v="No"/>
    <n v="9147"/>
    <n v="9147"/>
    <n v="9147"/>
    <n v="9147"/>
    <m/>
    <m/>
    <m/>
    <s v="X"/>
    <s v="X"/>
    <s v="X"/>
    <s v="X"/>
    <s v="X"/>
    <s v="19"/>
    <s v="Salud y protección social"/>
    <s v="1903"/>
    <s v=" Inspección, vigilancia y control"/>
    <s v="1903028"/>
    <s v="Servicio de gestión de peticiones, quejas, reclamos y denuncias"/>
    <s v="190302800"/>
    <s v=" Preguntas Quejas Reclamos y Denuncias Gestionadas"/>
    <n v="2238530108.5412431"/>
    <n v="0"/>
    <n v="0"/>
    <n v="0"/>
    <n v="0"/>
    <n v="0"/>
    <n v="0"/>
    <n v="0"/>
    <n v="0"/>
    <n v="0"/>
    <n v="0"/>
    <n v="0"/>
    <n v="0"/>
    <n v="0"/>
    <n v="0"/>
    <n v="0"/>
    <n v="2238530108.5412431"/>
    <n v="756040084.15349996"/>
    <m/>
    <m/>
    <m/>
    <m/>
    <m/>
    <m/>
    <m/>
    <m/>
    <m/>
    <m/>
    <m/>
    <x v="0"/>
    <x v="0"/>
    <m/>
    <m/>
    <n v="756040084.15349996"/>
    <n v="470258532.71617496"/>
    <m/>
    <m/>
    <m/>
    <m/>
    <m/>
    <m/>
    <m/>
    <m/>
    <m/>
    <m/>
    <m/>
    <m/>
    <m/>
    <m/>
    <m/>
    <n v="470258532.71617496"/>
    <n v="493771459.35198444"/>
    <m/>
    <m/>
    <m/>
    <m/>
    <m/>
    <m/>
    <m/>
    <m/>
    <m/>
    <m/>
    <m/>
    <m/>
    <m/>
    <m/>
    <m/>
    <n v="493771459.35198444"/>
    <n v="518460032.31958348"/>
    <m/>
    <m/>
    <m/>
    <m/>
    <m/>
    <m/>
    <m/>
    <m/>
    <m/>
    <m/>
    <m/>
    <m/>
    <m/>
    <m/>
    <m/>
    <n v="518460032.3195834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3"/>
    <n v="6"/>
    <n v="34"/>
    <n v="74"/>
    <n v="14"/>
    <n v="5"/>
    <n v="1"/>
    <n v="1"/>
  </r>
  <r>
    <s v="Ciudad segura y solidaria"/>
    <n v="1"/>
    <s v="Ciudad Saludable, Ciudad Feliz"/>
    <n v="3"/>
    <s v="Atención integral en salud "/>
    <s v="01"/>
    <x v="34"/>
    <s v="04"/>
    <s v="Personas apoyadas en la referencia y contrarreferencia por el CRUE efectivamente atendidas "/>
    <s v="01"/>
    <s v="1.3.01.04.01"/>
    <s v="Número"/>
    <n v="2023"/>
    <n v="2686"/>
    <n v="2686"/>
    <s v="Mantener 2686 personas apoyadas en la referencia y contrarreferencia por el CRUE efectivamente atendidas "/>
    <s v="Secretaría de Salud"/>
    <s v="Secretaría de Salud"/>
    <s v="Mantemiento"/>
    <s v="No"/>
    <n v="2686"/>
    <n v="2686"/>
    <n v="2686"/>
    <n v="2686"/>
    <m/>
    <m/>
    <m/>
    <s v="X"/>
    <s v="X"/>
    <s v="X"/>
    <s v="X"/>
    <s v="X"/>
    <s v="19"/>
    <s v="Salud y protección social"/>
    <s v="1906"/>
    <s v=" Aseguramiento y prestación integral de servicios de salud"/>
    <s v="1906004"/>
    <s v="Servicio de atención en salud a la población"/>
    <s v="190600400"/>
    <s v="Personas atendidas con servicio de salud"/>
    <n v="1756375937.5"/>
    <n v="0"/>
    <n v="0"/>
    <n v="0"/>
    <n v="0"/>
    <n v="0"/>
    <n v="0"/>
    <n v="0"/>
    <n v="0"/>
    <n v="0"/>
    <n v="0"/>
    <n v="0"/>
    <n v="0"/>
    <n v="0"/>
    <n v="0"/>
    <n v="0"/>
    <n v="1756375937.5"/>
    <n v="407500000"/>
    <m/>
    <m/>
    <m/>
    <m/>
    <m/>
    <m/>
    <m/>
    <m/>
    <m/>
    <m/>
    <m/>
    <x v="0"/>
    <x v="0"/>
    <m/>
    <m/>
    <n v="407500000"/>
    <n v="427875000"/>
    <m/>
    <m/>
    <m/>
    <m/>
    <m/>
    <m/>
    <m/>
    <m/>
    <m/>
    <m/>
    <m/>
    <m/>
    <m/>
    <m/>
    <m/>
    <n v="427875000"/>
    <n v="449268750"/>
    <m/>
    <m/>
    <m/>
    <m/>
    <m/>
    <m/>
    <m/>
    <m/>
    <m/>
    <m/>
    <m/>
    <m/>
    <m/>
    <m/>
    <m/>
    <n v="449268750"/>
    <n v="471732187.5"/>
    <m/>
    <m/>
    <m/>
    <m/>
    <m/>
    <m/>
    <m/>
    <m/>
    <m/>
    <m/>
    <m/>
    <m/>
    <m/>
    <m/>
    <m/>
    <n v="471732187.5"/>
    <n v="3"/>
    <s v="Salud y bienestar"/>
    <s v="3. Salud y bienestar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  <n v="1"/>
    <n v="3"/>
    <n v="6"/>
    <n v="35"/>
    <n v="75"/>
    <n v="3"/>
    <n v="5"/>
    <n v="1"/>
    <n v="1"/>
  </r>
  <r>
    <s v="Ciudad segura y solidaria"/>
    <n v="1"/>
    <s v="Ciudad Saludable, Ciudad Feliz"/>
    <n v="3"/>
    <s v="Atención integral en salud "/>
    <s v="01"/>
    <x v="34"/>
    <s v="04"/>
    <s v="Personas con atención prehospitalaria efectivamente atendidos por el SEM"/>
    <s v="02"/>
    <s v="1.3.01.04.02"/>
    <s v="Número"/>
    <n v="2023"/>
    <n v="6822"/>
    <n v="6822"/>
    <s v="Mantener a 6822 personas con atención prehospitalaria efectivamente atendidos por el SEM"/>
    <s v="Secretaría de Salud"/>
    <s v="Secretaría de Salud"/>
    <s v="Mantemiento"/>
    <s v="No"/>
    <n v="6822"/>
    <n v="6822"/>
    <n v="6822"/>
    <n v="6822"/>
    <m/>
    <m/>
    <m/>
    <s v="X"/>
    <s v="X"/>
    <s v="X"/>
    <s v="X"/>
    <s v="X"/>
    <s v="19"/>
    <s v="Salud y protección social"/>
    <s v="1906"/>
    <s v=" Aseguramiento y prestación integral de servicios de salud"/>
    <s v="1906004"/>
    <s v="Servicio de atención en salud a la población"/>
    <s v="190600400"/>
    <s v="Personas atendidas con servicio de salud"/>
    <n v="1756375937.5"/>
    <n v="0"/>
    <n v="0"/>
    <n v="0"/>
    <n v="0"/>
    <n v="0"/>
    <n v="0"/>
    <n v="0"/>
    <n v="0"/>
    <n v="0"/>
    <n v="0"/>
    <n v="0"/>
    <n v="0"/>
    <n v="0"/>
    <n v="0"/>
    <n v="0"/>
    <n v="1756375937.5"/>
    <n v="407500000"/>
    <m/>
    <m/>
    <m/>
    <m/>
    <m/>
    <m/>
    <m/>
    <m/>
    <m/>
    <m/>
    <m/>
    <x v="0"/>
    <x v="0"/>
    <m/>
    <m/>
    <n v="407500000"/>
    <n v="427875000"/>
    <m/>
    <m/>
    <m/>
    <m/>
    <m/>
    <m/>
    <m/>
    <m/>
    <m/>
    <m/>
    <m/>
    <m/>
    <m/>
    <m/>
    <m/>
    <n v="427875000"/>
    <n v="449268750"/>
    <m/>
    <m/>
    <m/>
    <m/>
    <m/>
    <m/>
    <m/>
    <m/>
    <m/>
    <m/>
    <m/>
    <m/>
    <m/>
    <m/>
    <m/>
    <n v="449268750"/>
    <n v="471732187.5"/>
    <m/>
    <m/>
    <m/>
    <m/>
    <m/>
    <m/>
    <m/>
    <m/>
    <m/>
    <m/>
    <m/>
    <m/>
    <m/>
    <m/>
    <m/>
    <n v="471732187.5"/>
    <n v="3"/>
    <s v="Salud y bienestar"/>
    <s v="3. Salud y bienestar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  <n v="1"/>
    <n v="3"/>
    <n v="6"/>
    <n v="35"/>
    <n v="76"/>
    <n v="3"/>
    <n v="5"/>
    <n v="1"/>
    <n v="1"/>
  </r>
  <r>
    <s v="Ciudad segura y solidaria"/>
    <n v="1"/>
    <s v="Ciudad Saludable, Ciudad Feliz"/>
    <n v="3"/>
    <s v="Atención integral en salud "/>
    <s v="01"/>
    <x v="35"/>
    <s v="05"/>
    <s v="Visitas a los casos y/o situaciones que requieren intervención inmediata realizadas"/>
    <s v="01"/>
    <s v="1.3.01.05.01"/>
    <s v="Número"/>
    <n v="2023"/>
    <n v="6632"/>
    <n v="6632"/>
    <s v="Realizar anualmente 6632 Visitas a los casos y/o situaciones que requieren intervención inmediata"/>
    <s v="Secretaría de Salud"/>
    <s v="Secretaría de Salud"/>
    <s v="Mantemiento"/>
    <s v="No"/>
    <n v="6632"/>
    <n v="6632"/>
    <n v="6632"/>
    <n v="6632"/>
    <m/>
    <m/>
    <m/>
    <s v="X"/>
    <s v="X"/>
    <s v="X"/>
    <s v="X"/>
    <s v="X"/>
    <s v="19"/>
    <s v="Salud y protección social"/>
    <s v="1903"/>
    <s v=" Inspección, vigilancia y control"/>
    <s v="1903011"/>
    <s v="Servicio de inspección, vigilancia y control"/>
    <s v="190301100"/>
    <s v="visitas realizadas"/>
    <n v="924015801.66993761"/>
    <n v="0"/>
    <n v="0"/>
    <n v="0"/>
    <n v="0"/>
    <n v="0"/>
    <n v="0"/>
    <n v="0"/>
    <n v="0"/>
    <n v="0"/>
    <n v="0"/>
    <n v="0"/>
    <n v="0"/>
    <n v="0"/>
    <n v="0"/>
    <n v="0"/>
    <n v="924015801.66993761"/>
    <n v="214382599.5"/>
    <m/>
    <m/>
    <m/>
    <m/>
    <m/>
    <m/>
    <m/>
    <m/>
    <m/>
    <m/>
    <m/>
    <x v="0"/>
    <x v="0"/>
    <m/>
    <m/>
    <n v="214382599.5"/>
    <n v="225101729.47500002"/>
    <m/>
    <m/>
    <m/>
    <m/>
    <m/>
    <m/>
    <m/>
    <m/>
    <m/>
    <m/>
    <m/>
    <m/>
    <m/>
    <m/>
    <m/>
    <n v="225101729.47500002"/>
    <n v="236356815.94875005"/>
    <m/>
    <m/>
    <m/>
    <m/>
    <m/>
    <m/>
    <m/>
    <m/>
    <m/>
    <m/>
    <m/>
    <m/>
    <m/>
    <m/>
    <m/>
    <n v="236356815.94875005"/>
    <n v="248174656.74618757"/>
    <m/>
    <m/>
    <m/>
    <m/>
    <m/>
    <m/>
    <m/>
    <m/>
    <m/>
    <m/>
    <m/>
    <m/>
    <m/>
    <m/>
    <m/>
    <n v="248174656.74618757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6"/>
    <n v="36"/>
    <n v="77"/>
    <n v="14"/>
    <n v="5"/>
    <n v="1"/>
    <n v="1"/>
  </r>
  <r>
    <s v="Ciudad segura y solidaria"/>
    <n v="1"/>
    <s v="Ciudad Saludable, Ciudad Feliz"/>
    <n v="3"/>
    <s v="Gestión Integral para la Intervención del Riesgo en Salud"/>
    <s v="02"/>
    <x v="36"/>
    <s v="01"/>
    <s v="Informes de seguimiento al cumplimiento de las rutas de atención integral en salud"/>
    <s v="01"/>
    <s v="1.3.02.01.01"/>
    <s v="Número"/>
    <n v="2023"/>
    <n v="4"/>
    <n v="4"/>
    <s v="Realizar anualmente 4 Informes de seguimiento al cumplimiento de las rutas de atención integral en salud"/>
    <s v="Secretaría de Salud"/>
    <s v="Secretaría de Salud"/>
    <s v="Mantemiento"/>
    <s v="No"/>
    <n v="4"/>
    <n v="4"/>
    <n v="4"/>
    <n v="4"/>
    <m/>
    <m/>
    <m/>
    <s v="X"/>
    <s v="X"/>
    <s v="X"/>
    <s v="X"/>
    <s v="X"/>
    <s v="19"/>
    <s v="Salud y protección social"/>
    <s v="1905"/>
    <s v=" Salud pública"/>
    <s v="1905053"/>
    <s v="Documentos de evaluación"/>
    <s v="190505300"/>
    <s v="Documentos de evaluación realizados"/>
    <n v="1780247979.7451601"/>
    <n v="0"/>
    <n v="4064533930.9782181"/>
    <n v="0"/>
    <n v="0"/>
    <n v="0"/>
    <n v="0"/>
    <n v="0"/>
    <n v="0"/>
    <n v="0"/>
    <n v="0"/>
    <n v="0"/>
    <n v="0"/>
    <n v="0"/>
    <n v="0"/>
    <n v="0"/>
    <n v="5844781910.7233782"/>
    <n v="235453808.59728003"/>
    <m/>
    <n v="838083311.73000002"/>
    <m/>
    <m/>
    <m/>
    <m/>
    <m/>
    <m/>
    <m/>
    <m/>
    <m/>
    <x v="0"/>
    <x v="0"/>
    <m/>
    <m/>
    <n v="1073537120.32728"/>
    <n v="398967973.42996001"/>
    <m/>
    <n v="947034142.25489998"/>
    <m/>
    <m/>
    <m/>
    <m/>
    <m/>
    <m/>
    <m/>
    <m/>
    <m/>
    <m/>
    <m/>
    <m/>
    <m/>
    <n v="1346002115.68486"/>
    <n v="594225397.38700676"/>
    <m/>
    <n v="1070148580.7480369"/>
    <m/>
    <m/>
    <m/>
    <m/>
    <m/>
    <m/>
    <m/>
    <m/>
    <m/>
    <m/>
    <m/>
    <m/>
    <m/>
    <n v="1664373978.1350436"/>
    <n v="551600800.33091342"/>
    <m/>
    <n v="1209267896.2452815"/>
    <m/>
    <m/>
    <m/>
    <m/>
    <m/>
    <m/>
    <m/>
    <m/>
    <m/>
    <m/>
    <m/>
    <m/>
    <m/>
    <n v="1760868696.576194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7"/>
    <n v="37"/>
    <n v="78"/>
    <n v="14"/>
    <n v="5"/>
    <n v="1"/>
    <n v="1"/>
  </r>
  <r>
    <s v="Ciudad segura y solidaria"/>
    <n v="1"/>
    <s v="Ciudad Saludable, Ciudad Feliz"/>
    <n v="3"/>
    <s v="Gestión Integral para la Intervención del Riesgo en Salud"/>
    <s v="02"/>
    <x v="36"/>
    <s v="01"/>
    <s v="Personas impactadas con actividades de Promoción de estilos de vida saludables "/>
    <s v="02"/>
    <s v="1.3.02.01.02"/>
    <s v="Número"/>
    <n v="2023"/>
    <n v="0"/>
    <n v="300000"/>
    <s v="Impactar a 300000 personas con actividades de Promoción de estilos de vida saludables "/>
    <s v="Secretaría de Salud"/>
    <s v="Secretaría de Salud"/>
    <s v="Incremento"/>
    <s v="No"/>
    <n v="75000"/>
    <n v="75000"/>
    <n v="75000"/>
    <n v="75000"/>
    <m/>
    <m/>
    <m/>
    <s v="X"/>
    <s v="X"/>
    <s v="X"/>
    <s v="X"/>
    <s v="X"/>
    <s v="19"/>
    <s v="Salud y protección social"/>
    <s v="1905"/>
    <s v=" Salud pública"/>
    <s v="1905031"/>
    <s v="Servicio de promoción de la salud y prevención de riesgos asociados a condiciones no transmisibles"/>
    <s v="190503101"/>
    <s v="Personas atendidas con campañas de promoción de la salud  y prevención de riesgos asociados a condiciones no transmisibles"/>
    <n v="0"/>
    <n v="0"/>
    <n v="831061213.91999984"/>
    <n v="0"/>
    <n v="0"/>
    <n v="0"/>
    <n v="0"/>
    <n v="0"/>
    <n v="0"/>
    <n v="0"/>
    <n v="0"/>
    <n v="0"/>
    <n v="0"/>
    <n v="0"/>
    <n v="0"/>
    <n v="0"/>
    <n v="831061213.91999984"/>
    <n v="0"/>
    <m/>
    <n v="171360000"/>
    <m/>
    <m/>
    <m/>
    <m/>
    <m/>
    <m/>
    <m/>
    <m/>
    <m/>
    <x v="0"/>
    <x v="0"/>
    <m/>
    <m/>
    <n v="171360000"/>
    <m/>
    <m/>
    <n v="193636800"/>
    <m/>
    <m/>
    <m/>
    <n v="0"/>
    <m/>
    <m/>
    <m/>
    <m/>
    <m/>
    <m/>
    <n v="0"/>
    <m/>
    <m/>
    <n v="193636800"/>
    <m/>
    <m/>
    <n v="218809583.99999994"/>
    <m/>
    <m/>
    <m/>
    <m/>
    <m/>
    <m/>
    <m/>
    <m/>
    <m/>
    <m/>
    <m/>
    <m/>
    <m/>
    <n v="218809583.99999994"/>
    <m/>
    <m/>
    <n v="247254829.9199999"/>
    <m/>
    <m/>
    <m/>
    <m/>
    <m/>
    <m/>
    <m/>
    <m/>
    <m/>
    <m/>
    <m/>
    <m/>
    <m/>
    <n v="247254829.9199999"/>
    <n v="3"/>
    <s v="Salud y bienestar"/>
    <s v="3. Salud y bienestar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  <n v="1"/>
    <n v="3"/>
    <n v="7"/>
    <n v="37"/>
    <n v="79"/>
    <n v="3"/>
    <n v="5"/>
    <n v="1"/>
    <n v="2"/>
  </r>
  <r>
    <s v="Ciudad segura y solidaria"/>
    <n v="1"/>
    <s v="Ciudad Saludable, Ciudad Feliz"/>
    <n v="3"/>
    <s v="Gestión Integral para la Intervención del Riesgo en Salud"/>
    <s v="02"/>
    <x v="36"/>
    <s v="01"/>
    <s v="Salas de lactancia materna en funcionamiento"/>
    <s v="03"/>
    <s v="1.3.02.01.03"/>
    <s v="Número"/>
    <n v="2023"/>
    <n v="19"/>
    <n v="30"/>
    <s v="Aumentar a 30 las salas de lactancia materna en funcionamiento"/>
    <s v="Secretaría de Salud"/>
    <s v="Secretaría de Salud"/>
    <s v="Incremento acumulado"/>
    <s v="No"/>
    <n v="19"/>
    <n v="23"/>
    <n v="27"/>
    <n v="30"/>
    <m/>
    <m/>
    <m/>
    <s v="X"/>
    <s v="X"/>
    <s v="X"/>
    <s v="X"/>
    <s v="X"/>
    <s v="19"/>
    <s v="Salud y protección social"/>
    <s v="1905"/>
    <s v=" Salud pública"/>
    <s v="1905054"/>
    <s v="Servicio de promoción de la salud"/>
    <s v="190505413"/>
    <s v="Estrategias de promoción de la salud para temas de consumo, aprovechamiento biológico, calidad e inocuidad de los alimentos implementadas"/>
    <n v="0"/>
    <n v="0"/>
    <n v="498171147.83999991"/>
    <n v="0"/>
    <n v="0"/>
    <n v="0"/>
    <n v="0"/>
    <n v="0"/>
    <n v="0"/>
    <n v="0"/>
    <n v="0"/>
    <n v="0"/>
    <n v="0"/>
    <n v="0"/>
    <n v="0"/>
    <n v="0"/>
    <n v="498171147.83999991"/>
    <m/>
    <m/>
    <n v="102720000"/>
    <m/>
    <m/>
    <m/>
    <m/>
    <m/>
    <m/>
    <m/>
    <m/>
    <m/>
    <x v="0"/>
    <x v="0"/>
    <m/>
    <m/>
    <n v="102720000"/>
    <m/>
    <m/>
    <n v="116073599.99999999"/>
    <m/>
    <m/>
    <m/>
    <m/>
    <m/>
    <m/>
    <m/>
    <m/>
    <m/>
    <m/>
    <m/>
    <m/>
    <m/>
    <n v="116073599.99999999"/>
    <m/>
    <m/>
    <n v="131163167.99999997"/>
    <m/>
    <m/>
    <m/>
    <m/>
    <m/>
    <m/>
    <m/>
    <m/>
    <m/>
    <m/>
    <m/>
    <m/>
    <m/>
    <n v="131163167.99999997"/>
    <m/>
    <m/>
    <n v="148214379.83999994"/>
    <m/>
    <m/>
    <m/>
    <m/>
    <m/>
    <m/>
    <m/>
    <m/>
    <m/>
    <m/>
    <m/>
    <m/>
    <m/>
    <n v="148214379.83999994"/>
    <n v="3"/>
    <s v="Salud y bienestar"/>
    <s v="3. Salud y bienestar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  <n v="1"/>
    <n v="3"/>
    <n v="7"/>
    <n v="37"/>
    <n v="80"/>
    <n v="3"/>
    <n v="5"/>
    <n v="1"/>
    <n v="3"/>
  </r>
  <r>
    <s v="Ciudad segura y solidaria"/>
    <n v="1"/>
    <s v="Ciudad Saludable, Ciudad Feliz"/>
    <n v="3"/>
    <s v="Gestión Integral para la Intervención del Riesgo en Salud"/>
    <s v="02"/>
    <x v="36"/>
    <s v="01"/>
    <s v="Informes de seguimiento al cumplimiento de las guías y protocolos de atención a pacientes con TBC."/>
    <s v="04"/>
    <s v="1.3.02.01.04"/>
    <s v="Número"/>
    <n v="2023"/>
    <n v="4"/>
    <n v="4"/>
    <s v="Realizar anualmente 4 Informes de seguimiento al cumplimiento de las guías y protocolos de atención a pacientes con TBC."/>
    <s v="Secretaría de Salud"/>
    <s v="Secretaría de Salud"/>
    <s v="Mantemiento"/>
    <s v="No"/>
    <n v="4"/>
    <n v="4"/>
    <n v="4"/>
    <n v="4"/>
    <m/>
    <m/>
    <m/>
    <s v="X"/>
    <s v="X"/>
    <s v="X"/>
    <s v="X"/>
    <s v="X"/>
    <s v="19"/>
    <s v="Salud y protección social"/>
    <s v="1905"/>
    <s v=" Salud pública"/>
    <s v="1905053"/>
    <s v="Documentos de evaluación"/>
    <s v="190505300"/>
    <s v="Documentos de evaluación realizados"/>
    <n v="0"/>
    <n v="0"/>
    <n v="159633706.544568"/>
    <n v="0"/>
    <n v="0"/>
    <n v="0"/>
    <n v="0"/>
    <n v="0"/>
    <n v="0"/>
    <n v="0"/>
    <n v="0"/>
    <n v="0"/>
    <n v="0"/>
    <n v="2091947126.535979"/>
    <n v="0"/>
    <n v="0"/>
    <n v="2251580833.0805469"/>
    <m/>
    <m/>
    <n v="32915544"/>
    <m/>
    <m/>
    <m/>
    <m/>
    <m/>
    <m/>
    <m/>
    <m/>
    <m/>
    <x v="0"/>
    <x v="4"/>
    <m/>
    <m/>
    <n v="486756829.55600005"/>
    <m/>
    <m/>
    <n v="37194564.719999999"/>
    <m/>
    <m/>
    <m/>
    <m/>
    <m/>
    <m/>
    <m/>
    <m/>
    <m/>
    <m/>
    <n v="497166436.29160005"/>
    <m/>
    <m/>
    <n v="534361001.01160002"/>
    <m/>
    <m/>
    <n v="42029858.133599997"/>
    <m/>
    <m/>
    <m/>
    <m/>
    <m/>
    <m/>
    <m/>
    <m/>
    <m/>
    <m/>
    <n v="544556434.9841603"/>
    <m/>
    <m/>
    <n v="586586293.1177603"/>
    <m/>
    <m/>
    <n v="47493739.690967992"/>
    <m/>
    <m/>
    <m/>
    <m/>
    <m/>
    <m/>
    <m/>
    <m/>
    <m/>
    <m/>
    <n v="596382969.70421863"/>
    <m/>
    <m/>
    <n v="643876709.3951866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7"/>
    <n v="37"/>
    <n v="81"/>
    <n v="14"/>
    <n v="5"/>
    <n v="1"/>
    <n v="1"/>
  </r>
  <r>
    <s v="Ciudad segura y solidaria"/>
    <n v="1"/>
    <s v="Ciudad Saludable, Ciudad Feliz"/>
    <n v="3"/>
    <s v="Gestión Integral para la Intervención del Riesgo en Salud"/>
    <s v="02"/>
    <x v="36"/>
    <s v="01"/>
    <s v="Informes de seguimiento al cumplimiento de las guías y protocolos de atención a pacientes con Lepra."/>
    <s v="05"/>
    <s v="1.3.02.01.05"/>
    <s v="Número"/>
    <n v="2023"/>
    <n v="4"/>
    <n v="4"/>
    <s v="Realizar anualmente 4 informes de seguimiento al cumplimiento de las guías y protocolos de atención a pacientes con Lepra."/>
    <s v="Secretaría de Salud"/>
    <s v="Secretaría de Salud"/>
    <s v="Mantemiento"/>
    <s v="No"/>
    <n v="4"/>
    <n v="4"/>
    <n v="4"/>
    <n v="4"/>
    <m/>
    <m/>
    <m/>
    <s v="X"/>
    <s v="X"/>
    <s v="X"/>
    <s v="X"/>
    <s v="X"/>
    <s v="19"/>
    <s v="Salud y protección social"/>
    <s v="1905"/>
    <s v=" Salud pública"/>
    <s v="1905053"/>
    <s v="Documentos de evaluación"/>
    <s v="190505300"/>
    <s v="Documentos de evaluación realizados"/>
    <n v="0"/>
    <n v="0"/>
    <n v="0"/>
    <n v="0"/>
    <n v="0"/>
    <n v="0"/>
    <n v="0"/>
    <n v="0"/>
    <n v="0"/>
    <n v="0"/>
    <n v="0"/>
    <n v="0"/>
    <n v="0"/>
    <n v="332854148.48341799"/>
    <n v="0"/>
    <n v="0"/>
    <n v="332854148.48341799"/>
    <m/>
    <m/>
    <m/>
    <m/>
    <m/>
    <m/>
    <m/>
    <m/>
    <m/>
    <m/>
    <m/>
    <m/>
    <x v="0"/>
    <x v="5"/>
    <m/>
    <m/>
    <n v="68632594"/>
    <m/>
    <m/>
    <m/>
    <m/>
    <m/>
    <m/>
    <m/>
    <m/>
    <m/>
    <m/>
    <m/>
    <m/>
    <m/>
    <n v="77554831.219999999"/>
    <m/>
    <m/>
    <n v="77554831.219999999"/>
    <m/>
    <m/>
    <m/>
    <m/>
    <m/>
    <m/>
    <m/>
    <m/>
    <m/>
    <m/>
    <m/>
    <m/>
    <m/>
    <n v="87636959.278599992"/>
    <m/>
    <m/>
    <n v="87636959.278599992"/>
    <m/>
    <m/>
    <m/>
    <m/>
    <m/>
    <m/>
    <m/>
    <m/>
    <m/>
    <m/>
    <m/>
    <m/>
    <m/>
    <n v="99029763.984817982"/>
    <m/>
    <m/>
    <n v="99029763.98481798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7"/>
    <n v="37"/>
    <n v="82"/>
    <n v="14"/>
    <n v="5"/>
    <n v="1"/>
    <n v="1"/>
  </r>
  <r>
    <s v="Ciudad segura y solidaria"/>
    <n v="1"/>
    <s v="Ciudad Saludable, Ciudad Feliz"/>
    <n v="3"/>
    <s v="Gestión Integral para la Intervención del Riesgo en Salud"/>
    <s v="02"/>
    <x v="37"/>
    <s v="02"/>
    <s v="Ejes de la política participación social en salud implementados"/>
    <s v="01"/>
    <s v="1.3.02.02.01"/>
    <s v="Número"/>
    <n v="2023"/>
    <n v="5"/>
    <n v="5"/>
    <s v="Mantener 5 ejes de la política participación social en salud implementados"/>
    <s v="Secretaría de Salud"/>
    <s v="Secretaría de Salud"/>
    <s v="Mantemiento"/>
    <s v="No"/>
    <n v="5"/>
    <n v="5"/>
    <n v="5"/>
    <n v="5"/>
    <m/>
    <m/>
    <m/>
    <s v="X"/>
    <s v="X"/>
    <s v="X"/>
    <s v="X"/>
    <s v="X"/>
    <s v="19"/>
    <s v="Salud y protección social"/>
    <s v="1905"/>
    <s v=" Salud pública"/>
    <s v="1905049"/>
    <s v="Servicio de promoción de la participación social en salud"/>
    <s v="190504900"/>
    <s v="Estrategias de promoción de la participación social en salud implementadas"/>
    <n v="0"/>
    <n v="0"/>
    <n v="0"/>
    <n v="0"/>
    <n v="0"/>
    <n v="0"/>
    <n v="3929447608.083456"/>
    <n v="0"/>
    <n v="0"/>
    <n v="0"/>
    <n v="0"/>
    <n v="0"/>
    <n v="0"/>
    <n v="0"/>
    <n v="0"/>
    <n v="0"/>
    <n v="3929447608.083456"/>
    <m/>
    <m/>
    <m/>
    <m/>
    <m/>
    <m/>
    <n v="985283457.50999999"/>
    <m/>
    <m/>
    <m/>
    <m/>
    <m/>
    <x v="0"/>
    <x v="0"/>
    <m/>
    <m/>
    <n v="985283457.50999999"/>
    <m/>
    <m/>
    <m/>
    <m/>
    <m/>
    <m/>
    <n v="985000000"/>
    <m/>
    <m/>
    <m/>
    <m/>
    <m/>
    <m/>
    <m/>
    <m/>
    <m/>
    <n v="985000000"/>
    <m/>
    <m/>
    <m/>
    <m/>
    <m/>
    <m/>
    <n v="979164150.57345605"/>
    <m/>
    <m/>
    <m/>
    <m/>
    <m/>
    <m/>
    <m/>
    <m/>
    <m/>
    <n v="979164150.57345605"/>
    <m/>
    <m/>
    <m/>
    <m/>
    <m/>
    <m/>
    <n v="980000000"/>
    <m/>
    <m/>
    <m/>
    <m/>
    <m/>
    <m/>
    <m/>
    <m/>
    <m/>
    <n v="98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3"/>
    <n v="7"/>
    <n v="38"/>
    <n v="83"/>
    <n v="14"/>
    <n v="5"/>
    <n v="1"/>
    <n v="1"/>
  </r>
  <r>
    <s v="Ciudad segura y solidaria"/>
    <n v="1"/>
    <s v="Ciudad Saludable, Ciudad Feliz"/>
    <n v="3"/>
    <s v="Gestión Integral para la Intervención del Riesgo en Salud"/>
    <s v="02"/>
    <x v="37"/>
    <s v="02"/>
    <s v="Documentos de planeación con seguimiento realizados en el proyecto Optimización de la Gestión operativa y funcional del plan territorial de salud"/>
    <s v="02"/>
    <s v="1.3.02.02.02"/>
    <s v="Número"/>
    <n v="2023"/>
    <n v="4"/>
    <n v="4"/>
    <s v="Realizar seguimiento anualmente a 4 Documentos de planeación en el proyecto Optimización de la Gestión operativa y funcional del plan territorial de salud"/>
    <s v="Secretaría de Salud"/>
    <s v="Secretaría de Salud"/>
    <s v="Mantemiento"/>
    <s v="No"/>
    <n v="4"/>
    <n v="4"/>
    <n v="4"/>
    <n v="4"/>
    <m/>
    <m/>
    <m/>
    <s v="X"/>
    <s v="X"/>
    <s v="X"/>
    <s v="X"/>
    <s v="X"/>
    <s v="19"/>
    <s v="Salud y protección social"/>
    <s v="1905"/>
    <s v=" Salud pública"/>
    <s v="1905015"/>
    <s v="Documentos de planeación"/>
    <s v="190501506"/>
    <s v="Documentos de planeación con seguimiento realizados"/>
    <n v="0"/>
    <n v="0"/>
    <n v="20963853388.57222"/>
    <n v="0"/>
    <n v="0"/>
    <n v="0"/>
    <n v="21911588726.577625"/>
    <n v="0"/>
    <n v="0"/>
    <n v="0"/>
    <n v="0"/>
    <n v="0"/>
    <n v="0"/>
    <n v="762600000"/>
    <n v="0"/>
    <n v="0"/>
    <n v="43638042115.149841"/>
    <m/>
    <m/>
    <n v="4461504564.2699995"/>
    <m/>
    <m/>
    <m/>
    <n v="7379691269.7221899"/>
    <m/>
    <m/>
    <m/>
    <m/>
    <m/>
    <x v="0"/>
    <x v="6"/>
    <m/>
    <m/>
    <n v="12603795833.992189"/>
    <m/>
    <m/>
    <n v="4843801938.5077991"/>
    <m/>
    <m/>
    <m/>
    <n v="5257752774.7678156"/>
    <m/>
    <m/>
    <m/>
    <m/>
    <m/>
    <m/>
    <m/>
    <m/>
    <m/>
    <n v="10101554713.275616"/>
    <m/>
    <m/>
    <n v="5473496190.513813"/>
    <m/>
    <m/>
    <m/>
    <n v="4812011189.2581778"/>
    <m/>
    <m/>
    <m/>
    <m/>
    <m/>
    <m/>
    <m/>
    <m/>
    <m/>
    <n v="10285507379.771992"/>
    <m/>
    <m/>
    <n v="6185050695.2806072"/>
    <m/>
    <m/>
    <m/>
    <n v="4462133492.8294401"/>
    <m/>
    <m/>
    <m/>
    <m/>
    <m/>
    <m/>
    <m/>
    <m/>
    <m/>
    <n v="10647184188.110046"/>
    <n v="3"/>
    <s v="Salud y bienestar"/>
    <s v="3. Salud y bienestar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  <n v="1"/>
    <n v="3"/>
    <n v="7"/>
    <n v="38"/>
    <n v="84"/>
    <n v="3"/>
    <n v="5"/>
    <n v="1"/>
    <n v="1"/>
  </r>
  <r>
    <s v="Ciudad segura y solidaria"/>
    <n v="1"/>
    <s v="Ciudad Saludable, Ciudad Feliz"/>
    <n v="3"/>
    <s v="Gestión Integral para la Intervención del Riesgo en Salud"/>
    <s v="02"/>
    <x v="38"/>
    <s v="03"/>
    <s v="Estrategias de gestión para la prevención del riesgo en salud con enfoque predictivo realizada"/>
    <s v="01"/>
    <s v="1.3.02.03.01"/>
    <s v="Número"/>
    <n v="2023"/>
    <n v="0"/>
    <n v="1"/>
    <s v="Realizar y mantener 1 Estrategia de gestión para la prevención del riesgo en salud con enfoque predictivo"/>
    <s v="Secretaría de Salud"/>
    <s v="Secretaría de Salud"/>
    <s v="Incremento acumulado"/>
    <s v="No"/>
    <n v="1"/>
    <n v="1"/>
    <n v="1"/>
    <n v="1"/>
    <m/>
    <m/>
    <m/>
    <s v="X"/>
    <s v="X"/>
    <s v="X"/>
    <s v="X"/>
    <s v="X"/>
    <s v="19"/>
    <s v="Salud y protección social"/>
    <s v="1905"/>
    <s v=" Salud pública"/>
    <s v="1905023"/>
    <s v="Servicio de gestión del riesgo para abordar condiciones crónicas prevalentes"/>
    <s v="190502300"/>
    <s v="Campañas de gestión del riesgo para abordar condiciones crónicas prevalentes implementadas"/>
    <n v="0"/>
    <n v="0"/>
    <n v="971598071.42843819"/>
    <n v="0"/>
    <n v="0"/>
    <n v="0"/>
    <n v="0"/>
    <n v="0"/>
    <n v="0"/>
    <n v="0"/>
    <n v="0"/>
    <n v="0"/>
    <n v="0"/>
    <n v="0"/>
    <n v="0"/>
    <n v="0"/>
    <n v="971598071.42843819"/>
    <m/>
    <m/>
    <n v="200337884.53999999"/>
    <m/>
    <m/>
    <m/>
    <m/>
    <m/>
    <m/>
    <m/>
    <m/>
    <m/>
    <x v="0"/>
    <x v="0"/>
    <m/>
    <m/>
    <n v="200337884.53999999"/>
    <m/>
    <m/>
    <n v="226381809.53019997"/>
    <m/>
    <m/>
    <m/>
    <m/>
    <m/>
    <m/>
    <m/>
    <m/>
    <m/>
    <m/>
    <m/>
    <m/>
    <m/>
    <n v="226381809.53019997"/>
    <m/>
    <m/>
    <n v="255811444.76912594"/>
    <m/>
    <m/>
    <m/>
    <m/>
    <m/>
    <m/>
    <m/>
    <m/>
    <m/>
    <m/>
    <m/>
    <m/>
    <m/>
    <n v="255811444.76912594"/>
    <m/>
    <m/>
    <n v="289066932.58911228"/>
    <m/>
    <m/>
    <m/>
    <m/>
    <m/>
    <m/>
    <m/>
    <m/>
    <m/>
    <m/>
    <m/>
    <m/>
    <m/>
    <n v="289066932.58911228"/>
    <n v="3"/>
    <s v="Salud y bienestar"/>
    <s v="3. Salud y bienestar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  <n v="1"/>
    <n v="3"/>
    <n v="7"/>
    <n v="39"/>
    <n v="85"/>
    <n v="3"/>
    <n v="5"/>
    <n v="1"/>
    <n v="2"/>
  </r>
  <r>
    <s v="Ciudad segura y solidaria"/>
    <n v="1"/>
    <s v="Ciudad Saludable, Ciudad Feliz"/>
    <n v="3"/>
    <s v="Gestión Integral para la Intervención del Riesgo en Salud"/>
    <s v="02"/>
    <x v="39"/>
    <s v="04"/>
    <s v="Establecimientos de interés en salud pública vigilados y controlados"/>
    <s v="01"/>
    <s v="1.3.02.04.01"/>
    <s v="Número"/>
    <n v="2023"/>
    <n v="6095"/>
    <n v="6095"/>
    <s v="Mantener 6098 establecimientos de interés en salud pública vigilados y controlados"/>
    <s v="Secretaría de Salud"/>
    <s v="Secretaría de Salud"/>
    <s v="Mantemiento"/>
    <s v="No"/>
    <n v="6095"/>
    <n v="6095"/>
    <n v="6095"/>
    <n v="6095"/>
    <m/>
    <m/>
    <m/>
    <s v="X"/>
    <s v="X"/>
    <s v="X"/>
    <s v="X"/>
    <s v="X"/>
    <s v="19"/>
    <s v="Salud y protección social"/>
    <s v="1905"/>
    <s v=" Salud pública"/>
    <s v="1905050"/>
    <s v="Servicio de asistencia técnica"/>
    <s v="190505000"/>
    <s v="Asistencias técnicas realizadas"/>
    <n v="0"/>
    <n v="0"/>
    <n v="58479675.251100302"/>
    <n v="0"/>
    <n v="0"/>
    <n v="0"/>
    <n v="0"/>
    <n v="0"/>
    <n v="0"/>
    <n v="0"/>
    <n v="0"/>
    <n v="0"/>
    <n v="0"/>
    <n v="0"/>
    <n v="0"/>
    <n v="0"/>
    <n v="58479675.251100302"/>
    <m/>
    <m/>
    <n v="12058169.703"/>
    <m/>
    <m/>
    <m/>
    <m/>
    <m/>
    <m/>
    <m/>
    <m/>
    <m/>
    <x v="0"/>
    <x v="0"/>
    <m/>
    <m/>
    <n v="12058169.703"/>
    <m/>
    <m/>
    <n v="13625731.764390001"/>
    <m/>
    <m/>
    <m/>
    <m/>
    <m/>
    <m/>
    <m/>
    <m/>
    <m/>
    <m/>
    <m/>
    <m/>
    <m/>
    <n v="13625731.764390001"/>
    <m/>
    <m/>
    <n v="15397076.8937607"/>
    <m/>
    <m/>
    <m/>
    <m/>
    <m/>
    <m/>
    <m/>
    <m/>
    <m/>
    <m/>
    <m/>
    <m/>
    <m/>
    <n v="15397076.8937607"/>
    <m/>
    <m/>
    <n v="17398696.889949601"/>
    <m/>
    <m/>
    <m/>
    <m/>
    <m/>
    <m/>
    <m/>
    <m/>
    <m/>
    <m/>
    <m/>
    <m/>
    <m/>
    <n v="17398696.889949601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7"/>
    <n v="40"/>
    <n v="86"/>
    <n v="14"/>
    <n v="5"/>
    <n v="1"/>
    <n v="1"/>
  </r>
  <r>
    <s v="Ciudad segura y solidaria"/>
    <n v="1"/>
    <s v="Ciudad Saludable, Ciudad Feliz"/>
    <n v="3"/>
    <s v="Gestión Integral para la Intervención del Riesgo en Salud"/>
    <s v="02"/>
    <x v="39"/>
    <s v="04"/>
    <s v="Viviendas intervenidas con la Estrategia entorno saludable "/>
    <s v="02"/>
    <s v="1.3.02.04.02"/>
    <s v="Número"/>
    <n v="2023"/>
    <n v="400"/>
    <n v="800"/>
    <s v="Incrementar a 800 las viviendas intervenidas con la Estrategia entorno saludable "/>
    <s v="Secretaría de Salud"/>
    <s v="Secretaría de Salud"/>
    <s v="Incremento acumulado"/>
    <s v="No"/>
    <n v="500"/>
    <n v="600"/>
    <n v="700"/>
    <n v="800"/>
    <m/>
    <m/>
    <m/>
    <s v="X"/>
    <s v="X"/>
    <s v="X"/>
    <s v="X"/>
    <s v="X"/>
    <s v="19"/>
    <s v="Salud y protección social"/>
    <s v="1905"/>
    <s v=" Salud pública"/>
    <s v="1905024"/>
    <s v="Servicio de gestión del riesgo para abordar situaciones de salud relacionadas con condiciones ambientales"/>
    <s v="190502400"/>
    <s v="Campañas de gestión del riesgo para abordar situaciones de salud relacionadas con condiciones ambientales implementadas"/>
    <n v="0"/>
    <n v="0"/>
    <n v="331384826.42290169"/>
    <n v="0"/>
    <n v="0"/>
    <n v="0"/>
    <n v="0"/>
    <n v="0"/>
    <n v="0"/>
    <n v="0"/>
    <n v="0"/>
    <n v="0"/>
    <n v="0"/>
    <n v="0"/>
    <n v="0"/>
    <n v="0"/>
    <n v="331384826.42290169"/>
    <m/>
    <m/>
    <n v="68329628.317000002"/>
    <m/>
    <m/>
    <m/>
    <m/>
    <m/>
    <m/>
    <m/>
    <m/>
    <m/>
    <x v="0"/>
    <x v="0"/>
    <m/>
    <m/>
    <n v="68329628.317000002"/>
    <m/>
    <m/>
    <n v="77212479.998209998"/>
    <m/>
    <m/>
    <m/>
    <m/>
    <m/>
    <m/>
    <m/>
    <m/>
    <m/>
    <m/>
    <m/>
    <m/>
    <m/>
    <n v="77212479.998209998"/>
    <m/>
    <m/>
    <n v="87250102.397977307"/>
    <m/>
    <m/>
    <m/>
    <m/>
    <m/>
    <m/>
    <m/>
    <m/>
    <m/>
    <m/>
    <m/>
    <m/>
    <m/>
    <n v="87250102.397977307"/>
    <m/>
    <m/>
    <n v="98592615.709714398"/>
    <m/>
    <m/>
    <m/>
    <m/>
    <m/>
    <m/>
    <m/>
    <m/>
    <m/>
    <m/>
    <m/>
    <m/>
    <m/>
    <n v="98592615.709714398"/>
    <n v="3"/>
    <s v="Salud y bienestar"/>
    <s v="3. Salud y bienestar"/>
    <s v="Garantizar una vida sana y promover el bienestar de todos a todas las edades"/>
    <s v="3.3"/>
    <s v="3.3. De aquí a 2030, poner fin a las epidemias del SIDA, la tuberculosis, la malaria y las enfermedades tropicales desatendidas y combatir la hepatitis, las enfermedades transmitidas por el agua y otras enfermedades transmisibles"/>
    <n v="1"/>
    <n v="3"/>
    <n v="7"/>
    <n v="40"/>
    <n v="87"/>
    <n v="3"/>
    <n v="5"/>
    <n v="1"/>
    <n v="3"/>
  </r>
  <r>
    <s v="Ciudad segura y solidaria"/>
    <n v="1"/>
    <s v="Ciudad Saludable, Ciudad Feliz"/>
    <n v="3"/>
    <s v="Gestión Integral para la Intervención del Riesgo en Salud"/>
    <s v="02"/>
    <x v="39"/>
    <s v="04"/>
    <s v="Personas intervenidas con la estrategia de manejo integral de vectores"/>
    <s v="03"/>
    <s v="1.3.02.04.03"/>
    <s v="Número"/>
    <n v="2023"/>
    <n v="500000"/>
    <n v="500000"/>
    <s v="Mantener a 500000 Personas intervenidas con la estrategia de manejo integral de vectores"/>
    <s v="Secretaría de Salud"/>
    <s v="Secretaría de Salud"/>
    <s v="Mantemiento"/>
    <s v="No"/>
    <n v="500000"/>
    <n v="500000"/>
    <n v="500000"/>
    <n v="500000"/>
    <m/>
    <m/>
    <m/>
    <s v="X"/>
    <s v="X"/>
    <s v="X"/>
    <s v="X"/>
    <s v="X"/>
    <s v="19"/>
    <s v="Salud y protección social"/>
    <s v="1905"/>
    <s v=" Salud pública"/>
    <s v="1905024"/>
    <s v="Servicio de gestión del riesgo para abordar situaciones de salud relacionadas con condiciones ambientales"/>
    <s v="190502401"/>
    <s v="Personas atendidas con campañas de gestión del riesgo para abordar situaciones de salud relacionadas con condiciones ambientales"/>
    <n v="91372295.25"/>
    <n v="0"/>
    <n v="1115453310"/>
    <n v="0"/>
    <n v="0"/>
    <n v="0"/>
    <n v="0"/>
    <n v="0"/>
    <n v="0"/>
    <n v="0"/>
    <n v="0"/>
    <n v="0"/>
    <n v="0"/>
    <n v="2249834365.676743"/>
    <n v="0"/>
    <n v="0"/>
    <n v="3456659970.926743"/>
    <n v="91372295.25"/>
    <m/>
    <n v="230000000"/>
    <m/>
    <m/>
    <m/>
    <m/>
    <m/>
    <m/>
    <m/>
    <m/>
    <m/>
    <x v="0"/>
    <x v="7"/>
    <m/>
    <m/>
    <n v="806145914.23000002"/>
    <m/>
    <m/>
    <n v="259899999.99999997"/>
    <m/>
    <m/>
    <m/>
    <m/>
    <m/>
    <m/>
    <m/>
    <m/>
    <m/>
    <m/>
    <n v="533250980.87514901"/>
    <m/>
    <m/>
    <n v="793150980.87514901"/>
    <m/>
    <m/>
    <n v="293686999.99999994"/>
    <m/>
    <m/>
    <m/>
    <m/>
    <m/>
    <m/>
    <m/>
    <m/>
    <m/>
    <m/>
    <n v="586576078.96266401"/>
    <m/>
    <m/>
    <n v="880263078.96266389"/>
    <m/>
    <m/>
    <n v="331866309.99999988"/>
    <m/>
    <m/>
    <m/>
    <m/>
    <m/>
    <m/>
    <m/>
    <m/>
    <m/>
    <m/>
    <n v="645233686.85892999"/>
    <m/>
    <m/>
    <n v="977099996.85892987"/>
    <n v="3"/>
    <s v="Salud y bienestar"/>
    <s v="3. Salud y bienestar"/>
    <s v="Garantizar una vida sana y promover el bienestar de todos a todas las edades"/>
    <s v="3.3"/>
    <s v="3.3. De aquí a 2030, poner fin a las epidemias del SIDA, la tuberculosis, la malaria y las enfermedades tropicales desatendidas y combatir la hepatitis, las enfermedades transmitidas por el agua y otras enfermedades transmisibles"/>
    <n v="1"/>
    <n v="3"/>
    <n v="7"/>
    <n v="40"/>
    <n v="88"/>
    <n v="3"/>
    <n v="5"/>
    <n v="1"/>
    <n v="1"/>
  </r>
  <r>
    <s v="Ciudad segura y solidaria"/>
    <n v="1"/>
    <s v="Ciudad Saludable, Ciudad Feliz"/>
    <n v="3"/>
    <s v="Gestión Integral para la Intervención del Riesgo en Salud"/>
    <s v="02"/>
    <x v="39"/>
    <s v="04"/>
    <s v="Caninos y felinos vacunados contra la rabia en el distrito de Barranquilla"/>
    <s v="04"/>
    <s v="1.3.02.04.04"/>
    <s v="Número"/>
    <n v="2023"/>
    <n v="170000"/>
    <n v="176000"/>
    <s v="Mantener a 176000 Caninos y felinos vacunados contra la rabia en el distrito de Barranquilla"/>
    <s v="Secretaría de Salud"/>
    <s v="Secretaría de Salud"/>
    <s v="Incremento acumulado"/>
    <s v="No"/>
    <n v="176000"/>
    <n v="176000"/>
    <n v="176000"/>
    <n v="176000"/>
    <m/>
    <m/>
    <m/>
    <s v="X"/>
    <s v="X"/>
    <s v="X"/>
    <s v="X"/>
    <s v="X"/>
    <s v="19"/>
    <s v="Salud y protección social"/>
    <s v="1905"/>
    <s v=" Salud pública"/>
    <s v="1905024"/>
    <s v="Servicio de gestión del riesgo para abordar situaciones de salud relacionadas con condiciones ambientales"/>
    <s v="190502401"/>
    <s v="Personas atendidas con campañas de gestión del riesgo para abordar situaciones de salud relacionadas con condiciones ambientales"/>
    <n v="0"/>
    <n v="0"/>
    <n v="969959399.99999988"/>
    <n v="0"/>
    <n v="0"/>
    <n v="0"/>
    <n v="0"/>
    <n v="0"/>
    <n v="0"/>
    <n v="0"/>
    <n v="0"/>
    <n v="0"/>
    <n v="0"/>
    <n v="0"/>
    <n v="0"/>
    <n v="0"/>
    <n v="969959399.99999988"/>
    <m/>
    <m/>
    <n v="200000000"/>
    <m/>
    <m/>
    <m/>
    <m/>
    <m/>
    <m/>
    <m/>
    <m/>
    <m/>
    <x v="0"/>
    <x v="0"/>
    <m/>
    <m/>
    <n v="200000000"/>
    <m/>
    <m/>
    <n v="225999999.99999997"/>
    <m/>
    <m/>
    <m/>
    <m/>
    <m/>
    <m/>
    <m/>
    <m/>
    <m/>
    <m/>
    <m/>
    <m/>
    <m/>
    <n v="225999999.99999997"/>
    <m/>
    <m/>
    <n v="255379999.99999994"/>
    <m/>
    <m/>
    <m/>
    <m/>
    <m/>
    <m/>
    <m/>
    <m/>
    <m/>
    <m/>
    <m/>
    <m/>
    <m/>
    <n v="255379999.99999994"/>
    <m/>
    <m/>
    <n v="288579399.99999988"/>
    <m/>
    <m/>
    <m/>
    <m/>
    <m/>
    <m/>
    <m/>
    <m/>
    <m/>
    <m/>
    <m/>
    <m/>
    <m/>
    <n v="288579399.99999988"/>
    <n v="3"/>
    <s v="Salud y bienestar"/>
    <s v="3. Salud y bienestar"/>
    <s v="Garantizar una vida sana y promover el bienestar de todos a todas las edades"/>
    <s v="3.3"/>
    <s v="3.3. De aquí a 2030, poner fin a las epidemias del SIDA, la tuberculosis, la malaria y las enfermedades tropicales desatendidas y combatir la hepatitis, las enfermedades transmitidas por el agua y otras enfermedades transmisibles"/>
    <n v="1"/>
    <n v="3"/>
    <n v="7"/>
    <n v="40"/>
    <n v="89"/>
    <n v="3"/>
    <n v="5"/>
    <n v="1"/>
    <n v="3"/>
  </r>
  <r>
    <s v="Ciudad segura y solidaria"/>
    <n v="1"/>
    <s v="Ciudad Saludable, Ciudad Feliz"/>
    <n v="3"/>
    <s v="Gestión Integral para la Intervención del Riesgo en Salud"/>
    <s v="02"/>
    <x v="40"/>
    <s v="05"/>
    <s v="Plan Distrital de Prevención y tratamiento al alcoholismo y la drogadicción implementado "/>
    <s v="01"/>
    <s v="1.3.02.05.01"/>
    <s v="Minutos"/>
    <n v="2023"/>
    <n v="0"/>
    <n v="1"/>
    <s v="Implementar 1 Plan Distrital de Prevención y tratamiento al alcoholismo y la drogadicción "/>
    <s v="Secretaría de Salud"/>
    <s v="Secretaría de Salud"/>
    <s v="Incremento"/>
    <s v="No"/>
    <n v="0"/>
    <n v="0"/>
    <n v="1"/>
    <n v="0"/>
    <m/>
    <m/>
    <m/>
    <s v="X"/>
    <s v="X"/>
    <s v="X"/>
    <s v="X"/>
    <s v="X"/>
    <s v="19"/>
    <s v="Salud y protección social"/>
    <s v="1905"/>
    <s v=" Salud pública"/>
    <s v="1905020"/>
    <s v="Servicio de gestión del riesgo en temas de consumo de sustancias psicoactivas"/>
    <s v="190502000"/>
    <s v="Campañas de gestión del riesgo en temas de consumo de sustancias psicoactivas implementadas"/>
    <n v="0"/>
    <n v="0"/>
    <n v="194113211.94019696"/>
    <n v="0"/>
    <n v="0"/>
    <n v="0"/>
    <n v="0"/>
    <n v="0"/>
    <n v="0"/>
    <n v="0"/>
    <n v="0"/>
    <n v="0"/>
    <n v="0"/>
    <n v="0"/>
    <n v="0"/>
    <n v="0"/>
    <n v="194113211.94019696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m/>
    <m/>
    <n v="194113211.94019696"/>
    <m/>
    <m/>
    <m/>
    <m/>
    <m/>
    <m/>
    <m/>
    <m/>
    <m/>
    <m/>
    <m/>
    <m/>
    <m/>
    <n v="194113211.94019696"/>
    <m/>
    <m/>
    <m/>
    <m/>
    <m/>
    <m/>
    <m/>
    <m/>
    <m/>
    <m/>
    <m/>
    <m/>
    <m/>
    <m/>
    <m/>
    <m/>
    <n v="0"/>
    <n v="3"/>
    <s v="Salud y bienestar"/>
    <s v="3. Salud y bienestar"/>
    <s v="Garantizar una vida sana y promover el bienestar de todos a todas las edades"/>
    <s v="3.5"/>
    <s v="3.5. Fortalecer la prevención y el tratamiento del abuso de sustancias adictivas, incluido el uso indebido de estupefacientes y el consumo nocivo de alcohol"/>
    <n v="1"/>
    <n v="3"/>
    <n v="7"/>
    <n v="41"/>
    <n v="90"/>
    <n v="3"/>
    <n v="5"/>
    <n v="1"/>
    <n v="2"/>
  </r>
  <r>
    <s v="Ciudad segura y solidaria"/>
    <n v="1"/>
    <s v="Ciudad Saludable, Ciudad Feliz"/>
    <n v="3"/>
    <s v="Gestión Integral para la Intervención del Riesgo en Salud"/>
    <s v="02"/>
    <x v="40"/>
    <s v="05"/>
    <s v="Política pública de salud mental implementada"/>
    <s v="02"/>
    <s v="1.3.02.05.02"/>
    <s v="Número"/>
    <n v="2023"/>
    <n v="0"/>
    <n v="1"/>
    <s v="Implementar y mantener 1 Política pública de salud mental"/>
    <s v="Secretaría de Salud"/>
    <s v="Secretaría de Salud"/>
    <s v="Incremento acumulado"/>
    <s v="No"/>
    <n v="1"/>
    <n v="1"/>
    <n v="1"/>
    <n v="1"/>
    <m/>
    <m/>
    <m/>
    <s v="X"/>
    <s v="X"/>
    <s v="X"/>
    <s v="X"/>
    <s v="X"/>
    <s v="19"/>
    <s v="Salud y protección social"/>
    <s v="1905"/>
    <s v=" Salud pública"/>
    <s v="1905022"/>
    <s v="Servicio de gestión del riesgo en temas de trastornos mentales"/>
    <s v="190502200"/>
    <s v="Campañas de gestión del riesgo en temas de trastornos mentales implementadas"/>
    <n v="862025000"/>
    <n v="0"/>
    <n v="0"/>
    <n v="0"/>
    <n v="0"/>
    <n v="0"/>
    <n v="0"/>
    <n v="0"/>
    <n v="0"/>
    <n v="0"/>
    <n v="0"/>
    <n v="0"/>
    <n v="0"/>
    <n v="0"/>
    <n v="0"/>
    <n v="0"/>
    <n v="862025000"/>
    <n v="200000000"/>
    <m/>
    <m/>
    <m/>
    <m/>
    <m/>
    <m/>
    <m/>
    <m/>
    <m/>
    <m/>
    <m/>
    <x v="0"/>
    <x v="0"/>
    <m/>
    <m/>
    <n v="200000000"/>
    <n v="210000000"/>
    <m/>
    <m/>
    <m/>
    <m/>
    <m/>
    <m/>
    <m/>
    <m/>
    <m/>
    <m/>
    <m/>
    <m/>
    <m/>
    <m/>
    <m/>
    <n v="210000000"/>
    <n v="220500000"/>
    <m/>
    <m/>
    <m/>
    <m/>
    <m/>
    <m/>
    <m/>
    <m/>
    <m/>
    <m/>
    <m/>
    <m/>
    <m/>
    <m/>
    <m/>
    <n v="220500000"/>
    <n v="231525000"/>
    <m/>
    <m/>
    <m/>
    <m/>
    <m/>
    <m/>
    <m/>
    <m/>
    <m/>
    <m/>
    <m/>
    <m/>
    <m/>
    <m/>
    <m/>
    <n v="231525000"/>
    <n v="3"/>
    <s v="Salud y bienestar"/>
    <s v="3. Salud y bienestar"/>
    <s v="Garantizar una vida sana y promover el bienestar de todos a todas las edades"/>
    <s v="3.d"/>
    <s v="3.d Reforzar la capacidad de todos los países, en particular los países en desarrollo, en materia de alerta temprana, reducción de riesgos y gestión de los riesgos para la salud nacional y mundial"/>
    <n v="1"/>
    <n v="3"/>
    <n v="7"/>
    <n v="41"/>
    <n v="91"/>
    <n v="3"/>
    <n v="5"/>
    <n v="1"/>
    <n v="3"/>
  </r>
  <r>
    <s v="Ciudad segura y solidaria"/>
    <n v="1"/>
    <s v="Ciudad Saludable, Ciudad Feliz"/>
    <n v="3"/>
    <s v="Gestión Integral para la Intervención del Riesgo en Salud"/>
    <s v="02"/>
    <x v="40"/>
    <s v="05"/>
    <s v="Estrategias para la Prevención, Reacción y Fomento de la Salud Mental Implementadas"/>
    <s v="03"/>
    <s v="1.3.02.05.03"/>
    <s v="Número"/>
    <n v="2023"/>
    <n v="0"/>
    <n v="4"/>
    <s v="Implementar 4 Estrategias para la Prevención, Reacción y Fomento de la Salud Mental"/>
    <s v="Secretaría de Salud"/>
    <s v="Secretaría de Salud"/>
    <s v="Incremento acumulado"/>
    <s v="No"/>
    <n v="1"/>
    <n v="2"/>
    <n v="3"/>
    <n v="4"/>
    <m/>
    <m/>
    <m/>
    <s v="X"/>
    <s v="X"/>
    <s v="X"/>
    <s v="X"/>
    <s v="X"/>
    <s v="19"/>
    <s v="Salud y protección social"/>
    <s v="1905"/>
    <s v=" Salud pública"/>
    <s v="1905022"/>
    <s v="Servicio de gestión del riesgo en temas de trastornos mentales"/>
    <s v="190502200"/>
    <s v="Campañas de gestión del riesgo en temas de trastornos mentales implementadas"/>
    <n v="1907406848.8589602"/>
    <n v="0"/>
    <n v="1477226554.9225926"/>
    <n v="0"/>
    <n v="0"/>
    <n v="0"/>
    <n v="0"/>
    <n v="0"/>
    <n v="0"/>
    <n v="0"/>
    <n v="0"/>
    <n v="0"/>
    <n v="0"/>
    <n v="0"/>
    <n v="0"/>
    <n v="0"/>
    <n v="3384633403.7815528"/>
    <n v="450000000"/>
    <m/>
    <n v="304595543.88000011"/>
    <m/>
    <m/>
    <m/>
    <m/>
    <m/>
    <m/>
    <m/>
    <m/>
    <m/>
    <x v="0"/>
    <x v="0"/>
    <m/>
    <m/>
    <n v="754595543.88000011"/>
    <n v="997500000"/>
    <m/>
    <n v="344192964.58440012"/>
    <m/>
    <m/>
    <m/>
    <m/>
    <m/>
    <m/>
    <m/>
    <m/>
    <m/>
    <m/>
    <m/>
    <m/>
    <m/>
    <n v="1341692964.5844002"/>
    <n v="241987698.69350338"/>
    <m/>
    <n v="388938049.98037207"/>
    <m/>
    <m/>
    <m/>
    <m/>
    <m/>
    <m/>
    <m/>
    <m/>
    <m/>
    <m/>
    <m/>
    <m/>
    <m/>
    <n v="630925748.67387545"/>
    <n v="217919150.16545665"/>
    <m/>
    <n v="439499996.4778204"/>
    <m/>
    <m/>
    <m/>
    <m/>
    <m/>
    <m/>
    <m/>
    <m/>
    <m/>
    <m/>
    <m/>
    <m/>
    <m/>
    <n v="657419146.64327705"/>
    <n v="3"/>
    <s v="Salud y bienestar"/>
    <s v="3. Salud y bienestar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  <n v="1"/>
    <n v="3"/>
    <n v="7"/>
    <n v="41"/>
    <n v="92"/>
    <n v="3"/>
    <n v="5"/>
    <n v="1"/>
    <n v="3"/>
  </r>
  <r>
    <s v="Ciudad segura y solidaria"/>
    <n v="1"/>
    <s v="Ciudad Saludable, Ciudad Feliz"/>
    <n v="3"/>
    <s v="Gestión Integral para la Intervención del Riesgo en Salud"/>
    <s v="02"/>
    <x v="40"/>
    <s v="05"/>
    <s v="Red distrital para la prevención del suicidio y atención de factores asociados a la conducta suicida creada y en operación"/>
    <s v="04"/>
    <s v="1.3.02.05.04"/>
    <s v="Número"/>
    <n v="2023"/>
    <n v="0"/>
    <n v="1"/>
    <s v="Crear y poner en operación 1 Red distrital para la prevención del suicidio y atención de factores asociados a la conducta suicida"/>
    <s v="Secretaría de Salud"/>
    <s v="Secretaría de Salud"/>
    <s v="Incremento"/>
    <s v="No"/>
    <n v="0"/>
    <n v="0"/>
    <n v="1"/>
    <n v="0"/>
    <m/>
    <m/>
    <m/>
    <s v="X"/>
    <s v="X"/>
    <s v="X"/>
    <s v="X"/>
    <s v="X"/>
    <s v="19"/>
    <s v="Salud y protección social"/>
    <s v="1905"/>
    <s v=" Salud pública"/>
    <s v="1905022"/>
    <s v="Servicio de gestión del riesgo en temas de trastornos mentales"/>
    <s v="190502200"/>
    <s v="Campañas de gestión del riesgo en temas de trastornos mentales implementadas"/>
    <n v="55125000"/>
    <n v="0"/>
    <n v="0"/>
    <n v="0"/>
    <n v="0"/>
    <n v="0"/>
    <n v="0"/>
    <n v="0"/>
    <n v="0"/>
    <n v="0"/>
    <n v="0"/>
    <n v="0"/>
    <n v="0"/>
    <n v="0"/>
    <n v="0"/>
    <n v="0"/>
    <n v="55125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55125000"/>
    <m/>
    <m/>
    <m/>
    <m/>
    <m/>
    <m/>
    <m/>
    <m/>
    <m/>
    <m/>
    <m/>
    <m/>
    <m/>
    <m/>
    <m/>
    <n v="55125000"/>
    <m/>
    <m/>
    <m/>
    <m/>
    <m/>
    <m/>
    <m/>
    <m/>
    <m/>
    <m/>
    <m/>
    <m/>
    <m/>
    <m/>
    <m/>
    <m/>
    <n v="0"/>
    <n v="3"/>
    <s v="Salud y bienestar"/>
    <s v="3. Salud y bienestar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  <n v="1"/>
    <n v="3"/>
    <n v="7"/>
    <n v="41"/>
    <n v="93"/>
    <n v="3"/>
    <n v="5"/>
    <n v="1"/>
    <n v="2"/>
  </r>
  <r>
    <s v="Ciudad segura y solidaria"/>
    <n v="1"/>
    <s v="Ciudad Saludable, Ciudad Feliz"/>
    <n v="3"/>
    <s v="Gestión Integral para la Intervención del Riesgo en Salud"/>
    <s v="02"/>
    <x v="41"/>
    <s v="06"/>
    <s v="Jóvenes y adolescentes con enfoque diferencial impactados con la estrategia"/>
    <s v="01"/>
    <s v="1.3.02.06.01"/>
    <s v="Número"/>
    <n v="2023"/>
    <s v="No aplica"/>
    <n v="120000"/>
    <s v="Impactar a 120000 Jóvenes y adolescentes con enfoque diferencial con la estrategia para la promoción y fomento de la salud sexual y reproductiva"/>
    <s v="Secretaría de Salud"/>
    <s v="Secretaría de Salud"/>
    <s v="Incremento"/>
    <s v="No"/>
    <n v="30000"/>
    <n v="30000"/>
    <n v="30000"/>
    <n v="30000"/>
    <m/>
    <s v="Adolescentes y Jovenes"/>
    <m/>
    <s v="X"/>
    <s v="X"/>
    <s v="X"/>
    <s v="X"/>
    <s v="X"/>
    <s v="19"/>
    <s v="Salud y protección social"/>
    <s v="1905"/>
    <s v=" Salud pública"/>
    <s v="1905021"/>
    <s v="Servicio de gestión del riesgo en temas de salud sexual y reproductiva"/>
    <s v="190502101"/>
    <s v="Personas atendidas con campañas de gestión del riesgo en temas de salud sexual y reproductiva"/>
    <n v="0"/>
    <n v="0"/>
    <n v="723880700.22000003"/>
    <n v="0"/>
    <n v="0"/>
    <n v="0"/>
    <n v="0"/>
    <n v="0"/>
    <n v="0"/>
    <n v="0"/>
    <n v="0"/>
    <n v="0"/>
    <n v="0"/>
    <n v="0"/>
    <n v="0"/>
    <n v="0"/>
    <n v="723880700.22000003"/>
    <m/>
    <m/>
    <n v="149260000"/>
    <m/>
    <m/>
    <m/>
    <m/>
    <m/>
    <m/>
    <m/>
    <m/>
    <m/>
    <x v="0"/>
    <x v="0"/>
    <m/>
    <m/>
    <n v="149260000"/>
    <m/>
    <m/>
    <n v="168663800"/>
    <m/>
    <m/>
    <m/>
    <m/>
    <m/>
    <m/>
    <m/>
    <m/>
    <m/>
    <m/>
    <m/>
    <m/>
    <m/>
    <n v="168663800"/>
    <m/>
    <m/>
    <n v="190590094"/>
    <m/>
    <m/>
    <m/>
    <m/>
    <m/>
    <m/>
    <m/>
    <m/>
    <m/>
    <m/>
    <m/>
    <m/>
    <m/>
    <n v="190590094"/>
    <m/>
    <m/>
    <n v="215366806.22"/>
    <m/>
    <m/>
    <m/>
    <m/>
    <m/>
    <m/>
    <m/>
    <m/>
    <m/>
    <m/>
    <m/>
    <m/>
    <m/>
    <n v="215366806.22"/>
    <n v="3"/>
    <s v="Salud y bienestar"/>
    <s v="3. Salud y bienestar"/>
    <s v="Garantizar una vida sana y promover el bienestar de todos a todas las edades"/>
    <s v="3.7"/>
    <s v="3.7. De aquí a 2030, garantizar el acceso universal a los servicios de salud sexual y reproductiva, incluidos los de planificación familiar, información y educación, y la integración de la salud reproductiva en las estrategias y los programas nacionales"/>
    <n v="1"/>
    <n v="3"/>
    <n v="7"/>
    <n v="42"/>
    <n v="94"/>
    <n v="3"/>
    <n v="5"/>
    <n v="1"/>
    <n v="2"/>
  </r>
  <r>
    <s v="Ciudad segura y solidaria"/>
    <n v="1"/>
    <s v="Ciudad Saludable, Ciudad Feliz"/>
    <n v="3"/>
    <s v="Gestión Integral para la Intervención del Riesgo en Salud"/>
    <s v="02"/>
    <x v="41"/>
    <s v="06"/>
    <s v="Mujeres participando en campañas de gestión del riesgo en salud materno - perinatal"/>
    <s v="02"/>
    <s v="1.3.02.06.02"/>
    <s v="Número"/>
    <n v="2023"/>
    <s v="No aplica"/>
    <n v="150000"/>
    <s v="Beneficiar a 150000 mujeres con participación en campañas de gestión del riesgo en salud materno - perinatal"/>
    <s v="Secretaría de Salud"/>
    <s v="Secretaría de Salud"/>
    <s v="Incremento"/>
    <s v="No"/>
    <n v="37500"/>
    <n v="37500"/>
    <n v="37500"/>
    <n v="37500"/>
    <m/>
    <s v="Mujeres"/>
    <m/>
    <s v="X"/>
    <s v="X"/>
    <s v="X"/>
    <s v="X"/>
    <s v="X"/>
    <s v="19"/>
    <s v="Salud y protección social"/>
    <s v="1905"/>
    <s v=" Salud pública"/>
    <s v="1905021"/>
    <s v="Servicio de gestión del riesgo en temas de salud sexual y reproductiva"/>
    <s v="190502103"/>
    <s v="Mujeres atendidas con campañas de gestión del riesgo en temas de salud sexual y reproductiva"/>
    <n v="0"/>
    <n v="0"/>
    <n v="969959399.99999988"/>
    <n v="0"/>
    <n v="0"/>
    <n v="0"/>
    <n v="0"/>
    <n v="0"/>
    <n v="0"/>
    <n v="0"/>
    <n v="0"/>
    <n v="0"/>
    <n v="0"/>
    <n v="0"/>
    <n v="0"/>
    <n v="0"/>
    <n v="969959399.99999988"/>
    <m/>
    <m/>
    <n v="200000000"/>
    <m/>
    <m/>
    <m/>
    <m/>
    <m/>
    <m/>
    <m/>
    <m/>
    <m/>
    <x v="0"/>
    <x v="0"/>
    <m/>
    <m/>
    <n v="200000000"/>
    <m/>
    <m/>
    <n v="225999999.99999997"/>
    <m/>
    <m/>
    <m/>
    <m/>
    <m/>
    <m/>
    <m/>
    <m/>
    <m/>
    <m/>
    <m/>
    <m/>
    <m/>
    <n v="225999999.99999997"/>
    <m/>
    <m/>
    <n v="255379999.99999994"/>
    <m/>
    <m/>
    <m/>
    <m/>
    <m/>
    <m/>
    <m/>
    <m/>
    <m/>
    <m/>
    <m/>
    <m/>
    <m/>
    <n v="255379999.99999994"/>
    <m/>
    <m/>
    <n v="288579399.99999988"/>
    <m/>
    <m/>
    <m/>
    <m/>
    <m/>
    <m/>
    <m/>
    <m/>
    <m/>
    <m/>
    <m/>
    <m/>
    <m/>
    <n v="288579399.99999988"/>
    <n v="3"/>
    <s v="Salud y bienestar"/>
    <s v="3. Salud y bienestar"/>
    <s v="Garantizar una vida sana y promover el bienestar de todos a todas las edades"/>
    <s v="3.7"/>
    <s v="3.7. De aquí a 2030, garantizar el acceso universal a los servicios de salud sexual y reproductiva, incluidos los de planificación familiar, información y educación, y la integración de la salud reproductiva en las estrategias y los programas nacionales"/>
    <n v="1"/>
    <n v="3"/>
    <n v="7"/>
    <n v="42"/>
    <n v="95"/>
    <n v="3"/>
    <n v="5"/>
    <n v="1"/>
    <n v="2"/>
  </r>
  <r>
    <s v="Ciudad segura y solidaria"/>
    <n v="1"/>
    <s v="Ciudad Saludable, Ciudad Feliz"/>
    <n v="3"/>
    <s v="Gestión Integral para la Intervención del Riesgo en Salud"/>
    <s v="02"/>
    <x v="41"/>
    <s v="06"/>
    <s v="Niñas de 9 años vacunadas con VPH"/>
    <s v="03"/>
    <s v="1.3.02.06.03"/>
    <s v="Número"/>
    <n v="2023"/>
    <s v="No aplica"/>
    <n v="28000"/>
    <s v="Vacunar a 28000 niñas de 9 años contra el VPH"/>
    <s v="Secretaría de Salud"/>
    <s v="Secretaría de Salud"/>
    <s v="Incremento"/>
    <s v="No"/>
    <n v="5000"/>
    <n v="7000"/>
    <n v="8000"/>
    <n v="8000"/>
    <m/>
    <s v="Niñas"/>
    <m/>
    <s v="X"/>
    <s v="X"/>
    <s v="X"/>
    <s v="X"/>
    <s v="X"/>
    <s v="19"/>
    <s v="Salud y protección social"/>
    <s v="1905"/>
    <s v=" Salud pública"/>
    <s v="1905027"/>
    <s v="Servicio de gestión del riesgo para enfermedades inmunoprevenibles"/>
    <s v="190502701"/>
    <s v="Personas atendidas con campañas de gestión del riesgo para enfermedades inmunoprevenibles"/>
    <n v="0"/>
    <n v="0"/>
    <n v="42581217.659999996"/>
    <n v="0"/>
    <n v="0"/>
    <n v="0"/>
    <n v="0"/>
    <n v="0"/>
    <n v="0"/>
    <n v="0"/>
    <n v="0"/>
    <n v="0"/>
    <n v="0"/>
    <n v="0"/>
    <n v="0"/>
    <n v="0"/>
    <n v="42581217.659999996"/>
    <m/>
    <m/>
    <n v="8780000"/>
    <m/>
    <m/>
    <m/>
    <m/>
    <m/>
    <m/>
    <m/>
    <m/>
    <m/>
    <x v="0"/>
    <x v="0"/>
    <m/>
    <m/>
    <n v="8780000"/>
    <m/>
    <m/>
    <n v="9921400"/>
    <m/>
    <m/>
    <m/>
    <m/>
    <m/>
    <m/>
    <m/>
    <m/>
    <m/>
    <m/>
    <m/>
    <m/>
    <m/>
    <n v="9921400"/>
    <m/>
    <m/>
    <n v="11211182"/>
    <m/>
    <m/>
    <m/>
    <m/>
    <m/>
    <m/>
    <m/>
    <m/>
    <m/>
    <m/>
    <m/>
    <m/>
    <m/>
    <n v="11211182"/>
    <m/>
    <m/>
    <n v="12668635.66"/>
    <m/>
    <m/>
    <m/>
    <m/>
    <m/>
    <m/>
    <m/>
    <m/>
    <m/>
    <m/>
    <m/>
    <m/>
    <m/>
    <n v="12668635.66"/>
    <n v="3"/>
    <s v="Salud y bienestar"/>
    <s v="3. Salud y bienestar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  <n v="1"/>
    <n v="3"/>
    <n v="7"/>
    <n v="42"/>
    <n v="96"/>
    <n v="3"/>
    <n v="5"/>
    <n v="1"/>
    <n v="2"/>
  </r>
  <r>
    <s v="Ciudad segura y solidaria"/>
    <n v="1"/>
    <s v="Ciudad Saludable, Ciudad Feliz"/>
    <n v="3"/>
    <s v="Gestión Integral para la Intervención del Riesgo en Salud"/>
    <s v="02"/>
    <x v="41"/>
    <s v="06"/>
    <s v="IPS con servicios de urgencias capacitadas en la ruta de atención integral de las víctimas de violencia de género y violencia sexual."/>
    <s v="04"/>
    <s v="1.3.02.06.04"/>
    <s v="Número"/>
    <n v="2023"/>
    <n v="44"/>
    <n v="44"/>
    <s v="Mantener a 44 IPS con servicios de urgencias capacitadas en la ruta de atención integral de las víctimas de violencia de género y violencia sexual."/>
    <s v="Secretaría de Salud"/>
    <s v="Secretaría de Salud"/>
    <s v="Mantemiento"/>
    <s v="No"/>
    <n v="44"/>
    <n v="44"/>
    <n v="44"/>
    <n v="44"/>
    <m/>
    <m/>
    <m/>
    <s v="X"/>
    <s v="X"/>
    <s v="X"/>
    <s v="X"/>
    <s v="X"/>
    <s v="19"/>
    <s v="Salud y protección social"/>
    <s v="1905"/>
    <s v=" Salud pública"/>
    <s v="1905050"/>
    <s v="Servicio de asistencia técnica"/>
    <s v="190505000"/>
    <s v="Asistencias técnicas realizadas"/>
    <n v="0"/>
    <n v="0"/>
    <n v="42581217.659999996"/>
    <n v="0"/>
    <n v="0"/>
    <n v="0"/>
    <n v="0"/>
    <n v="0"/>
    <n v="0"/>
    <n v="0"/>
    <n v="0"/>
    <n v="0"/>
    <n v="0"/>
    <n v="0"/>
    <n v="0"/>
    <n v="0"/>
    <n v="42581217.659999996"/>
    <m/>
    <m/>
    <n v="8780000"/>
    <m/>
    <m/>
    <m/>
    <m/>
    <m/>
    <m/>
    <m/>
    <m/>
    <m/>
    <x v="0"/>
    <x v="0"/>
    <m/>
    <m/>
    <n v="8780000"/>
    <m/>
    <m/>
    <n v="9921400"/>
    <m/>
    <m/>
    <m/>
    <m/>
    <m/>
    <m/>
    <m/>
    <m/>
    <m/>
    <m/>
    <m/>
    <m/>
    <m/>
    <n v="9921400"/>
    <m/>
    <m/>
    <n v="11211182"/>
    <m/>
    <m/>
    <m/>
    <m/>
    <m/>
    <m/>
    <m/>
    <m/>
    <m/>
    <m/>
    <m/>
    <m/>
    <m/>
    <n v="11211182"/>
    <m/>
    <m/>
    <n v="12668635.66"/>
    <m/>
    <m/>
    <m/>
    <m/>
    <m/>
    <m/>
    <m/>
    <m/>
    <m/>
    <m/>
    <m/>
    <m/>
    <m/>
    <n v="12668635.6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7"/>
    <n v="42"/>
    <n v="97"/>
    <n v="14"/>
    <n v="5"/>
    <n v="1"/>
    <n v="1"/>
  </r>
  <r>
    <s v="Ciudad segura y solidaria"/>
    <n v="1"/>
    <s v="Ciudad Saludable, Ciudad Feliz"/>
    <n v="3"/>
    <s v="Gestión Integral para la Intervención del Riesgo en Salud"/>
    <s v="02"/>
    <x v="41"/>
    <s v="06"/>
    <s v="Instituciones Prestadoras de Servicios de Salud capacitadas en diversidad sexual e identidad de genero"/>
    <s v="05"/>
    <s v="1.3.02.06.05"/>
    <s v="Número"/>
    <n v="2023"/>
    <s v="No aplica"/>
    <n v="50"/>
    <s v="Realizar capacitación en diversidad sexual e identidad de genero a 50 Instituciones Prestadoras de Servicios de Salud "/>
    <s v="Secretaría de Salud"/>
    <s v="Secretaría de Salud"/>
    <s v="Incremento"/>
    <s v="No"/>
    <n v="0"/>
    <n v="16"/>
    <n v="17"/>
    <n v="17"/>
    <m/>
    <m/>
    <m/>
    <s v="X"/>
    <s v="X"/>
    <s v="X"/>
    <s v="X"/>
    <s v="X"/>
    <s v="19"/>
    <s v="Salud y protección social"/>
    <s v="1905"/>
    <s v=" Salud pública"/>
    <s v="1905050"/>
    <s v="Servicio de asistencia técnica"/>
    <s v="190505000"/>
    <s v="Asistencias técnicas realizadas"/>
    <n v="0"/>
    <n v="0"/>
    <n v="33801217.659999996"/>
    <n v="0"/>
    <n v="0"/>
    <n v="0"/>
    <n v="0"/>
    <n v="0"/>
    <n v="0"/>
    <n v="0"/>
    <n v="0"/>
    <n v="0"/>
    <n v="0"/>
    <n v="0"/>
    <n v="0"/>
    <n v="0"/>
    <n v="33801217.659999996"/>
    <m/>
    <m/>
    <m/>
    <m/>
    <m/>
    <m/>
    <m/>
    <m/>
    <m/>
    <m/>
    <m/>
    <m/>
    <x v="0"/>
    <x v="0"/>
    <m/>
    <m/>
    <n v="0"/>
    <m/>
    <m/>
    <n v="9921400"/>
    <m/>
    <m/>
    <m/>
    <m/>
    <m/>
    <m/>
    <m/>
    <m/>
    <m/>
    <m/>
    <m/>
    <m/>
    <m/>
    <n v="9921400"/>
    <m/>
    <m/>
    <n v="11211182"/>
    <m/>
    <m/>
    <m/>
    <m/>
    <m/>
    <m/>
    <m/>
    <m/>
    <m/>
    <m/>
    <m/>
    <m/>
    <m/>
    <n v="11211182"/>
    <m/>
    <m/>
    <n v="12668635.66"/>
    <m/>
    <m/>
    <m/>
    <m/>
    <m/>
    <m/>
    <m/>
    <m/>
    <m/>
    <m/>
    <m/>
    <m/>
    <m/>
    <n v="12668635.6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7"/>
    <n v="42"/>
    <n v="98"/>
    <n v="14"/>
    <n v="5"/>
    <n v="1"/>
    <n v="2"/>
  </r>
  <r>
    <s v="Ciudad segura y solidaria"/>
    <n v="1"/>
    <s v="Ciudad Saludable, Ciudad Feliz"/>
    <n v="3"/>
    <s v="Gestión Integral para la Intervención del Riesgo en Salud"/>
    <s v="02"/>
    <x v="42"/>
    <s v="07"/>
    <s v="Estrategia Salud a mi casa implementada"/>
    <s v="01"/>
    <s v="1.3.02.07.01"/>
    <s v="Número"/>
    <n v="2023"/>
    <n v="1"/>
    <n v="1"/>
    <s v="Mantener 1 Estrategia Salud a mi casa implementada"/>
    <s v="Secretaría de Salud"/>
    <s v="Secretaría de Salud"/>
    <s v="Mantemiento"/>
    <s v="No"/>
    <n v="1"/>
    <n v="1"/>
    <n v="1"/>
    <n v="1"/>
    <m/>
    <m/>
    <m/>
    <s v="X"/>
    <s v="X"/>
    <s v="X"/>
    <s v="X"/>
    <s v="X"/>
    <s v="19"/>
    <s v="Salud y protección social"/>
    <s v="1905"/>
    <s v=" Salud pública"/>
    <s v="1905024"/>
    <s v="Servicio de gestión del riesgo para abordar situaciones de salud relacionadas con condiciones ambientales"/>
    <s v="190502402"/>
    <s v="Estrategias de gestión del riesgo para abordar situaciones de salud relacionadas con condiciones ambientales implementadas"/>
    <n v="0"/>
    <n v="0"/>
    <n v="17889291439.593613"/>
    <n v="0"/>
    <n v="0"/>
    <n v="0"/>
    <n v="0"/>
    <n v="0"/>
    <n v="0"/>
    <n v="0"/>
    <n v="0"/>
    <n v="0"/>
    <n v="0"/>
    <n v="40017530446.661674"/>
    <n v="0"/>
    <n v="0"/>
    <n v="57906821886.255287"/>
    <m/>
    <m/>
    <n v="3688668090.5599999"/>
    <m/>
    <m/>
    <m/>
    <m/>
    <m/>
    <m/>
    <m/>
    <m/>
    <m/>
    <x v="0"/>
    <x v="8"/>
    <m/>
    <m/>
    <n v="12855334757.226665"/>
    <m/>
    <m/>
    <n v="4168194942.3327994"/>
    <m/>
    <m/>
    <m/>
    <m/>
    <m/>
    <m/>
    <m/>
    <m/>
    <m/>
    <m/>
    <n v="9786218750.0000019"/>
    <m/>
    <m/>
    <n v="13954413692.332802"/>
    <m/>
    <m/>
    <n v="4710060284.8360634"/>
    <m/>
    <m/>
    <m/>
    <m/>
    <m/>
    <m/>
    <m/>
    <m/>
    <m/>
    <m/>
    <n v="10275529687.500002"/>
    <m/>
    <m/>
    <n v="14985589972.336065"/>
    <m/>
    <m/>
    <n v="5322368121.8647509"/>
    <m/>
    <m/>
    <m/>
    <m/>
    <m/>
    <m/>
    <m/>
    <m/>
    <m/>
    <m/>
    <n v="10789115342.495001"/>
    <m/>
    <m/>
    <n v="16111483464.359753"/>
    <n v="3"/>
    <s v="Salud y bienestar"/>
    <s v="3. Salud y bienestar"/>
    <s v="Garantizar una vida sana y promover el bienestar de todos a todas las edades"/>
    <s v="3.3"/>
    <s v="3.3. De aquí a 2030, poner fin a las epidemias del SIDA, la tuberculosis, la malaria y las enfermedades tropicales desatendidas y combatir la hepatitis, las enfermedades transmitidas por el agua y otras enfermedades transmisibles"/>
    <n v="1"/>
    <n v="3"/>
    <n v="7"/>
    <n v="43"/>
    <n v="99"/>
    <n v="3"/>
    <n v="5"/>
    <n v="1"/>
    <n v="1"/>
  </r>
  <r>
    <s v="Ciudad segura y solidaria"/>
    <n v="1"/>
    <s v="Ciudad Saludable, Ciudad Feliz"/>
    <n v="3"/>
    <s v="Gestión Integral para la Intervención del Riesgo en Salud"/>
    <s v="02"/>
    <x v="43"/>
    <s v="08"/>
    <s v="Estudiantes impactados con estrategia Salud al Colegio"/>
    <s v="01"/>
    <s v="1.3.02.08.01"/>
    <s v="Número"/>
    <n v="2023"/>
    <n v="210000"/>
    <n v="210000"/>
    <s v="Mantener a 210000 estudiantes impactados con estrategia Salud al Colegio"/>
    <s v="Secretaría de Salud"/>
    <s v="Secretaría de Salud"/>
    <s v="Mantemiento"/>
    <s v="No"/>
    <n v="210000"/>
    <n v="210000"/>
    <n v="210000"/>
    <n v="210000"/>
    <m/>
    <m/>
    <m/>
    <s v="X"/>
    <s v="X"/>
    <s v="X"/>
    <s v="X"/>
    <s v="X"/>
    <s v="19"/>
    <s v="Salud y protección social"/>
    <s v="1905"/>
    <s v=" Salud pública"/>
    <s v="1905023"/>
    <s v="Servicio de gestión del riesgo para abordar condiciones crónicas prevalentes"/>
    <s v="190502301"/>
    <s v="Personas atendidas con campañas de promoción sobre condiciones crónicas prevalentes"/>
    <n v="0"/>
    <n v="0"/>
    <n v="3879837599.9999995"/>
    <n v="0"/>
    <n v="0"/>
    <n v="0"/>
    <n v="0"/>
    <n v="0"/>
    <n v="0"/>
    <n v="0"/>
    <n v="0"/>
    <n v="0"/>
    <n v="0"/>
    <n v="0"/>
    <n v="0"/>
    <n v="0"/>
    <n v="3879837599.9999995"/>
    <m/>
    <m/>
    <n v="800000000"/>
    <m/>
    <m/>
    <m/>
    <m/>
    <m/>
    <m/>
    <m/>
    <m/>
    <m/>
    <x v="0"/>
    <x v="0"/>
    <m/>
    <m/>
    <n v="800000000"/>
    <m/>
    <m/>
    <n v="903999999.99999988"/>
    <m/>
    <m/>
    <m/>
    <m/>
    <m/>
    <m/>
    <m/>
    <m/>
    <m/>
    <m/>
    <m/>
    <m/>
    <m/>
    <n v="903999999.99999988"/>
    <m/>
    <m/>
    <n v="1021519999.9999998"/>
    <m/>
    <m/>
    <m/>
    <m/>
    <m/>
    <m/>
    <m/>
    <m/>
    <m/>
    <m/>
    <m/>
    <m/>
    <m/>
    <n v="1021519999.9999998"/>
    <m/>
    <m/>
    <n v="1154317599.9999995"/>
    <m/>
    <m/>
    <m/>
    <m/>
    <m/>
    <m/>
    <m/>
    <m/>
    <m/>
    <m/>
    <m/>
    <m/>
    <m/>
    <n v="1154317599.9999995"/>
    <n v="3"/>
    <s v="Salud y bienestar"/>
    <s v="3. Salud y bienestar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  <n v="1"/>
    <n v="3"/>
    <n v="7"/>
    <n v="44"/>
    <n v="100"/>
    <n v="3"/>
    <n v="5"/>
    <n v="1"/>
    <n v="1"/>
  </r>
  <r>
    <s v="Ciudad segura y solidaria"/>
    <n v="1"/>
    <s v="Ciudad Saludable, Ciudad Feliz"/>
    <n v="3"/>
    <s v="Gestión Integral para la Intervención del Riesgo en Salud"/>
    <s v="02"/>
    <x v="44"/>
    <s v="09"/>
    <s v="Informes de evento generados en la vigencia"/>
    <s v="01"/>
    <s v="1.3.02.09.01"/>
    <s v="Número"/>
    <n v="2023"/>
    <n v="12"/>
    <n v="12"/>
    <s v="Generar 12 Informes de evento por vigencia"/>
    <s v="Secretaría de Salud"/>
    <s v="Secretaría de Salud"/>
    <s v="Mantemiento"/>
    <s v="No"/>
    <n v="12"/>
    <n v="12"/>
    <n v="12"/>
    <n v="12"/>
    <m/>
    <m/>
    <m/>
    <s v="X"/>
    <s v="X"/>
    <s v="X"/>
    <s v="X"/>
    <s v="X"/>
    <s v="19"/>
    <s v="Salud y protección social"/>
    <s v="1903"/>
    <s v=" Inspección, vigilancia y control"/>
    <s v="1903031"/>
    <s v="Servicio de información de vigilancia epidemiológica"/>
    <s v="190303100"/>
    <s v="Informes de evento generados en la vigencia"/>
    <n v="0"/>
    <n v="0"/>
    <n v="4484175644.6553898"/>
    <n v="0"/>
    <n v="0"/>
    <n v="0"/>
    <n v="0"/>
    <n v="0"/>
    <n v="0"/>
    <n v="0"/>
    <n v="0"/>
    <n v="0"/>
    <n v="0"/>
    <n v="0"/>
    <n v="0"/>
    <n v="0"/>
    <n v="4484175644.6553898"/>
    <m/>
    <m/>
    <n v="924610998.08000004"/>
    <m/>
    <m/>
    <m/>
    <m/>
    <m/>
    <m/>
    <m/>
    <m/>
    <m/>
    <x v="0"/>
    <x v="0"/>
    <m/>
    <m/>
    <n v="924610998.08000004"/>
    <m/>
    <m/>
    <n v="1044810427.8304"/>
    <m/>
    <m/>
    <m/>
    <m/>
    <m/>
    <m/>
    <m/>
    <m/>
    <m/>
    <m/>
    <m/>
    <m/>
    <m/>
    <n v="1044810427.8304"/>
    <m/>
    <m/>
    <n v="1180635783.4483519"/>
    <m/>
    <m/>
    <m/>
    <m/>
    <m/>
    <m/>
    <m/>
    <m/>
    <m/>
    <m/>
    <m/>
    <m/>
    <m/>
    <n v="1180635783.4483519"/>
    <m/>
    <m/>
    <n v="1334118435.2966375"/>
    <m/>
    <m/>
    <m/>
    <m/>
    <m/>
    <m/>
    <m/>
    <m/>
    <m/>
    <m/>
    <m/>
    <m/>
    <m/>
    <n v="1334118435.2966375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3"/>
    <n v="7"/>
    <n v="45"/>
    <n v="101"/>
    <n v="14"/>
    <n v="5"/>
    <n v="1"/>
    <n v="1"/>
  </r>
  <r>
    <s v="Ciudad segura y solidaria"/>
    <n v="1"/>
    <s v="Ciudad Saludable, Ciudad Feliz"/>
    <n v="3"/>
    <s v="Más calidad en salud"/>
    <s v="03"/>
    <x v="45"/>
    <s v="01"/>
    <s v="Infraestructura hospitalaria adecuada para la Implementación de la modalidad hospital día en salud mental"/>
    <s v="01"/>
    <s v="1.3.03.01.01"/>
    <s v="Número"/>
    <n v="2023"/>
    <n v="0"/>
    <n v="1"/>
    <s v="Adecuar 1 Infraestructura hospitalaria para la Implementación de la modalidad hospital día en salud mental"/>
    <s v="Secretaría de Salud"/>
    <s v="Secretaría de Salud"/>
    <s v="Incremento"/>
    <s v="No"/>
    <n v="0"/>
    <n v="0"/>
    <n v="1"/>
    <n v="0"/>
    <m/>
    <m/>
    <s v="X"/>
    <s v="X"/>
    <s v="X"/>
    <s v="X"/>
    <s v="X"/>
    <s v="X"/>
    <s v="19"/>
    <s v="Salud y protección social"/>
    <s v="1906"/>
    <s v=" Aseguramiento y prestación integral de servicios de salud"/>
    <s v="1906001"/>
    <s v="Hospitales de primer nivel de atención adecuados"/>
    <s v="190600100"/>
    <s v="Hospitales de primer nivel de atención adecuados"/>
    <n v="26000000000"/>
    <n v="0"/>
    <n v="0"/>
    <n v="0"/>
    <n v="0"/>
    <n v="0"/>
    <n v="0"/>
    <n v="0"/>
    <n v="0"/>
    <n v="0"/>
    <n v="0"/>
    <n v="0"/>
    <n v="0"/>
    <n v="0"/>
    <n v="0"/>
    <n v="0"/>
    <n v="26000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26000000000"/>
    <m/>
    <m/>
    <m/>
    <m/>
    <m/>
    <m/>
    <m/>
    <m/>
    <m/>
    <m/>
    <m/>
    <m/>
    <m/>
    <m/>
    <m/>
    <n v="26000000000"/>
    <m/>
    <m/>
    <m/>
    <m/>
    <m/>
    <m/>
    <m/>
    <m/>
    <m/>
    <m/>
    <m/>
    <m/>
    <m/>
    <m/>
    <m/>
    <m/>
    <n v="0"/>
    <n v="3"/>
    <s v="Salud y bienestar"/>
    <s v="3. Salud y bienestar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  <n v="1"/>
    <n v="3"/>
    <n v="8"/>
    <n v="46"/>
    <n v="102"/>
    <n v="3"/>
    <n v="5"/>
    <n v="1"/>
    <n v="2"/>
  </r>
  <r>
    <s v="Ciudad segura y solidaria"/>
    <n v="1"/>
    <s v="Ciudad Saludable, Ciudad Feliz"/>
    <n v="3"/>
    <s v="Más calidad en salud"/>
    <s v="03"/>
    <x v="46"/>
    <s v="02"/>
    <s v="Infraestructura adecuada con énfasis en atención materno infantil."/>
    <s v="01"/>
    <s v="1.3.03.02.01"/>
    <s v="Número"/>
    <n v="2023"/>
    <n v="0"/>
    <n v="1"/>
    <s v="Adecuar 1 Infraestructura de salud con énfasis en atención materno infantil."/>
    <s v="Secretaría de Salud"/>
    <s v="Secretaría de Salud"/>
    <s v="Incremento"/>
    <s v="No"/>
    <n v="0"/>
    <n v="0"/>
    <n v="1"/>
    <n v="0"/>
    <s v="X"/>
    <m/>
    <s v="X"/>
    <m/>
    <s v="X"/>
    <m/>
    <m/>
    <m/>
    <s v="19"/>
    <s v="Salud y protección social"/>
    <s v="1906"/>
    <s v=" Aseguramiento y prestación integral de servicios de salud"/>
    <s v="1906008"/>
    <s v="Hospitales de segundo nivel de atención adecuados"/>
    <s v="190600800"/>
    <s v="Hospitales de segundo nivel de atención adecuados"/>
    <n v="0"/>
    <n v="0"/>
    <n v="0"/>
    <n v="0"/>
    <n v="0"/>
    <n v="0"/>
    <n v="0"/>
    <n v="0"/>
    <n v="0"/>
    <n v="0"/>
    <n v="0"/>
    <n v="0"/>
    <n v="0"/>
    <n v="0"/>
    <n v="29745500000"/>
    <n v="0"/>
    <n v="29745500000"/>
    <m/>
    <m/>
    <m/>
    <m/>
    <m/>
    <m/>
    <m/>
    <m/>
    <m/>
    <m/>
    <m/>
    <m/>
    <x v="0"/>
    <x v="0"/>
    <n v="0"/>
    <m/>
    <n v="0"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n v="29745500000"/>
    <m/>
    <n v="29745500000"/>
    <m/>
    <m/>
    <m/>
    <m/>
    <m/>
    <m/>
    <m/>
    <m/>
    <m/>
    <m/>
    <m/>
    <m/>
    <m/>
    <m/>
    <m/>
    <m/>
    <n v="0"/>
    <n v="3"/>
    <s v="Salud y bienestar"/>
    <s v="3. Salud y bienestar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  <n v="1"/>
    <n v="3"/>
    <n v="8"/>
    <n v="47"/>
    <n v="103"/>
    <n v="3"/>
    <n v="5"/>
    <n v="1"/>
    <n v="2"/>
  </r>
  <r>
    <s v="Ciudad segura y solidaria"/>
    <n v="1"/>
    <s v="Ciudad Saludable, Ciudad Feliz"/>
    <n v="3"/>
    <s v="Más calidad en salud"/>
    <s v="03"/>
    <x v="46"/>
    <s v="02"/>
    <s v="PASOS y/o CAMINOS adecuados según el estudio de demanda de servicios de salud en sus sectores."/>
    <s v="02"/>
    <s v="1.3.03.02.02"/>
    <s v="Número"/>
    <n v="2023"/>
    <n v="0"/>
    <n v="6"/>
    <s v="Realizar adecuación a 6 PASOS y/o CAMINOS según el estudio de demanda de servicios de salud en sus sectores."/>
    <s v="Secretaría de Salud"/>
    <s v="Secretaría de Salud"/>
    <s v="Incremento"/>
    <s v="No"/>
    <n v="0"/>
    <n v="2"/>
    <n v="2"/>
    <n v="2"/>
    <s v="X"/>
    <m/>
    <s v="X"/>
    <s v="X"/>
    <s v="X"/>
    <s v="X"/>
    <s v="X"/>
    <s v="X"/>
    <s v="19"/>
    <s v="Salud y protección social"/>
    <s v="1906"/>
    <s v=" Aseguramiento y prestación integral de servicios de salud"/>
    <s v="1906001"/>
    <s v="Hospitales de primer nivel de atención adecuados"/>
    <s v="190600100"/>
    <s v="Hospitales de primer nivel de atención adecuados"/>
    <n v="0"/>
    <n v="0"/>
    <n v="0"/>
    <n v="0"/>
    <n v="0"/>
    <n v="0"/>
    <n v="0"/>
    <n v="0"/>
    <n v="0"/>
    <n v="0"/>
    <n v="0"/>
    <n v="0"/>
    <n v="0"/>
    <n v="0"/>
    <n v="148727500000"/>
    <n v="0"/>
    <n v="148727500000"/>
    <m/>
    <m/>
    <m/>
    <m/>
    <m/>
    <m/>
    <m/>
    <m/>
    <m/>
    <m/>
    <m/>
    <m/>
    <x v="0"/>
    <x v="0"/>
    <n v="0"/>
    <m/>
    <n v="0"/>
    <n v="0"/>
    <m/>
    <m/>
    <m/>
    <m/>
    <m/>
    <m/>
    <m/>
    <m/>
    <m/>
    <m/>
    <m/>
    <m/>
    <m/>
    <n v="59491000000"/>
    <m/>
    <n v="59491000000"/>
    <n v="0"/>
    <m/>
    <m/>
    <m/>
    <m/>
    <m/>
    <m/>
    <m/>
    <m/>
    <m/>
    <m/>
    <m/>
    <m/>
    <m/>
    <n v="29745500000"/>
    <m/>
    <n v="29745500000"/>
    <n v="0"/>
    <m/>
    <m/>
    <m/>
    <m/>
    <m/>
    <m/>
    <m/>
    <m/>
    <m/>
    <m/>
    <m/>
    <m/>
    <m/>
    <n v="59491000000"/>
    <m/>
    <n v="59491000000"/>
    <n v="3"/>
    <s v="Salud y bienestar"/>
    <s v="3. Salud y bienestar"/>
    <s v="Garantizar una vida sana y promover el bienestar de todos a todas las edades"/>
    <s v="3.8"/>
    <s v="3.8. Lograr la cobertura sanitaria universal, incluida la protección contra los riesgos financieros, el acceso a servicios de salud esenciales de calidad y el acceso a medicamentos y vacunas inocuos, eficaces, asequibles y de calidad para todos"/>
    <n v="1"/>
    <n v="3"/>
    <n v="8"/>
    <n v="47"/>
    <n v="104"/>
    <n v="3"/>
    <n v="5"/>
    <n v="1"/>
    <n v="2"/>
  </r>
  <r>
    <s v="Ciudad segura y solidaria"/>
    <n v="1"/>
    <s v="Ciudad Saludable, Ciudad Feliz"/>
    <n v="3"/>
    <s v="Más calidad en salud"/>
    <s v="03"/>
    <x v="47"/>
    <s v="03"/>
    <s v="Informes de seguimiento a la implementación de las Rutas de Atención en Salud con enfoque diferencial."/>
    <s v="01"/>
    <s v="1.3.03.03.01"/>
    <s v="Número"/>
    <n v="2023"/>
    <n v="4"/>
    <n v="4"/>
    <s v="Realizar anulamente 4 Informes de seguimiento a la implementación de las Rutas de Atención en Salud con enfoque diferencial."/>
    <s v="Secretaría de Salud"/>
    <s v="Secretaría de Salud"/>
    <s v="Mantemiento"/>
    <s v="No"/>
    <n v="4"/>
    <n v="4"/>
    <n v="4"/>
    <n v="4"/>
    <m/>
    <m/>
    <m/>
    <s v="X"/>
    <s v="X"/>
    <s v="X"/>
    <s v="X"/>
    <s v="X"/>
    <s v="19"/>
    <s v="Salud y protección social"/>
    <s v="1905"/>
    <s v=" Salud pública"/>
    <s v="1905053"/>
    <s v="Documentos de evaluación"/>
    <s v="190505300"/>
    <s v="Documentos de evaluación realizados"/>
    <n v="20228046750.830002"/>
    <n v="0"/>
    <n v="0"/>
    <n v="0"/>
    <n v="0"/>
    <n v="0"/>
    <n v="0"/>
    <n v="0"/>
    <n v="0"/>
    <n v="0"/>
    <n v="0"/>
    <n v="0"/>
    <n v="0"/>
    <n v="0"/>
    <n v="0"/>
    <n v="0"/>
    <n v="20228046750.830002"/>
    <n v="18467812492.540001"/>
    <m/>
    <m/>
    <m/>
    <m/>
    <m/>
    <m/>
    <m/>
    <m/>
    <m/>
    <m/>
    <m/>
    <x v="0"/>
    <x v="0"/>
    <m/>
    <m/>
    <n v="18467812492.540001"/>
    <n v="200000000"/>
    <m/>
    <m/>
    <m/>
    <m/>
    <m/>
    <m/>
    <m/>
    <m/>
    <m/>
    <m/>
    <m/>
    <m/>
    <m/>
    <m/>
    <m/>
    <n v="200000000"/>
    <n v="1360234258.29"/>
    <m/>
    <m/>
    <m/>
    <m/>
    <m/>
    <m/>
    <m/>
    <m/>
    <m/>
    <m/>
    <m/>
    <m/>
    <m/>
    <m/>
    <m/>
    <n v="1360234258.29"/>
    <n v="200000000"/>
    <m/>
    <m/>
    <m/>
    <m/>
    <m/>
    <m/>
    <m/>
    <m/>
    <m/>
    <m/>
    <m/>
    <m/>
    <m/>
    <m/>
    <m/>
    <n v="2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8"/>
    <n v="48"/>
    <n v="105"/>
    <n v="14"/>
    <n v="5"/>
    <n v="1"/>
    <n v="1"/>
  </r>
  <r>
    <s v="Ciudad segura y solidaria"/>
    <n v="1"/>
    <s v="Ciudad Saludable, Ciudad Feliz"/>
    <n v="3"/>
    <s v="Más calidad en salud"/>
    <s v="03"/>
    <x v="47"/>
    <s v="03"/>
    <s v="Personas en condición de discapacidad certificadas"/>
    <s v="02"/>
    <s v="1.3.03.03.02"/>
    <s v="Número"/>
    <n v="2023"/>
    <n v="6630"/>
    <n v="20000"/>
    <s v="Incrementar a 20000 las personas en condición de discapacidad certificadas"/>
    <s v="Secretaría de Salud"/>
    <s v="Secretaría de Salud"/>
    <s v="Incremento acumulado"/>
    <s v="No"/>
    <n v="9973"/>
    <n v="13316"/>
    <n v="16658"/>
    <n v="20000"/>
    <m/>
    <s v="Personas con discapacidad"/>
    <m/>
    <s v="X"/>
    <s v="X"/>
    <s v="X"/>
    <s v="X"/>
    <s v="X"/>
    <s v="19"/>
    <s v="Salud y protección social"/>
    <s v="1905"/>
    <s v=" Salud pública"/>
    <s v="1905040"/>
    <s v="Servicio de certificación de discapacidad para las personas con discapacidad"/>
    <s v="190504000"/>
    <s v="Personas con servicio de certificación de discapacidad"/>
    <n v="0"/>
    <n v="0"/>
    <n v="0"/>
    <n v="0"/>
    <n v="0"/>
    <n v="0"/>
    <n v="0"/>
    <n v="0"/>
    <n v="0"/>
    <n v="0"/>
    <n v="0"/>
    <n v="0"/>
    <n v="0"/>
    <n v="52710928847.905785"/>
    <n v="0"/>
    <n v="0"/>
    <n v="52710928847.905785"/>
    <m/>
    <m/>
    <m/>
    <m/>
    <m/>
    <m/>
    <m/>
    <m/>
    <m/>
    <m/>
    <m/>
    <m/>
    <x v="0"/>
    <x v="9"/>
    <m/>
    <m/>
    <n v="52016410812.928596"/>
    <m/>
    <m/>
    <m/>
    <m/>
    <m/>
    <m/>
    <m/>
    <m/>
    <m/>
    <m/>
    <m/>
    <m/>
    <m/>
    <n v="203856301.90999997"/>
    <m/>
    <m/>
    <n v="203856301.90999997"/>
    <m/>
    <m/>
    <m/>
    <m/>
    <m/>
    <m/>
    <m/>
    <m/>
    <m/>
    <m/>
    <m/>
    <m/>
    <m/>
    <n v="230357621.15829995"/>
    <m/>
    <m/>
    <n v="230357621.15829995"/>
    <m/>
    <m/>
    <m/>
    <m/>
    <m/>
    <m/>
    <m/>
    <m/>
    <m/>
    <m/>
    <m/>
    <m/>
    <m/>
    <n v="260304111.90887892"/>
    <m/>
    <m/>
    <n v="260304111.90887892"/>
    <n v="10"/>
    <s v="Reducción de las desigualdades"/>
    <s v="10. Reducción de las desigualdades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  <n v="1"/>
    <n v="3"/>
    <n v="8"/>
    <n v="48"/>
    <n v="106"/>
    <n v="10"/>
    <n v="5"/>
    <n v="1"/>
    <n v="3"/>
  </r>
  <r>
    <s v="Ciudad segura y solidaria"/>
    <n v="1"/>
    <s v="Ciudad Saludable, Ciudad Feliz"/>
    <n v="3"/>
    <s v="Más calidad en salud"/>
    <s v="03"/>
    <x v="47"/>
    <s v="03"/>
    <s v="Personas víctimas del conflicto armado atendidas con atención psicosocial"/>
    <s v="03"/>
    <s v="1.3.03.03.03"/>
    <s v="Número"/>
    <n v="2023"/>
    <n v="50"/>
    <n v="2080"/>
    <s v="Incrementar a 2080 las personas víctimas del conflicto armado atendidas con atención psicosocial"/>
    <s v="Secretaría de Salud"/>
    <s v="Secretaría de Salud"/>
    <s v="Incremento acumulado"/>
    <s v="No"/>
    <n v="358"/>
    <n v="966"/>
    <n v="1573"/>
    <n v="2080"/>
    <m/>
    <s v="Víctimas del conflicto"/>
    <m/>
    <s v="X"/>
    <s v="X"/>
    <s v="X"/>
    <s v="X"/>
    <s v="X"/>
    <s v="19"/>
    <s v="Salud y protección social"/>
    <s v="1905"/>
    <s v=" Salud pública"/>
    <s v="1905041"/>
    <s v="Servicio de atención psicosocial a víctimas del conflicto armado"/>
    <s v="190504100"/>
    <s v="Personas víctimas del conflicto armado atendidas con atención psicosocial"/>
    <n v="0"/>
    <n v="0"/>
    <n v="0"/>
    <n v="0"/>
    <n v="0"/>
    <n v="0"/>
    <n v="0"/>
    <n v="0"/>
    <n v="0"/>
    <n v="0"/>
    <n v="0"/>
    <n v="0"/>
    <n v="0"/>
    <n v="4527596673.8744402"/>
    <n v="0"/>
    <n v="0"/>
    <n v="4527596673.8744402"/>
    <m/>
    <m/>
    <m/>
    <m/>
    <m/>
    <m/>
    <m/>
    <m/>
    <m/>
    <m/>
    <m/>
    <m/>
    <x v="0"/>
    <x v="10"/>
    <m/>
    <m/>
    <n v="4801260"/>
    <m/>
    <m/>
    <m/>
    <m/>
    <m/>
    <m/>
    <m/>
    <m/>
    <m/>
    <m/>
    <m/>
    <m/>
    <m/>
    <n v="1327539820.3276999"/>
    <m/>
    <m/>
    <n v="1327539820.3276999"/>
    <m/>
    <m/>
    <m/>
    <m/>
    <m/>
    <m/>
    <m/>
    <m/>
    <m/>
    <m/>
    <m/>
    <m/>
    <m/>
    <n v="1500119996.9703007"/>
    <m/>
    <m/>
    <n v="1500119996.9703007"/>
    <m/>
    <m/>
    <m/>
    <m/>
    <m/>
    <m/>
    <m/>
    <m/>
    <m/>
    <m/>
    <m/>
    <m/>
    <m/>
    <n v="1695135596.5764396"/>
    <m/>
    <m/>
    <n v="1695135596.576439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1"/>
    <n v="3"/>
    <n v="8"/>
    <n v="48"/>
    <n v="107"/>
    <n v="14"/>
    <n v="5"/>
    <n v="1"/>
    <n v="3"/>
  </r>
  <r>
    <s v="Ciudad segura y solidaria"/>
    <n v="1"/>
    <s v="Ciudad Saludable, Ciudad Feliz"/>
    <n v="3"/>
    <s v="Más calidad en salud"/>
    <s v="03"/>
    <x v="47"/>
    <s v="03"/>
    <s v="Ayudas técnicas entregadas con el proyecto Fortalecimiento de la Atención integral en salud a población con enfoque diferencial"/>
    <s v="04"/>
    <s v="1.3.03.03.04"/>
    <s v="Número"/>
    <n v="2023"/>
    <n v="100"/>
    <n v="200"/>
    <s v="Incrementar a  200 las ayudas técnicas entregadas con el proyecto Fortalecimiento de la Atención integral en salud a población con enfoque diferencial"/>
    <s v="Secretaría de Salud"/>
    <s v="Secretaría de Salud"/>
    <s v="Incremento acumulado"/>
    <s v="No"/>
    <n v="125"/>
    <n v="150"/>
    <n v="175"/>
    <n v="200"/>
    <m/>
    <m/>
    <m/>
    <s v="X"/>
    <s v="X"/>
    <s v="X"/>
    <s v="X"/>
    <s v="X"/>
    <s v="19"/>
    <s v="Salud y protección social"/>
    <s v="1905"/>
    <s v=" Salud pública"/>
    <s v="1905050"/>
    <s v="Servicio de asistencia técnica"/>
    <s v="190505003"/>
    <s v="Personas apoyadas"/>
    <n v="22858926849.5"/>
    <n v="0"/>
    <n v="0"/>
    <n v="0"/>
    <n v="0"/>
    <n v="0"/>
    <n v="0"/>
    <n v="0"/>
    <n v="0"/>
    <n v="0"/>
    <n v="0"/>
    <n v="0"/>
    <n v="0"/>
    <n v="0"/>
    <n v="0"/>
    <n v="0"/>
    <n v="22858926849.5"/>
    <n v="20070740234.25"/>
    <m/>
    <m/>
    <m/>
    <m/>
    <m/>
    <m/>
    <m/>
    <m/>
    <m/>
    <m/>
    <m/>
    <x v="0"/>
    <x v="0"/>
    <m/>
    <m/>
    <n v="20070740234.25"/>
    <n v="811320100"/>
    <m/>
    <m/>
    <m/>
    <m/>
    <m/>
    <m/>
    <m/>
    <m/>
    <m/>
    <m/>
    <m/>
    <m/>
    <m/>
    <m/>
    <m/>
    <n v="811320100"/>
    <n v="1061886105"/>
    <m/>
    <m/>
    <m/>
    <m/>
    <m/>
    <m/>
    <m/>
    <m/>
    <m/>
    <m/>
    <m/>
    <m/>
    <m/>
    <m/>
    <m/>
    <n v="1061886105"/>
    <n v="914980410.25"/>
    <m/>
    <m/>
    <m/>
    <m/>
    <m/>
    <m/>
    <m/>
    <m/>
    <m/>
    <m/>
    <m/>
    <m/>
    <m/>
    <m/>
    <m/>
    <n v="914980410.25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8"/>
    <n v="48"/>
    <n v="108"/>
    <n v="14"/>
    <n v="5"/>
    <n v="1"/>
    <n v="3"/>
  </r>
  <r>
    <s v="Ciudad segura y solidaria"/>
    <n v="1"/>
    <s v="Ciudad Saludable, Ciudad Feliz"/>
    <n v="3"/>
    <s v="Más calidad en salud"/>
    <s v="03"/>
    <x v="48"/>
    <s v="04"/>
    <s v="Informes de seguimiento al reporte de indicadores de calidad"/>
    <s v="01"/>
    <s v="1.3.03.04.01"/>
    <s v="Número"/>
    <n v="2023"/>
    <n v="4"/>
    <n v="4"/>
    <s v="Realizar anualmente 4 Informes de seguimiento al reporte de indicadores de calidad"/>
    <s v="Secretaría de Salud"/>
    <s v="Secretaría de Salud"/>
    <s v="Mantemiento"/>
    <s v="No"/>
    <n v="4"/>
    <n v="4"/>
    <n v="4"/>
    <n v="4"/>
    <m/>
    <m/>
    <m/>
    <s v="X"/>
    <s v="X"/>
    <s v="X"/>
    <s v="X"/>
    <s v="X"/>
    <s v="19"/>
    <s v="Salud y protección social"/>
    <s v="1903"/>
    <s v=" Inspección, vigilancia y control"/>
    <s v="1903011"/>
    <s v="Servicio de inspección, vigilancia y control"/>
    <s v="190301101"/>
    <s v="Informes de los resultados obtenidos en la vigilancia sanitaria "/>
    <n v="18256734010.538124"/>
    <n v="0"/>
    <n v="0"/>
    <n v="0"/>
    <n v="0"/>
    <n v="0"/>
    <n v="0"/>
    <n v="0"/>
    <n v="0"/>
    <n v="0"/>
    <n v="0"/>
    <n v="0"/>
    <n v="0"/>
    <n v="0"/>
    <n v="0"/>
    <n v="0"/>
    <n v="18256734010.538124"/>
    <n v="18142184139.25"/>
    <m/>
    <m/>
    <m/>
    <m/>
    <m/>
    <m/>
    <m/>
    <m/>
    <m/>
    <m/>
    <m/>
    <x v="0"/>
    <x v="0"/>
    <m/>
    <m/>
    <n v="18142184139.25"/>
    <n v="36336200.25"/>
    <m/>
    <m/>
    <m/>
    <m/>
    <m/>
    <m/>
    <m/>
    <m/>
    <m/>
    <m/>
    <m/>
    <m/>
    <m/>
    <m/>
    <m/>
    <n v="36336200.25"/>
    <n v="38153010.262500003"/>
    <m/>
    <m/>
    <m/>
    <m/>
    <m/>
    <m/>
    <m/>
    <m/>
    <m/>
    <m/>
    <m/>
    <m/>
    <m/>
    <m/>
    <m/>
    <n v="38153010.262500003"/>
    <n v="40060660.775625005"/>
    <m/>
    <m/>
    <m/>
    <m/>
    <m/>
    <m/>
    <m/>
    <m/>
    <m/>
    <m/>
    <m/>
    <m/>
    <m/>
    <m/>
    <m/>
    <n v="40060660.775625005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8"/>
    <n v="49"/>
    <n v="109"/>
    <n v="14"/>
    <n v="5"/>
    <n v="1"/>
    <n v="1"/>
  </r>
  <r>
    <s v="Ciudad segura y solidaria"/>
    <n v="1"/>
    <s v="Ciudad Saludable, Ciudad Feliz"/>
    <n v="3"/>
    <s v="Más calidad en salud"/>
    <s v="03"/>
    <x v="48"/>
    <s v="04"/>
    <s v="Visitas de habilitación realizadas"/>
    <s v="02"/>
    <s v="1.3.03.04.02"/>
    <s v="Número"/>
    <n v="2023"/>
    <n v="303"/>
    <n v="1000"/>
    <s v="Aumentar a 1000 las visitas de habilitación realizadas"/>
    <s v="Secretaría de Salud"/>
    <s v="Secretaría de Salud"/>
    <s v="Incremento acumulado"/>
    <s v="No"/>
    <n v="692"/>
    <n v="800"/>
    <n v="900"/>
    <n v="1000"/>
    <m/>
    <m/>
    <m/>
    <s v="X"/>
    <s v="X"/>
    <s v="X"/>
    <s v="X"/>
    <s v="X"/>
    <s v="19"/>
    <s v="Salud y protección social"/>
    <s v="1903"/>
    <s v=" Inspección, vigilancia y control"/>
    <s v="1903011"/>
    <s v="Servicio de inspección, vigilancia y control"/>
    <s v="190301100"/>
    <s v="visitas realizadas"/>
    <n v="0"/>
    <n v="0"/>
    <n v="0"/>
    <n v="0"/>
    <n v="0"/>
    <n v="0"/>
    <n v="0"/>
    <n v="0"/>
    <n v="0"/>
    <n v="0"/>
    <n v="0"/>
    <n v="0"/>
    <n v="0"/>
    <n v="2911822424.0939922"/>
    <n v="0"/>
    <n v="0"/>
    <n v="2911822424.0939922"/>
    <n v="0"/>
    <m/>
    <m/>
    <m/>
    <m/>
    <m/>
    <m/>
    <m/>
    <m/>
    <m/>
    <m/>
    <m/>
    <x v="0"/>
    <x v="11"/>
    <m/>
    <m/>
    <n v="663645937.5"/>
    <n v="0"/>
    <m/>
    <m/>
    <m/>
    <m/>
    <m/>
    <m/>
    <m/>
    <m/>
    <m/>
    <m/>
    <m/>
    <m/>
    <n v="704791985.62499988"/>
    <m/>
    <m/>
    <n v="704791985.62499988"/>
    <m/>
    <m/>
    <m/>
    <m/>
    <m/>
    <m/>
    <m/>
    <m/>
    <m/>
    <m/>
    <m/>
    <m/>
    <m/>
    <n v="748489088.73374999"/>
    <m/>
    <m/>
    <n v="748489088.73374999"/>
    <m/>
    <m/>
    <m/>
    <m/>
    <m/>
    <m/>
    <m/>
    <m/>
    <m/>
    <m/>
    <m/>
    <m/>
    <m/>
    <n v="794895412.23524261"/>
    <m/>
    <m/>
    <n v="794895412.23524261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8"/>
    <n v="49"/>
    <n v="110"/>
    <n v="14"/>
    <n v="5"/>
    <n v="1"/>
    <n v="3"/>
  </r>
  <r>
    <s v="Ciudad segura y solidaria"/>
    <n v="1"/>
    <s v="Ciudad Saludable, Ciudad Feliz"/>
    <n v="3"/>
    <s v="Más calidad en salud"/>
    <s v="03"/>
    <x v="48"/>
    <s v="04"/>
    <s v="Informes de verificación a la conformación de redes integrales e integradas de salud en el Distrito de Barranquilla."/>
    <s v="03"/>
    <s v="1.3.03.04.03"/>
    <s v="Número"/>
    <n v="2023"/>
    <n v="0"/>
    <n v="2"/>
    <s v="Realizar 2 Informes de verificación a la conformación de redes integrales e integradas de salud en el Distrito de Barranquilla."/>
    <s v="Secretaría de Salud"/>
    <s v="Secretaría de Salud"/>
    <s v="Incremento"/>
    <s v="No"/>
    <n v="0"/>
    <n v="1"/>
    <n v="1"/>
    <n v="0"/>
    <m/>
    <m/>
    <m/>
    <s v="X"/>
    <s v="X"/>
    <s v="X"/>
    <s v="X"/>
    <s v="X"/>
    <s v="19"/>
    <s v="Salud y protección social"/>
    <s v="1903"/>
    <s v=" Inspección, vigilancia y control"/>
    <s v="1903011"/>
    <s v="Servicio de inspección, vigilancia y control"/>
    <s v="190301101"/>
    <s v="Informes de los resultados obtenidos en la vigilancia sanitaria "/>
    <n v="74489210.512500003"/>
    <n v="0"/>
    <n v="0"/>
    <n v="0"/>
    <n v="0"/>
    <n v="0"/>
    <n v="0"/>
    <n v="0"/>
    <n v="0"/>
    <n v="0"/>
    <n v="0"/>
    <n v="0"/>
    <n v="0"/>
    <n v="0"/>
    <n v="0"/>
    <n v="0"/>
    <n v="74489210.512500003"/>
    <m/>
    <m/>
    <m/>
    <m/>
    <m/>
    <m/>
    <m/>
    <m/>
    <m/>
    <m/>
    <m/>
    <m/>
    <x v="0"/>
    <x v="0"/>
    <m/>
    <m/>
    <n v="0"/>
    <n v="36336200.25"/>
    <m/>
    <m/>
    <m/>
    <m/>
    <m/>
    <m/>
    <m/>
    <m/>
    <m/>
    <m/>
    <m/>
    <m/>
    <m/>
    <m/>
    <m/>
    <n v="36336200.25"/>
    <n v="38153010.262500003"/>
    <m/>
    <m/>
    <m/>
    <m/>
    <m/>
    <m/>
    <m/>
    <m/>
    <m/>
    <m/>
    <m/>
    <m/>
    <m/>
    <m/>
    <m/>
    <n v="38153010.262500003"/>
    <m/>
    <m/>
    <m/>
    <m/>
    <m/>
    <m/>
    <m/>
    <m/>
    <m/>
    <m/>
    <m/>
    <m/>
    <m/>
    <m/>
    <m/>
    <m/>
    <n v="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3"/>
    <n v="8"/>
    <n v="49"/>
    <n v="111"/>
    <n v="14"/>
    <n v="5"/>
    <n v="1"/>
    <n v="2"/>
  </r>
  <r>
    <s v="Ciudad segura y solidaria"/>
    <n v="1"/>
    <s v="Ciudad Saludable, Ciudad Feliz"/>
    <n v="3"/>
    <s v="Más calidad en salud"/>
    <s v="03"/>
    <x v="49"/>
    <s v="05"/>
    <s v="Morgue construida y adecuada"/>
    <s v="01"/>
    <s v="1.3.03.05.01"/>
    <s v="Número"/>
    <n v="2023"/>
    <s v="No aplica"/>
    <n v="1"/>
    <s v="Construir y adecuar 1 Morgue"/>
    <s v="Secretaría de Salud"/>
    <s v="Secretaría de Salud"/>
    <s v="Incremento acumulado"/>
    <s v="No"/>
    <n v="0"/>
    <n v="0.5"/>
    <n v="1"/>
    <n v="1"/>
    <m/>
    <m/>
    <s v="X"/>
    <m/>
    <m/>
    <m/>
    <s v="X"/>
    <m/>
    <s v="19"/>
    <s v="Salud y protección social"/>
    <s v="1905"/>
    <s v=" Salud pública"/>
    <s v="1905017"/>
    <s v="Morgues construidas y dotadas"/>
    <s v="190501700"/>
    <s v="Morgues construidas y dotadas"/>
    <n v="145044601609.53021"/>
    <n v="0"/>
    <n v="0"/>
    <n v="0"/>
    <n v="0"/>
    <n v="0"/>
    <n v="0"/>
    <n v="0"/>
    <n v="0"/>
    <n v="0"/>
    <n v="0"/>
    <n v="0"/>
    <n v="0"/>
    <n v="0"/>
    <n v="0"/>
    <n v="0"/>
    <n v="145044601609.53021"/>
    <m/>
    <m/>
    <m/>
    <m/>
    <m/>
    <m/>
    <m/>
    <m/>
    <m/>
    <m/>
    <m/>
    <m/>
    <x v="0"/>
    <x v="0"/>
    <m/>
    <m/>
    <n v="0"/>
    <n v="51600639348.045601"/>
    <m/>
    <m/>
    <m/>
    <m/>
    <m/>
    <m/>
    <m/>
    <m/>
    <m/>
    <m/>
    <m/>
    <m/>
    <m/>
    <m/>
    <m/>
    <n v="51600639348.045601"/>
    <n v="29497917920.3866"/>
    <m/>
    <m/>
    <m/>
    <m/>
    <m/>
    <m/>
    <m/>
    <m/>
    <m/>
    <m/>
    <m/>
    <m/>
    <m/>
    <m/>
    <m/>
    <n v="29497917920.3866"/>
    <n v="63946044341.098"/>
    <m/>
    <m/>
    <m/>
    <m/>
    <m/>
    <m/>
    <m/>
    <m/>
    <m/>
    <m/>
    <m/>
    <m/>
    <m/>
    <m/>
    <m/>
    <n v="63946044341.098"/>
    <n v="3"/>
    <s v="Salud y bienestar"/>
    <s v="3. Salud y bienestar"/>
    <s v="Garantizar una vida sana y promover el bienestar de todos a todas las edades"/>
    <s v="3.c"/>
    <s v="3.c. Aumentar considerablemente la financiación de la salud y la contratación, el perfeccionamiento, la capacitación y la retención del personal sanitario en los países en desarrollo, especialmente en los países menos adelantados y los pequeños Estados insulares en desarrollo"/>
    <n v="1"/>
    <n v="3"/>
    <n v="8"/>
    <n v="50"/>
    <n v="112"/>
    <n v="3"/>
    <n v="5"/>
    <n v="1"/>
    <n v="2"/>
  </r>
  <r>
    <s v="Ciudad segura y solidaria"/>
    <n v="1"/>
    <s v="Vivienda, Ciudad y Territorio"/>
    <n v="4"/>
    <s v="Vivienda y hábitat"/>
    <s v="01"/>
    <x v="50"/>
    <s v="01"/>
    <s v="Viviendas mejoradas"/>
    <s v="01"/>
    <s v="1.4.01.01.01"/>
    <s v="Número"/>
    <n v="2023"/>
    <n v="660"/>
    <n v="20000"/>
    <s v="Realizar 20000 mejoramientos de vivienda"/>
    <s v="Secretaría de Obras Públicas"/>
    <s v="Secretaría de Obras Públicas"/>
    <s v="Incremento"/>
    <s v="No"/>
    <n v="4000"/>
    <n v="7000"/>
    <n v="6000"/>
    <n v="3000"/>
    <s v="X"/>
    <m/>
    <m/>
    <s v=" X"/>
    <s v="X"/>
    <s v="X"/>
    <s v="X"/>
    <s v="X"/>
    <s v="40"/>
    <s v="Vivienda, ciudad y territorio"/>
    <s v="4001"/>
    <s v=" Acceso a soluciones de vivienda"/>
    <s v="4001044"/>
    <s v="Vivienda de Interés Social mejoradas"/>
    <s v="400104400"/>
    <s v="Vivienda de Interés Social mejoradas"/>
    <n v="0"/>
    <n v="0"/>
    <n v="0"/>
    <n v="0"/>
    <n v="0"/>
    <n v="0"/>
    <n v="0"/>
    <n v="0"/>
    <n v="0"/>
    <n v="0"/>
    <n v="0"/>
    <n v="0"/>
    <n v="0"/>
    <n v="0"/>
    <n v="515613000000"/>
    <n v="0"/>
    <n v="515613000000"/>
    <n v="0"/>
    <m/>
    <m/>
    <m/>
    <m/>
    <m/>
    <m/>
    <m/>
    <m/>
    <m/>
    <m/>
    <m/>
    <x v="0"/>
    <x v="0"/>
    <n v="128903000000"/>
    <m/>
    <n v="128903000000"/>
    <n v="0"/>
    <m/>
    <m/>
    <m/>
    <m/>
    <m/>
    <m/>
    <m/>
    <m/>
    <m/>
    <m/>
    <m/>
    <m/>
    <m/>
    <n v="128903000000"/>
    <m/>
    <n v="128903000000"/>
    <n v="0"/>
    <m/>
    <m/>
    <m/>
    <m/>
    <m/>
    <m/>
    <m/>
    <m/>
    <m/>
    <m/>
    <m/>
    <m/>
    <m/>
    <n v="128903000000"/>
    <m/>
    <n v="128903000000"/>
    <n v="0"/>
    <m/>
    <m/>
    <m/>
    <m/>
    <m/>
    <m/>
    <m/>
    <m/>
    <m/>
    <m/>
    <m/>
    <m/>
    <m/>
    <n v="128904000000"/>
    <m/>
    <n v="128904000000"/>
    <n v="11"/>
    <s v="Ciudades y comunidades sostenibles"/>
    <s v="11. Ciudades y comunidades sostenibles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  <n v="1"/>
    <n v="4"/>
    <n v="9"/>
    <n v="51"/>
    <n v="113"/>
    <n v="11"/>
    <n v="6"/>
    <n v="1"/>
    <n v="2"/>
  </r>
  <r>
    <s v="Ciudad segura y solidaria"/>
    <n v="1"/>
    <s v="Vivienda, Ciudad y Territorio"/>
    <n v="4"/>
    <s v="Vivienda y hábitat"/>
    <s v="01"/>
    <x v="50"/>
    <s v="01"/>
    <s v="Hogares beneficiados con subsidio distrital y nacional para mejoramiento de una vivienda"/>
    <s v="02"/>
    <s v="1.4.01.01.02"/>
    <s v="Número"/>
    <n v="2023"/>
    <n v="574"/>
    <n v="3000"/>
    <s v="Beneficiar a 3000 Hogares con subsidio distrital y nacional para mejoramiento de una vivienda"/>
    <s v="Secretaría de Planeación"/>
    <s v="Secretaría de Planeación"/>
    <s v="Incremento"/>
    <s v="No"/>
    <n v="500"/>
    <n v="1000"/>
    <n v="1000"/>
    <n v="500"/>
    <s v="X"/>
    <m/>
    <m/>
    <s v="X"/>
    <s v="X"/>
    <s v="X"/>
    <m/>
    <m/>
    <s v="40"/>
    <s v="Vivienda, ciudad y territorio"/>
    <s v="4001"/>
    <s v=" Acceso a soluciones de vivienda"/>
    <s v="4001032"/>
    <s v="Servicio de apoyo financiero para mejoramiento de vivienda"/>
    <s v="400103200"/>
    <s v="Hogares beneficiados con mejoramiento de una vivienda  "/>
    <n v="0"/>
    <n v="0"/>
    <n v="0"/>
    <n v="0"/>
    <n v="0"/>
    <n v="0"/>
    <n v="0"/>
    <n v="0"/>
    <n v="0"/>
    <n v="0"/>
    <n v="0"/>
    <n v="0"/>
    <n v="0"/>
    <n v="4000000000"/>
    <n v="0"/>
    <n v="0"/>
    <n v="4000000000"/>
    <m/>
    <m/>
    <m/>
    <m/>
    <m/>
    <m/>
    <m/>
    <m/>
    <m/>
    <m/>
    <m/>
    <m/>
    <x v="0"/>
    <x v="12"/>
    <m/>
    <m/>
    <n v="1000000000"/>
    <m/>
    <m/>
    <m/>
    <m/>
    <m/>
    <m/>
    <m/>
    <m/>
    <m/>
    <m/>
    <m/>
    <m/>
    <m/>
    <n v="1000000000"/>
    <m/>
    <m/>
    <n v="1000000000"/>
    <m/>
    <m/>
    <m/>
    <m/>
    <m/>
    <m/>
    <m/>
    <m/>
    <m/>
    <m/>
    <m/>
    <m/>
    <m/>
    <n v="1000000000"/>
    <m/>
    <m/>
    <n v="1000000000"/>
    <m/>
    <m/>
    <m/>
    <m/>
    <m/>
    <m/>
    <m/>
    <m/>
    <m/>
    <m/>
    <m/>
    <m/>
    <m/>
    <n v="1000000000"/>
    <m/>
    <m/>
    <n v="1000000000"/>
    <n v="11"/>
    <s v="Ciudades y comunidades sostenibles"/>
    <s v="11. Ciudades y comunidades sostenibles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  <n v="1"/>
    <n v="4"/>
    <n v="9"/>
    <n v="51"/>
    <n v="114"/>
    <n v="11"/>
    <n v="6"/>
    <n v="1"/>
    <n v="2"/>
  </r>
  <r>
    <s v="Ciudad segura y solidaria"/>
    <n v="1"/>
    <s v="Vivienda, Ciudad y Territorio"/>
    <n v="4"/>
    <s v="Vivienda y hábitat"/>
    <s v="01"/>
    <x v="51"/>
    <s v="02"/>
    <s v="Predios titulados"/>
    <s v="01"/>
    <s v="1.4.01.02.01"/>
    <s v="Número"/>
    <n v="2023"/>
    <n v="14797"/>
    <n v="60000"/>
    <s v="Realizar titulación a 60000 predios"/>
    <s v="Secretaría de Planeación"/>
    <s v="Secretaría de Planeación"/>
    <s v="Incremento"/>
    <s v="No"/>
    <n v="15000"/>
    <n v="15000"/>
    <n v="15000"/>
    <n v="15000"/>
    <s v="X"/>
    <m/>
    <m/>
    <s v="X"/>
    <s v="X"/>
    <s v="X"/>
    <s v="X"/>
    <s v="X"/>
    <s v="40"/>
    <s v="Vivienda, ciudad y territorio"/>
    <s v="4001"/>
    <s v=" Acceso a soluciones de vivienda"/>
    <s v="4001007"/>
    <s v="Servicio de saneamiento y titulación de bienes fiscales"/>
    <s v="400100700"/>
    <s v="Bienes fiscales saneados y titulados"/>
    <n v="0"/>
    <n v="0"/>
    <n v="0"/>
    <n v="0"/>
    <n v="0"/>
    <n v="0"/>
    <n v="0"/>
    <n v="0"/>
    <n v="0"/>
    <n v="0"/>
    <n v="0"/>
    <n v="0"/>
    <n v="0"/>
    <n v="0"/>
    <n v="60000000000"/>
    <n v="0"/>
    <n v="60000000000"/>
    <n v="0"/>
    <m/>
    <m/>
    <m/>
    <m/>
    <m/>
    <m/>
    <m/>
    <m/>
    <m/>
    <m/>
    <m/>
    <x v="0"/>
    <x v="0"/>
    <n v="15000000000"/>
    <m/>
    <n v="15000000000"/>
    <n v="0"/>
    <m/>
    <m/>
    <m/>
    <m/>
    <m/>
    <m/>
    <m/>
    <m/>
    <m/>
    <m/>
    <m/>
    <m/>
    <m/>
    <n v="15000000000"/>
    <m/>
    <n v="15000000000"/>
    <n v="0"/>
    <m/>
    <m/>
    <m/>
    <m/>
    <m/>
    <m/>
    <m/>
    <m/>
    <m/>
    <m/>
    <m/>
    <m/>
    <m/>
    <n v="15000000000"/>
    <m/>
    <n v="15000000000"/>
    <n v="0"/>
    <m/>
    <m/>
    <m/>
    <m/>
    <m/>
    <m/>
    <m/>
    <m/>
    <m/>
    <m/>
    <m/>
    <m/>
    <m/>
    <n v="15000000000"/>
    <m/>
    <n v="150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4"/>
    <n v="9"/>
    <n v="52"/>
    <n v="115"/>
    <n v="14"/>
    <n v="6"/>
    <n v="1"/>
    <n v="2"/>
  </r>
  <r>
    <s v="Ciudad segura y solidaria"/>
    <n v="1"/>
    <s v="Vivienda, Ciudad y Territorio"/>
    <n v="4"/>
    <s v="Vivienda y hábitat"/>
    <s v="01"/>
    <x v="52"/>
    <s v="03"/>
    <s v="Hogares beneficiados con adquisición de vivienda "/>
    <s v="01"/>
    <s v="1.4.01.03.01"/>
    <s v="Número"/>
    <n v="2023"/>
    <n v="720"/>
    <n v="10000"/>
    <s v="Beneficiar a 10000 hogares con adquisición de vivienda "/>
    <s v="Secretaría de Planeación"/>
    <s v="Secretaría de Planeación"/>
    <s v="Incremento"/>
    <s v="No"/>
    <n v="2500"/>
    <n v="2500"/>
    <n v="2500"/>
    <n v="2500"/>
    <s v="X"/>
    <m/>
    <m/>
    <s v="X"/>
    <s v="X"/>
    <s v="X"/>
    <s v="X"/>
    <s v="X"/>
    <s v="40"/>
    <s v="Vivienda, ciudad y territorio"/>
    <s v="4001"/>
    <s v=" Acceso a soluciones de vivienda"/>
    <s v="4001031"/>
    <s v="Servicio de apoyo financiero para adquisición de vivienda"/>
    <s v="400103100"/>
    <s v="Hogares beneficiados con adquisición de vivienda "/>
    <n v="84436731666.666672"/>
    <n v="0"/>
    <n v="0"/>
    <n v="0"/>
    <n v="0"/>
    <n v="0"/>
    <n v="0"/>
    <n v="0"/>
    <n v="0"/>
    <n v="0"/>
    <n v="0"/>
    <n v="0"/>
    <n v="0"/>
    <n v="0"/>
    <n v="0"/>
    <n v="0"/>
    <n v="84436731666.666672"/>
    <n v="30870000000"/>
    <m/>
    <m/>
    <m/>
    <m/>
    <m/>
    <m/>
    <m/>
    <m/>
    <m/>
    <m/>
    <m/>
    <x v="0"/>
    <x v="0"/>
    <m/>
    <m/>
    <n v="30870000000"/>
    <n v="25000000000"/>
    <m/>
    <m/>
    <m/>
    <m/>
    <m/>
    <m/>
    <m/>
    <m/>
    <m/>
    <m/>
    <m/>
    <m/>
    <m/>
    <m/>
    <m/>
    <n v="25000000000"/>
    <n v="17392856666.666668"/>
    <m/>
    <m/>
    <m/>
    <m/>
    <m/>
    <m/>
    <m/>
    <m/>
    <m/>
    <m/>
    <m/>
    <m/>
    <m/>
    <m/>
    <m/>
    <n v="17392856666.666668"/>
    <n v="11173875000"/>
    <m/>
    <m/>
    <m/>
    <m/>
    <m/>
    <m/>
    <m/>
    <m/>
    <m/>
    <m/>
    <m/>
    <m/>
    <m/>
    <m/>
    <m/>
    <n v="11173875000"/>
    <n v="11"/>
    <s v="Ciudades y comunidades sostenibles"/>
    <s v="11. Ciudades y comunidades sostenibles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  <n v="1"/>
    <n v="4"/>
    <n v="9"/>
    <n v="53"/>
    <n v="116"/>
    <n v="11"/>
    <n v="6"/>
    <n v="1"/>
    <n v="2"/>
  </r>
  <r>
    <s v="Ciudad segura y solidaria"/>
    <n v="1"/>
    <s v="Vivienda, Ciudad y Territorio"/>
    <n v="4"/>
    <s v="Vivienda y hábitat"/>
    <s v="01"/>
    <x v="52"/>
    <s v="03"/>
    <s v="Viviendas VIS y VIP construidas"/>
    <s v="02"/>
    <s v="1.4.01.03.02"/>
    <s v="Número"/>
    <n v="2023"/>
    <s v="No aplica"/>
    <n v="1531"/>
    <s v="Garantizar la construcción de 1531 Viviendas VIS y VIP"/>
    <s v="Secretaría de Planeación"/>
    <s v="Secretaría de Planeación"/>
    <s v="Incremento"/>
    <s v="No"/>
    <n v="0"/>
    <n v="510"/>
    <n v="510"/>
    <n v="511"/>
    <s v="X"/>
    <m/>
    <s v="X"/>
    <m/>
    <m/>
    <s v="X"/>
    <s v="X"/>
    <m/>
    <s v="40"/>
    <s v="Vivienda, ciudad y territorio"/>
    <s v="4001"/>
    <s v=" Acceso a soluciones de vivienda"/>
    <s v="4001042"/>
    <s v="Vivienda de Interés Social construidas"/>
    <s v="400104200"/>
    <s v="Vivienda de Interés Social construidas"/>
    <n v="33053759676.071369"/>
    <n v="0"/>
    <n v="0"/>
    <n v="0"/>
    <n v="0"/>
    <n v="0"/>
    <n v="0"/>
    <n v="0"/>
    <n v="0"/>
    <n v="0"/>
    <n v="0"/>
    <n v="0"/>
    <n v="0"/>
    <n v="0"/>
    <n v="0"/>
    <n v="0"/>
    <n v="33053759676.071369"/>
    <m/>
    <m/>
    <m/>
    <m/>
    <m/>
    <m/>
    <m/>
    <m/>
    <m/>
    <m/>
    <m/>
    <m/>
    <x v="0"/>
    <x v="0"/>
    <m/>
    <m/>
    <n v="0"/>
    <n v="8909063000"/>
    <m/>
    <m/>
    <m/>
    <m/>
    <m/>
    <m/>
    <m/>
    <m/>
    <m/>
    <m/>
    <m/>
    <m/>
    <m/>
    <m/>
    <m/>
    <n v="8909063000"/>
    <n v="7456257747.2666674"/>
    <m/>
    <m/>
    <m/>
    <m/>
    <m/>
    <m/>
    <m/>
    <m/>
    <m/>
    <m/>
    <m/>
    <m/>
    <m/>
    <m/>
    <m/>
    <n v="7456257747.2666674"/>
    <n v="16688438928.804703"/>
    <m/>
    <m/>
    <m/>
    <m/>
    <m/>
    <m/>
    <m/>
    <m/>
    <m/>
    <m/>
    <m/>
    <m/>
    <m/>
    <m/>
    <m/>
    <n v="16688438928.804703"/>
    <n v="11"/>
    <s v="Ciudades y comunidades sostenibles"/>
    <s v="11. Ciudades y comunidades sostenibles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  <n v="1"/>
    <n v="4"/>
    <n v="9"/>
    <n v="53"/>
    <n v="117"/>
    <n v="11"/>
    <n v="6"/>
    <n v="1"/>
    <n v="2"/>
  </r>
  <r>
    <s v="Ciudad segura y solidaria"/>
    <n v="1"/>
    <s v="Vivienda, Ciudad y Territorio"/>
    <n v="4"/>
    <s v="Vivienda y hábitat"/>
    <s v="01"/>
    <x v="53"/>
    <s v="04"/>
    <s v="Mesas territoriales de acompañamiento social realizadas"/>
    <s v="01"/>
    <s v="1.4.01.04.01"/>
    <s v="Número"/>
    <n v="2023"/>
    <n v="4"/>
    <n v="4"/>
    <s v="Mantener implementadas 4 Mesas territoriales de acompañamiento social"/>
    <s v="Secretaría de Planeación"/>
    <s v="Secretaría de Planeación"/>
    <s v="Mantemiento"/>
    <s v="No"/>
    <n v="4"/>
    <n v="4"/>
    <n v="4"/>
    <n v="4"/>
    <m/>
    <m/>
    <m/>
    <m/>
    <m/>
    <m/>
    <m/>
    <m/>
    <s v="45"/>
    <s v="Gobierno Territorial"/>
    <s v="4502"/>
    <s v=" Fortalecimiento del buen gobierno para el respeto y garantía de los derechos humanos."/>
    <s v="4502033"/>
    <s v="Servicio de integración de la oferta pública"/>
    <s v="450203300"/>
    <s v="Espacios de integración de oferta pública generados"/>
    <n v="800000000"/>
    <n v="0"/>
    <n v="0"/>
    <n v="0"/>
    <n v="0"/>
    <n v="0"/>
    <n v="0"/>
    <n v="0"/>
    <n v="0"/>
    <n v="0"/>
    <n v="0"/>
    <n v="0"/>
    <n v="0"/>
    <n v="0"/>
    <n v="0"/>
    <n v="0"/>
    <n v="800000000"/>
    <n v="200000000"/>
    <m/>
    <m/>
    <m/>
    <m/>
    <m/>
    <m/>
    <m/>
    <m/>
    <m/>
    <m/>
    <m/>
    <x v="0"/>
    <x v="0"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4"/>
    <n v="9"/>
    <n v="54"/>
    <n v="118"/>
    <n v="14"/>
    <n v="1"/>
    <n v="1"/>
    <n v="1"/>
  </r>
  <r>
    <s v="Ciudad segura y solidaria"/>
    <n v="1"/>
    <s v="Vivienda, Ciudad y Territorio"/>
    <n v="4"/>
    <s v="Vivienda y hábitat"/>
    <s v="01"/>
    <x v="54"/>
    <s v="05"/>
    <s v="Hogares beneficiados con apoyo financiero para reubicación definitiva"/>
    <s v="01"/>
    <s v="1.4.01.05.01"/>
    <s v="Número"/>
    <n v="2023"/>
    <s v="No aplica"/>
    <n v="1000"/>
    <s v="Beneficiar 1000 hogares con apoyo financiero para reubicación definitiva"/>
    <s v="Secretaría de Planeación"/>
    <s v="Secretaría de Planeación"/>
    <s v="Incremento"/>
    <s v="No"/>
    <n v="0"/>
    <n v="0"/>
    <n v="500"/>
    <n v="500"/>
    <m/>
    <m/>
    <m/>
    <s v="X"/>
    <m/>
    <s v="X"/>
    <m/>
    <m/>
    <s v="40"/>
    <s v="Vivienda, ciudad y territorio"/>
    <s v="4002"/>
    <s v=" Ordenamiento territorial y desarrollo urbano"/>
    <s v="4002039"/>
    <s v="Servicio de apoyo financiero para reubicación definitiva de hogares"/>
    <s v="400203900"/>
    <s v="Hogares beneficiados con apoyo financiero para reubicación definitiva"/>
    <n v="27024198000.204666"/>
    <n v="0"/>
    <n v="0"/>
    <n v="0"/>
    <n v="0"/>
    <n v="0"/>
    <n v="0"/>
    <n v="0"/>
    <n v="0"/>
    <n v="0"/>
    <n v="0"/>
    <n v="0"/>
    <n v="0"/>
    <n v="0"/>
    <n v="0"/>
    <n v="0"/>
    <n v="27024198000.204666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12392856666.666668"/>
    <m/>
    <m/>
    <m/>
    <m/>
    <m/>
    <m/>
    <m/>
    <m/>
    <m/>
    <m/>
    <m/>
    <m/>
    <m/>
    <m/>
    <m/>
    <n v="12392856666.666668"/>
    <n v="14631341333.537998"/>
    <m/>
    <m/>
    <m/>
    <m/>
    <m/>
    <m/>
    <m/>
    <m/>
    <m/>
    <m/>
    <m/>
    <m/>
    <m/>
    <m/>
    <m/>
    <n v="14631341333.537998"/>
    <n v="11"/>
    <s v="Ciudades y comunidades sostenibles"/>
    <s v="11. Ciudades y comunidades sostenibles"/>
    <s v="Lograr que las ciudades y los asentamientos humanos sean inclusivos, seguros, resilientes y sostenibles"/>
    <s v="11.1"/>
    <s v="11.1. De aquí a 2030, asegurar el acceso de todas las personas a viviendas y servicios básicos adecuados, seguros y asequibles y mejorar los barrios marginales"/>
    <n v="1"/>
    <n v="4"/>
    <n v="9"/>
    <n v="55"/>
    <n v="119"/>
    <n v="11"/>
    <n v="6"/>
    <n v="1"/>
    <n v="2"/>
  </r>
  <r>
    <s v="Ciudad segura y solidaria"/>
    <n v="1"/>
    <s v="Vivienda, Ciudad y Territorio"/>
    <n v="4"/>
    <s v="Ordenamiento Territorial"/>
    <s v="02"/>
    <x v="55"/>
    <s v="01"/>
    <s v="Estudio para la nueva estratificación elaborado"/>
    <s v="01"/>
    <s v="1.4.02.01.01"/>
    <s v="Número"/>
    <n v="2023"/>
    <n v="0.65"/>
    <n v="1"/>
    <s v="Elaborar 1 estudio para la nueva estratificación"/>
    <s v="Secretaría de Planeación"/>
    <s v="Secretaría de Planeación"/>
    <s v="Incremento acumulado"/>
    <s v="No"/>
    <n v="0.8"/>
    <n v="1"/>
    <n v="1"/>
    <n v="1"/>
    <m/>
    <m/>
    <m/>
    <m/>
    <m/>
    <m/>
    <m/>
    <m/>
    <s v="40"/>
    <s v="Vivienda, ciudad y territorio"/>
    <s v="4002"/>
    <s v=" Ordenamiento territorial y desarrollo urbano"/>
    <s v="4002016"/>
    <s v="Documentos de planeación"/>
    <s v="400201600"/>
    <s v="Documentos de planeación elaborados"/>
    <n v="1912633145.1965537"/>
    <n v="0"/>
    <n v="0"/>
    <n v="0"/>
    <n v="0"/>
    <n v="0"/>
    <n v="0"/>
    <n v="0"/>
    <n v="0"/>
    <n v="0"/>
    <n v="0"/>
    <n v="0"/>
    <n v="0"/>
    <n v="0"/>
    <n v="0"/>
    <n v="0"/>
    <n v="1912633145.1965537"/>
    <n v="439280168.37039995"/>
    <m/>
    <m/>
    <m/>
    <m/>
    <m/>
    <m/>
    <m/>
    <m/>
    <m/>
    <m/>
    <m/>
    <x v="0"/>
    <x v="0"/>
    <m/>
    <m/>
    <n v="439280168.37039995"/>
    <n v="495835985.2074399"/>
    <m/>
    <m/>
    <m/>
    <m/>
    <m/>
    <m/>
    <m/>
    <m/>
    <m/>
    <m/>
    <m/>
    <m/>
    <m/>
    <m/>
    <m/>
    <n v="495835985.2074399"/>
    <n v="556000000"/>
    <m/>
    <m/>
    <m/>
    <m/>
    <m/>
    <m/>
    <m/>
    <m/>
    <m/>
    <m/>
    <m/>
    <m/>
    <m/>
    <m/>
    <m/>
    <n v="556000000"/>
    <n v="421516991.61871397"/>
    <m/>
    <m/>
    <m/>
    <m/>
    <m/>
    <m/>
    <m/>
    <m/>
    <m/>
    <m/>
    <m/>
    <m/>
    <m/>
    <m/>
    <m/>
    <n v="421516991.61871397"/>
    <n v="11"/>
    <s v="Ciudades y comunidades sostenibles"/>
    <s v="11. Ciudades y comunidades sostenibles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  <n v="1"/>
    <n v="4"/>
    <n v="10"/>
    <n v="56"/>
    <n v="120"/>
    <n v="11"/>
    <n v="6"/>
    <n v="1"/>
    <n v="3"/>
  </r>
  <r>
    <s v="Ciudad segura y solidaria"/>
    <n v="1"/>
    <s v="Vivienda, Ciudad y Territorio"/>
    <n v="4"/>
    <s v="Ordenamiento Territorial"/>
    <s v="02"/>
    <x v="56"/>
    <s v="02"/>
    <s v="Instrumentos de planificación adoptados"/>
    <s v="01"/>
    <s v="1.4.02.02.01"/>
    <s v="Número"/>
    <n v="2023"/>
    <n v="4"/>
    <n v="3"/>
    <s v="Adoptar 3 instrumentos de planificación"/>
    <s v="Secretaría de Planeación"/>
    <s v="Secretaría de Planeación"/>
    <s v="Incremento"/>
    <s v="No"/>
    <n v="1"/>
    <n v="1"/>
    <n v="1"/>
    <n v="0"/>
    <m/>
    <m/>
    <m/>
    <m/>
    <m/>
    <m/>
    <m/>
    <m/>
    <s v="40"/>
    <s v="Vivienda, ciudad y territorio"/>
    <s v="4002"/>
    <s v=" Ordenamiento territorial y desarrollo urbano"/>
    <s v="4002016"/>
    <s v="Documentos de planeación"/>
    <s v="400201600"/>
    <s v="Documentos de planeación elaborados"/>
    <n v="2060175.4881839801"/>
    <n v="0"/>
    <n v="0"/>
    <n v="0"/>
    <n v="0"/>
    <n v="0"/>
    <n v="0"/>
    <n v="0"/>
    <n v="0"/>
    <n v="0"/>
    <n v="0"/>
    <n v="0"/>
    <n v="0"/>
    <n v="0"/>
    <n v="0"/>
    <n v="0"/>
    <n v="2060175.4881839801"/>
    <n v="330000"/>
    <m/>
    <m/>
    <m/>
    <m/>
    <m/>
    <m/>
    <m/>
    <m/>
    <m/>
    <m/>
    <m/>
    <x v="0"/>
    <x v="0"/>
    <m/>
    <m/>
    <n v="330000"/>
    <n v="330000"/>
    <m/>
    <m/>
    <m/>
    <m/>
    <m/>
    <m/>
    <m/>
    <m/>
    <m/>
    <m/>
    <m/>
    <m/>
    <m/>
    <m/>
    <m/>
    <n v="330000"/>
    <n v="1400175.4881839801"/>
    <m/>
    <m/>
    <m/>
    <m/>
    <m/>
    <m/>
    <m/>
    <m/>
    <m/>
    <m/>
    <m/>
    <m/>
    <m/>
    <m/>
    <m/>
    <n v="1400175.4881839801"/>
    <n v="0"/>
    <m/>
    <m/>
    <m/>
    <m/>
    <m/>
    <m/>
    <m/>
    <m/>
    <m/>
    <m/>
    <m/>
    <m/>
    <m/>
    <m/>
    <m/>
    <n v="0"/>
    <n v="11"/>
    <s v="Ciudades y comunidades sostenibles"/>
    <s v="11. Ciudades y comunidades sostenibles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  <n v="1"/>
    <n v="4"/>
    <n v="10"/>
    <n v="57"/>
    <n v="121"/>
    <n v="11"/>
    <n v="6"/>
    <n v="1"/>
    <n v="2"/>
  </r>
  <r>
    <s v="Ciudad segura y solidaria"/>
    <n v="1"/>
    <s v="Vivienda, Ciudad y Territorio"/>
    <n v="4"/>
    <s v="Ordenamiento Territorial"/>
    <s v="02"/>
    <x v="57"/>
    <s v="03"/>
    <s v="Barrios legalizados"/>
    <s v="01"/>
    <s v="1.4.02.03.01"/>
    <s v="Número"/>
    <n v="2023"/>
    <n v="4"/>
    <n v="10"/>
    <s v="Realizar el proceso de legalización urbanistica a 10 barrios"/>
    <s v="Secretaría de Planeación"/>
    <s v="Secretaría de Planeación"/>
    <s v="Incremento"/>
    <s v="No"/>
    <n v="0"/>
    <n v="3"/>
    <n v="3"/>
    <n v="4"/>
    <m/>
    <m/>
    <m/>
    <m/>
    <m/>
    <m/>
    <m/>
    <m/>
    <s v="40"/>
    <s v="Vivienda, ciudad y territorio"/>
    <s v="4002"/>
    <s v=" Ordenamiento territorial y desarrollo urbano"/>
    <s v="4002016"/>
    <s v="Documentos de planeación"/>
    <s v="400201600"/>
    <s v="Documentos de planeación elaborados"/>
    <n v="5000000"/>
    <n v="0"/>
    <n v="0"/>
    <n v="0"/>
    <n v="0"/>
    <n v="0"/>
    <n v="0"/>
    <n v="0"/>
    <n v="0"/>
    <n v="0"/>
    <n v="0"/>
    <n v="0"/>
    <n v="0"/>
    <n v="0"/>
    <n v="0"/>
    <n v="0"/>
    <n v="5000000"/>
    <n v="0"/>
    <m/>
    <m/>
    <m/>
    <m/>
    <m/>
    <m/>
    <m/>
    <m/>
    <m/>
    <m/>
    <m/>
    <x v="0"/>
    <x v="0"/>
    <m/>
    <m/>
    <n v="0"/>
    <n v="2500000"/>
    <m/>
    <m/>
    <m/>
    <m/>
    <m/>
    <m/>
    <m/>
    <m/>
    <m/>
    <m/>
    <m/>
    <m/>
    <m/>
    <m/>
    <m/>
    <n v="2500000"/>
    <n v="1000000"/>
    <m/>
    <m/>
    <m/>
    <m/>
    <m/>
    <m/>
    <m/>
    <m/>
    <m/>
    <m/>
    <m/>
    <m/>
    <m/>
    <m/>
    <m/>
    <n v="1000000"/>
    <n v="1500000"/>
    <m/>
    <m/>
    <m/>
    <m/>
    <m/>
    <m/>
    <m/>
    <m/>
    <m/>
    <m/>
    <m/>
    <m/>
    <m/>
    <m/>
    <m/>
    <n v="1500000"/>
    <n v="11"/>
    <s v="Ciudades y comunidades sostenibles"/>
    <s v="11. Ciudades y comunidades sostenibles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  <n v="1"/>
    <n v="4"/>
    <n v="10"/>
    <n v="58"/>
    <n v="122"/>
    <n v="11"/>
    <n v="6"/>
    <n v="1"/>
    <n v="2"/>
  </r>
  <r>
    <s v="Ciudad segura y solidaria"/>
    <n v="1"/>
    <s v="Vivienda, Ciudad y Territorio"/>
    <n v="4"/>
    <s v="Ordenamiento Territorial"/>
    <s v="02"/>
    <x v="58"/>
    <s v="04"/>
    <s v="Plan de Ordenamiento Territorial actualizado"/>
    <s v="01"/>
    <s v="1.4.02.04.01"/>
    <s v="Número"/>
    <n v="2023"/>
    <n v="1"/>
    <n v="1"/>
    <s v="Actualizar 1 Plan de Ordenamiento Territorial"/>
    <s v="Secretaría de Planeación"/>
    <s v="Secretaría de Planeación"/>
    <s v="Incremento acumulado"/>
    <s v="No"/>
    <n v="0.3"/>
    <n v="0.7"/>
    <n v="1"/>
    <n v="1"/>
    <m/>
    <m/>
    <m/>
    <m/>
    <m/>
    <m/>
    <m/>
    <m/>
    <s v="40"/>
    <s v="Vivienda, ciudad y territorio"/>
    <s v="4002"/>
    <s v=" Ordenamiento territorial y desarrollo urbano"/>
    <s v="4002016"/>
    <s v="Documentos de planeación"/>
    <s v="400201600"/>
    <s v="Documentos de planeación elaborados"/>
    <n v="1800000000"/>
    <n v="0"/>
    <n v="0"/>
    <n v="0"/>
    <n v="0"/>
    <n v="0"/>
    <n v="0"/>
    <n v="0"/>
    <n v="0"/>
    <n v="0"/>
    <n v="0"/>
    <n v="0"/>
    <n v="0"/>
    <n v="1000000000"/>
    <n v="0"/>
    <n v="0"/>
    <n v="2800000000"/>
    <n v="400000000"/>
    <m/>
    <m/>
    <m/>
    <m/>
    <m/>
    <m/>
    <m/>
    <m/>
    <m/>
    <m/>
    <m/>
    <x v="1"/>
    <x v="12"/>
    <m/>
    <m/>
    <n v="1400000000"/>
    <n v="400000000"/>
    <m/>
    <m/>
    <m/>
    <m/>
    <m/>
    <m/>
    <m/>
    <m/>
    <m/>
    <m/>
    <m/>
    <n v="0"/>
    <m/>
    <m/>
    <m/>
    <n v="400000000"/>
    <n v="400000000"/>
    <m/>
    <m/>
    <m/>
    <m/>
    <m/>
    <m/>
    <m/>
    <m/>
    <m/>
    <m/>
    <m/>
    <n v="0"/>
    <m/>
    <m/>
    <m/>
    <n v="400000000"/>
    <n v="600000000"/>
    <m/>
    <m/>
    <m/>
    <m/>
    <m/>
    <m/>
    <m/>
    <m/>
    <m/>
    <m/>
    <m/>
    <n v="0"/>
    <m/>
    <m/>
    <m/>
    <n v="600000000"/>
    <n v="11"/>
    <s v="Ciudades y comunidades sostenibles"/>
    <s v="11. Ciudades y comunidades sostenibles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  <n v="1"/>
    <n v="4"/>
    <n v="10"/>
    <n v="59"/>
    <n v="123"/>
    <n v="11"/>
    <n v="6"/>
    <n v="1"/>
    <n v="3"/>
  </r>
  <r>
    <s v="Ciudad segura y solidaria"/>
    <n v="1"/>
    <s v="Vivienda, Ciudad y Territorio"/>
    <n v="4"/>
    <s v="Servicios públicos"/>
    <s v="03"/>
    <x v="59"/>
    <s v="01"/>
    <s v="Plan de Gestión Integral de Residuos Solidos implementado"/>
    <s v="01"/>
    <s v="1.4.03.01.01"/>
    <s v="Número"/>
    <n v="2023"/>
    <n v="1"/>
    <n v="1"/>
    <s v="Mantener 1 Plan de Gestión Integral de Residuos Solidos implementado"/>
    <s v="Gerencia de Ciudad"/>
    <s v="Gerencia de Ciudad- Oficina de Servicios Públicos "/>
    <s v="Mantemiento"/>
    <s v="No"/>
    <n v="1"/>
    <n v="1"/>
    <n v="1"/>
    <n v="1"/>
    <m/>
    <m/>
    <m/>
    <s v="X"/>
    <s v="X"/>
    <s v="X"/>
    <s v="X"/>
    <s v="X"/>
    <s v="40"/>
    <s v="Vivienda, ciudad y territorio"/>
    <s v="4003"/>
    <s v=" Acceso de la población a los servicios de agua potable y saneamiento básico"/>
    <s v="4003022"/>
    <s v="Servicios de implementación del Plan de Gestión Integral de Residuos Solidos PGIRS"/>
    <s v="400302200"/>
    <s v="Plan de Gestión Integral de Residuos Solidos implementado"/>
    <n v="20648836280.222244"/>
    <n v="0"/>
    <n v="0"/>
    <n v="15342547.613964029"/>
    <n v="0"/>
    <n v="0"/>
    <n v="0"/>
    <n v="0"/>
    <n v="0"/>
    <n v="0"/>
    <n v="0"/>
    <n v="0"/>
    <n v="0"/>
    <n v="0"/>
    <n v="0"/>
    <n v="0"/>
    <n v="20664178827.836208"/>
    <n v="4448859936.1384993"/>
    <m/>
    <m/>
    <n v="3667283.8218999999"/>
    <m/>
    <m/>
    <m/>
    <m/>
    <m/>
    <m/>
    <m/>
    <m/>
    <x v="0"/>
    <x v="0"/>
    <m/>
    <m/>
    <n v="4452527219.9603996"/>
    <n v="4894002639.6198826"/>
    <m/>
    <m/>
    <n v="3777302.3365569999"/>
    <m/>
    <m/>
    <m/>
    <m/>
    <m/>
    <m/>
    <m/>
    <m/>
    <m/>
    <m/>
    <m/>
    <m/>
    <n v="4897779941.95644"/>
    <n v="5383667314.7454262"/>
    <m/>
    <m/>
    <n v="3890621.4066537102"/>
    <m/>
    <m/>
    <m/>
    <m/>
    <m/>
    <m/>
    <m/>
    <m/>
    <m/>
    <m/>
    <m/>
    <m/>
    <n v="5387557936.1520796"/>
    <n v="5922306389.7184372"/>
    <m/>
    <m/>
    <n v="4007340.0488533201"/>
    <m/>
    <m/>
    <m/>
    <m/>
    <m/>
    <m/>
    <m/>
    <m/>
    <m/>
    <m/>
    <m/>
    <m/>
    <n v="5926313729.7672901"/>
    <n v="11"/>
    <s v="Ciudades y comunidades sostenibles"/>
    <s v="11. Ciudades y comunidades sostenibles"/>
    <s v="Lograr que las ciudades y los asentamientos humanos sean inclusivos, seguros, resilientes y sostenibles"/>
    <s v="11.6"/>
    <s v="11.6. De aquí a 2030, reducir el impacto ambiental negativo per cápita de las ciudades, incluso prestando especial atención a la calidad del aire y la gestión de los desechos municipales y de otro tipo"/>
    <n v="1"/>
    <n v="4"/>
    <n v="11"/>
    <n v="60"/>
    <n v="124"/>
    <n v="11"/>
    <n v="6"/>
    <n v="1"/>
    <n v="1"/>
  </r>
  <r>
    <s v="Ciudad segura y solidaria"/>
    <n v="1"/>
    <s v="Vivienda, Ciudad y Territorio"/>
    <n v="4"/>
    <s v="Servicios públicos"/>
    <s v="03"/>
    <x v="60"/>
    <s v="02"/>
    <s v="Documentos de planeación elaborados (Plan Maestro de Acueducto y Alcantarillado)"/>
    <s v="01"/>
    <s v="1.4.03.02.01"/>
    <s v="Número"/>
    <n v="2023"/>
    <s v="No aplica"/>
    <n v="1"/>
    <s v="Elaborar 1 Plan Maestro de Acueducto y Alcantarillado"/>
    <s v="Gerencia de Ciudad"/>
    <s v="Gerencia de Ciudad- Oficina de Servicios Públicos "/>
    <s v="Incremento"/>
    <s v="No"/>
    <n v="0"/>
    <n v="0"/>
    <n v="0"/>
    <n v="1"/>
    <s v="X"/>
    <m/>
    <m/>
    <s v="X"/>
    <s v="X"/>
    <s v="X"/>
    <s v="X"/>
    <s v="X"/>
    <s v="40"/>
    <s v="Vivienda, ciudad y territorio"/>
    <s v="4003"/>
    <s v=" Acceso de la población a los servicios de agua potable y saneamiento básico"/>
    <s v="4003006"/>
    <s v="Documentos de planeación"/>
    <s v="400300600"/>
    <s v="Documentos de planeación elaborados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00000000"/>
    <m/>
    <m/>
    <m/>
    <m/>
    <m/>
    <m/>
    <m/>
    <m/>
    <m/>
    <m/>
    <m/>
    <m/>
    <m/>
    <m/>
    <m/>
    <n v="100000000"/>
    <n v="6"/>
    <s v="Agua limpia y saneamiento"/>
    <s v="6. Agua limpia y saneamiento"/>
    <s v="Garantizar la disponibilidad y la gestión sostenible del agua y el saneamiento para todos "/>
    <s v="6.4"/>
    <s v="6.4. De aquí a 2030,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"/>
    <n v="1"/>
    <n v="4"/>
    <n v="11"/>
    <n v="61"/>
    <n v="125"/>
    <n v="6"/>
    <n v="6"/>
    <n v="1"/>
    <n v="2"/>
  </r>
  <r>
    <s v="Ciudad segura y solidaria"/>
    <n v="1"/>
    <s v="Vivienda, Ciudad y Territorio"/>
    <n v="4"/>
    <s v="Servicios públicos"/>
    <s v="03"/>
    <x v="61"/>
    <s v="03"/>
    <s v="Luminarias con mantenimiento realizado"/>
    <s v="01"/>
    <s v="1.4.03.03.01"/>
    <s v="Número"/>
    <n v="2023"/>
    <n v="60000"/>
    <n v="68000"/>
    <s v="Mantener 68000 luminarias con mantenimiento realizado"/>
    <s v="Gerencia de Ciudad"/>
    <s v="Gerencia de Ciudad- Oficina de Servicios Públicos "/>
    <s v="Mantemiento"/>
    <s v="No"/>
    <n v="68000"/>
    <n v="68000"/>
    <n v="68000"/>
    <n v="68000"/>
    <s v="X"/>
    <m/>
    <m/>
    <s v="X"/>
    <s v="X"/>
    <s v="X"/>
    <s v="X"/>
    <s v="X"/>
    <s v="21"/>
    <s v="Minas y energia"/>
    <s v="2102"/>
    <s v=" Consolidación productiva del sector de energía eléctrica"/>
    <s v="2102069"/>
    <s v="Servicio de alumbrado público"/>
    <s v="210206900"/>
    <s v="Lámparas de alumbrado público en funcionamiento"/>
    <n v="138271667564.99973"/>
    <n v="0"/>
    <n v="0"/>
    <n v="0"/>
    <n v="0"/>
    <n v="0"/>
    <n v="0"/>
    <n v="0"/>
    <n v="0"/>
    <n v="0"/>
    <n v="0"/>
    <n v="0"/>
    <n v="0"/>
    <n v="0"/>
    <n v="0"/>
    <n v="0"/>
    <n v="138271667564.99973"/>
    <n v="35389903840"/>
    <m/>
    <m/>
    <m/>
    <m/>
    <m/>
    <m/>
    <m/>
    <m/>
    <m/>
    <m/>
    <m/>
    <x v="0"/>
    <x v="0"/>
    <m/>
    <m/>
    <n v="35389903840"/>
    <n v="20501404522"/>
    <m/>
    <m/>
    <m/>
    <m/>
    <m/>
    <m/>
    <m/>
    <m/>
    <m/>
    <m/>
    <m/>
    <m/>
    <m/>
    <m/>
    <m/>
    <n v="20501404522"/>
    <n v="30252922478.99963"/>
    <m/>
    <m/>
    <m/>
    <m/>
    <m/>
    <m/>
    <m/>
    <m/>
    <m/>
    <m/>
    <m/>
    <m/>
    <m/>
    <m/>
    <m/>
    <n v="30252922478.99963"/>
    <n v="52127436724.000099"/>
    <m/>
    <m/>
    <m/>
    <m/>
    <m/>
    <m/>
    <m/>
    <m/>
    <m/>
    <m/>
    <m/>
    <m/>
    <m/>
    <m/>
    <m/>
    <n v="52127436724.000099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1"/>
    <n v="4"/>
    <n v="11"/>
    <n v="62"/>
    <n v="126"/>
    <n v="11"/>
    <n v="7"/>
    <n v="1"/>
    <n v="1"/>
  </r>
  <r>
    <s v="Ciudad segura y solidaria"/>
    <n v="1"/>
    <s v="Vivienda, Ciudad y Territorio"/>
    <n v="4"/>
    <s v="Servicios públicos"/>
    <s v="03"/>
    <x v="62"/>
    <s v="04"/>
    <s v="Alcantarillados optimizados con el proyecto Construcción del colector de alcantarillado de la zona occidental del Distrito de Barranquilla"/>
    <s v="01"/>
    <s v="1.4.03.04.01"/>
    <s v="Número"/>
    <n v="2023"/>
    <n v="1"/>
    <n v="1"/>
    <s v="Optimizar 1 alcantarillado con el proyecto Construcción del colector de alcantarillado de la zona occidental del Distrito de Barranquilla"/>
    <s v="Secretaría de Obras Públicas"/>
    <s v="Gerencia de Ciudad- Oficina de Servicios Públicos "/>
    <s v="Incremento"/>
    <s v="No"/>
    <n v="0"/>
    <n v="0"/>
    <n v="0"/>
    <n v="1"/>
    <s v="X"/>
    <m/>
    <m/>
    <m/>
    <m/>
    <m/>
    <m/>
    <m/>
    <s v="40"/>
    <s v="Vivienda, ciudad y territorio"/>
    <s v="4003"/>
    <s v=" Acceso de la población a los servicios de agua potable y saneamiento básico"/>
    <s v="4003020"/>
    <s v="Alcantarillados optimizados"/>
    <s v="400302000"/>
    <s v="Alcantarillados optimizado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n v="6"/>
    <s v="Agua limpia y saneamiento"/>
    <s v="6. Agua limpia y saneamiento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  <n v="1"/>
    <n v="4"/>
    <n v="11"/>
    <n v="63"/>
    <n v="127"/>
    <n v="6"/>
    <n v="6"/>
    <n v="1"/>
    <n v="2"/>
  </r>
  <r>
    <s v="Ciudad segura y solidaria"/>
    <n v="1"/>
    <s v="Vivienda, Ciudad y Territorio"/>
    <n v="4"/>
    <s v="Servicios públicos"/>
    <s v="03"/>
    <x v="62"/>
    <s v="04"/>
    <s v="Estaciones de bombeo optimizadas con el proyecto Construcción del colector de alcantarillado de la zona occidental del Distrito de Barranquilla"/>
    <s v="02"/>
    <s v="1.4.03.04.02"/>
    <s v="Número"/>
    <n v="2023"/>
    <n v="1"/>
    <n v="1"/>
    <s v="Optimizar 1 Estación de bombeo con el proyecto Construcción del colector de alcantarillado de la zona occidental del Distrito de Barranquilla"/>
    <s v="Secretaría de Obras Públicas"/>
    <s v="Gerencia de Ciudad- Oficina de Servicios Públicos "/>
    <s v="Incremento"/>
    <s v="No"/>
    <n v="0"/>
    <n v="0"/>
    <n v="0"/>
    <n v="1"/>
    <s v="X"/>
    <m/>
    <m/>
    <m/>
    <m/>
    <m/>
    <m/>
    <m/>
    <s v="40"/>
    <s v="Vivienda, ciudad y territorio"/>
    <s v="4003"/>
    <s v=" Acceso de la población a los servicios de agua potable y saneamiento básico"/>
    <s v="4003020"/>
    <s v="Alcantarillados optimizados"/>
    <s v="400302005"/>
    <s v="Estaciones de bombeo optimizada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n v="6"/>
    <s v="Agua limpia y saneamiento"/>
    <s v="6. Agua limpia y saneamiento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  <n v="1"/>
    <n v="4"/>
    <n v="11"/>
    <n v="63"/>
    <n v="128"/>
    <n v="6"/>
    <n v="6"/>
    <n v="1"/>
    <n v="2"/>
  </r>
  <r>
    <s v="Ciudad segura y solidaria"/>
    <n v="1"/>
    <s v="Vivienda, Ciudad y Territorio"/>
    <n v="4"/>
    <s v="Servicios públicos"/>
    <s v="03"/>
    <x v="62"/>
    <s v="04"/>
    <s v="Colectores construidos con el proyecto Construcción del colector de alcantarillado de la zona occidental del Distrito de Barranquilla"/>
    <s v="03"/>
    <s v="1.4.03.04.03"/>
    <s v="Número"/>
    <n v="2023"/>
    <n v="0"/>
    <n v="1"/>
    <s v="Construir 1 colector con el proyecto Construcción del colector de alcantarillado de la zona occidental del Distrito de Barranquilla"/>
    <s v="Secretaría de Obras Públicas"/>
    <s v="Gerencia de Ciudad- Oficina de Servicios Públicos "/>
    <s v="Incremento"/>
    <s v="No"/>
    <n v="0"/>
    <n v="0"/>
    <n v="0"/>
    <n v="1"/>
    <s v="X"/>
    <m/>
    <s v="X"/>
    <m/>
    <m/>
    <s v="X"/>
    <s v="X"/>
    <m/>
    <s v="40"/>
    <s v="Vivienda, ciudad y territorio"/>
    <s v="4003"/>
    <s v=" Acceso de la población a los servicios de agua potable y saneamiento básico"/>
    <s v="4003020"/>
    <s v="Alcantarillados optimizados"/>
    <s v="400302004"/>
    <s v="Colectores optimizados"/>
    <n v="25000000"/>
    <n v="0"/>
    <n v="0"/>
    <n v="14621474121.156271"/>
    <n v="0"/>
    <n v="0"/>
    <n v="0"/>
    <n v="0"/>
    <n v="0"/>
    <n v="0"/>
    <n v="0"/>
    <n v="0"/>
    <n v="0"/>
    <n v="0"/>
    <n v="0"/>
    <n v="0"/>
    <n v="14646474121.156271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n v="14621474121.156271"/>
    <m/>
    <m/>
    <m/>
    <m/>
    <m/>
    <m/>
    <m/>
    <m/>
    <m/>
    <m/>
    <m/>
    <m/>
    <n v="14646474121.156271"/>
    <n v="6"/>
    <s v="Agua limpia y saneamiento"/>
    <s v="6. Agua limpia y saneamiento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  <n v="1"/>
    <n v="4"/>
    <n v="11"/>
    <n v="63"/>
    <n v="129"/>
    <n v="6"/>
    <n v="6"/>
    <n v="1"/>
    <n v="2"/>
  </r>
  <r>
    <s v="Ciudad segura y solidaria"/>
    <n v="1"/>
    <s v="Vivienda, Ciudad y Territorio"/>
    <n v="4"/>
    <s v="Servicios públicos"/>
    <s v="03"/>
    <x v="62"/>
    <s v="04"/>
    <s v="Plantas de tratamiento de aguas residuales optimizadas con el proyecto Construcción del colector de alcantarillado de la zona occidental del Distrito de Barranquilla"/>
    <s v="04"/>
    <s v="1.4.03.04.04"/>
    <s v="Número"/>
    <n v="2023"/>
    <n v="0"/>
    <n v="1"/>
    <s v="Optimizar 1 planta de tratamiento de aguas residuales con el proyecto Construcción del colector de alcantarillado de la zona occidental del Distrito de Barranquilla"/>
    <s v="Secretaría de Obras Públicas"/>
    <s v="Gerencia de Ciudad- Oficina de Servicios Públicos "/>
    <s v="Incremento"/>
    <s v="No"/>
    <n v="0"/>
    <n v="0"/>
    <n v="0"/>
    <n v="1"/>
    <s v="X"/>
    <m/>
    <m/>
    <m/>
    <m/>
    <m/>
    <m/>
    <m/>
    <s v="40"/>
    <s v="Vivienda, ciudad y territorio"/>
    <s v="4003"/>
    <s v=" Acceso de la población a los servicios de agua potable y saneamiento básico"/>
    <s v="4003020"/>
    <s v="Alcantarillados optimizados"/>
    <s v="400302002"/>
    <s v="Plantas de tratamiento de aguas residuales optimizada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n v="6"/>
    <s v="Agua limpia y saneamiento"/>
    <s v="6. Agua limpia y saneamiento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  <n v="1"/>
    <n v="4"/>
    <n v="11"/>
    <n v="63"/>
    <n v="130"/>
    <n v="6"/>
    <n v="6"/>
    <n v="1"/>
    <n v="2"/>
  </r>
  <r>
    <s v="Ciudad segura y solidaria"/>
    <n v="1"/>
    <s v="Vivienda, Ciudad y Territorio"/>
    <n v="4"/>
    <s v="Servicios públicos"/>
    <s v="03"/>
    <x v="63"/>
    <s v="05"/>
    <s v="Acueducto construidas con el proyecto Construcción del Sistema de Acueducto Regional del Norte en el Distrito de Barranquilla"/>
    <s v="01"/>
    <s v="1.4.03.05.01"/>
    <s v="Número"/>
    <n v="2023"/>
    <n v="0"/>
    <n v="1"/>
    <s v="Construir 1 acueducto con el proyecto Construcción del Sistema de Acueducto Regional del Norte en el Distrito de Barranquilla"/>
    <s v="Secretaría de Obras Públicas"/>
    <s v="Gerencia de Ciudad"/>
    <s v="Incremento"/>
    <s v="No"/>
    <n v="0"/>
    <n v="1"/>
    <n v="0"/>
    <n v="0"/>
    <s v="X"/>
    <m/>
    <s v="X"/>
    <m/>
    <m/>
    <m/>
    <m/>
    <m/>
    <s v="40"/>
    <s v="Vivienda, ciudad y territorio"/>
    <s v="4003"/>
    <s v=" Acceso de la población a los servicios de agua potable y saneamiento básico"/>
    <s v="4003015"/>
    <s v="Acueductos construidos"/>
    <s v="400301500"/>
    <s v="Acueductos construidos"/>
    <n v="25000000"/>
    <n v="0"/>
    <n v="0"/>
    <n v="0"/>
    <n v="0"/>
    <n v="0"/>
    <n v="0"/>
    <n v="0"/>
    <n v="0"/>
    <n v="0"/>
    <n v="0"/>
    <n v="0"/>
    <n v="0"/>
    <n v="0"/>
    <n v="0"/>
    <n v="24787500000"/>
    <n v="25000000"/>
    <m/>
    <m/>
    <m/>
    <n v="0"/>
    <m/>
    <m/>
    <m/>
    <m/>
    <m/>
    <m/>
    <m/>
    <m/>
    <x v="0"/>
    <x v="0"/>
    <m/>
    <m/>
    <n v="0"/>
    <n v="25000000"/>
    <m/>
    <m/>
    <n v="0"/>
    <m/>
    <m/>
    <m/>
    <m/>
    <m/>
    <m/>
    <m/>
    <m/>
    <m/>
    <m/>
    <m/>
    <n v="24787500000"/>
    <n v="25000000"/>
    <m/>
    <m/>
    <m/>
    <n v="0"/>
    <m/>
    <m/>
    <m/>
    <m/>
    <m/>
    <m/>
    <m/>
    <m/>
    <m/>
    <m/>
    <m/>
    <m/>
    <n v="0"/>
    <m/>
    <m/>
    <m/>
    <n v="0"/>
    <m/>
    <m/>
    <m/>
    <m/>
    <m/>
    <m/>
    <m/>
    <m/>
    <m/>
    <m/>
    <m/>
    <m/>
    <n v="0"/>
    <n v="6"/>
    <s v="Agua limpia y saneamiento"/>
    <s v="6. Agua limpia y saneamiento"/>
    <s v="Garantizar la disponibilidad y la gestión sostenible del agua y el saneamiento para todos "/>
    <s v="6.1"/>
    <s v="6.1. De aquí a 2030, lograr el acceso universal y equitativo al agua potable a un precio asequible para todos"/>
    <n v="1"/>
    <n v="4"/>
    <n v="11"/>
    <n v="64"/>
    <n v="131"/>
    <n v="6"/>
    <n v="6"/>
    <n v="1"/>
    <n v="2"/>
  </r>
  <r>
    <s v="Ciudad segura y solidaria"/>
    <n v="1"/>
    <s v="Vivienda, Ciudad y Territorio"/>
    <n v="4"/>
    <s v="Servicios públicos"/>
    <s v="03"/>
    <x v="63"/>
    <s v="05"/>
    <s v="Bocatomas construidas con el proyecto Construcción del Sistema de Acueducto Regional del Norte en el Distrito de Barranquilla"/>
    <s v="02"/>
    <s v="1.4.03.05.02"/>
    <s v="Número"/>
    <n v="2023"/>
    <n v="0"/>
    <n v="1"/>
    <s v="Construir 1 bocatoma con el proyecto Construcción del Sistema de Acueducto Regional del Norte en el Distrito de Barranquilla"/>
    <s v="Secretaría de Obras Públicas"/>
    <s v="Gerencia de Ciudad"/>
    <s v="Incremento"/>
    <s v="No"/>
    <n v="0"/>
    <n v="1"/>
    <n v="0"/>
    <n v="0"/>
    <s v="X"/>
    <m/>
    <s v="X"/>
    <m/>
    <m/>
    <m/>
    <m/>
    <m/>
    <s v="40"/>
    <s v="Vivienda, ciudad y territorio"/>
    <s v="4003"/>
    <s v=" Acceso de la población a los servicios de agua potable y saneamiento básico"/>
    <s v="4003015"/>
    <s v="Acueductos construidos"/>
    <s v="400301505"/>
    <s v="Bocatomas construidas"/>
    <n v="25000000"/>
    <n v="0"/>
    <n v="0"/>
    <n v="0"/>
    <n v="0"/>
    <n v="0"/>
    <n v="0"/>
    <n v="0"/>
    <n v="0"/>
    <n v="0"/>
    <n v="0"/>
    <n v="0"/>
    <n v="0"/>
    <n v="0"/>
    <n v="0"/>
    <n v="24787500000"/>
    <n v="25000000"/>
    <m/>
    <m/>
    <m/>
    <m/>
    <m/>
    <m/>
    <m/>
    <m/>
    <m/>
    <m/>
    <m/>
    <m/>
    <x v="0"/>
    <x v="0"/>
    <m/>
    <m/>
    <n v="0"/>
    <n v="25000000"/>
    <m/>
    <m/>
    <m/>
    <m/>
    <m/>
    <m/>
    <m/>
    <m/>
    <m/>
    <m/>
    <m/>
    <m/>
    <m/>
    <m/>
    <n v="2478750000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6"/>
    <s v="Agua limpia y saneamiento"/>
    <s v="6. Agua limpia y saneamiento"/>
    <s v="Garantizar la disponibilidad y la gestión sostenible del agua y el saneamiento para todos "/>
    <s v="6.1"/>
    <s v="6.1. De aquí a 2030, lograr el acceso universal y equitativo al agua potable a un precio asequible para todos"/>
    <n v="1"/>
    <n v="4"/>
    <n v="11"/>
    <n v="64"/>
    <n v="132"/>
    <n v="6"/>
    <n v="6"/>
    <n v="1"/>
    <n v="2"/>
  </r>
  <r>
    <s v="Ciudad segura y solidaria"/>
    <n v="1"/>
    <s v="Vivienda, Ciudad y Territorio"/>
    <n v="4"/>
    <s v="Servicios públicos"/>
    <s v="03"/>
    <x v="63"/>
    <s v="05"/>
    <s v="Plantas de tratamiento de agua potable construidas con el proyecto Construcción del Sistema de Acueducto Regional del Norte en el Distrito de Barranquilla"/>
    <s v="03"/>
    <s v="1.4.03.05.03"/>
    <s v="Número"/>
    <n v="2023"/>
    <n v="0"/>
    <n v="1"/>
    <s v="Construir 1 planta de tratamiento de agua potable con el proyecto Construcción del Sistema de Acueducto Regional del Norte en el Distrito de Barranquilla"/>
    <s v="Secretaría de Obras Públicas"/>
    <s v="Gerencia de Ciudad"/>
    <s v="Incremento"/>
    <s v="No"/>
    <n v="0"/>
    <n v="1"/>
    <n v="0"/>
    <n v="0"/>
    <s v="X"/>
    <m/>
    <s v="X"/>
    <m/>
    <m/>
    <m/>
    <m/>
    <m/>
    <s v="40"/>
    <s v="Vivienda, ciudad y territorio"/>
    <s v="4003"/>
    <s v=" Acceso de la población a los servicios de agua potable y saneamiento básico"/>
    <s v="4003015"/>
    <s v="Acueductos construidos"/>
    <s v="400301503"/>
    <s v="Plantas de tratamiento de agua potable construidas"/>
    <n v="25000000"/>
    <n v="0"/>
    <n v="0"/>
    <n v="0"/>
    <n v="0"/>
    <n v="0"/>
    <n v="0"/>
    <n v="0"/>
    <n v="0"/>
    <n v="0"/>
    <n v="0"/>
    <n v="0"/>
    <n v="0"/>
    <n v="0"/>
    <n v="0"/>
    <n v="24787500000"/>
    <n v="25000000"/>
    <m/>
    <m/>
    <m/>
    <m/>
    <m/>
    <m/>
    <m/>
    <m/>
    <m/>
    <m/>
    <m/>
    <m/>
    <x v="0"/>
    <x v="0"/>
    <m/>
    <m/>
    <n v="0"/>
    <n v="25000000"/>
    <m/>
    <m/>
    <m/>
    <m/>
    <m/>
    <m/>
    <m/>
    <m/>
    <m/>
    <m/>
    <m/>
    <m/>
    <m/>
    <m/>
    <n v="24787500000"/>
    <n v="25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6"/>
    <s v="Agua limpia y saneamiento"/>
    <s v="6. Agua limpia y saneamiento"/>
    <s v="Garantizar la disponibilidad y la gestión sostenible del agua y el saneamiento para todos "/>
    <s v="6.1"/>
    <s v="6.1. De aquí a 2030, lograr el acceso universal y equitativo al agua potable a un precio asequible para todos"/>
    <n v="1"/>
    <n v="4"/>
    <n v="11"/>
    <n v="64"/>
    <n v="133"/>
    <n v="6"/>
    <n v="6"/>
    <n v="1"/>
    <n v="2"/>
  </r>
  <r>
    <s v="Ciudad segura y solidaria"/>
    <n v="1"/>
    <s v="Vivienda, Ciudad y Territorio"/>
    <n v="4"/>
    <s v="Servicios públicos"/>
    <s v="03"/>
    <x v="63"/>
    <s v="05"/>
    <s v="Red de distribución construida con el proyecto Construcción del Sistema de Acueducto Regional del Norte en el Distrito de Barranquilla"/>
    <s v="04"/>
    <s v="1.4.03.05.04"/>
    <s v="Metros "/>
    <n v="2023"/>
    <n v="0"/>
    <n v="6500"/>
    <s v="Construir 6500 metros de Red de distribución con el proyecto Construcción del Sistema de Acueducto Regional del Norte en el Distrito de Barranquilla"/>
    <s v="Secretaría de Obras Públicas"/>
    <s v="Gerencia de Ciudad"/>
    <s v="Incremento"/>
    <s v="No"/>
    <n v="3900"/>
    <n v="2600"/>
    <n v="0"/>
    <n v="0"/>
    <s v="X"/>
    <m/>
    <s v="X"/>
    <m/>
    <m/>
    <m/>
    <m/>
    <m/>
    <s v="40"/>
    <s v="Vivienda, ciudad y territorio"/>
    <s v="4003"/>
    <s v=" Acceso de la población a los servicios de agua potable y saneamiento básico"/>
    <s v="4003015"/>
    <s v="Acueductos construidos"/>
    <s v="400301504"/>
    <s v="Red de distribución construida"/>
    <n v="125000000"/>
    <n v="0"/>
    <n v="0"/>
    <n v="17823768183.717632"/>
    <n v="0"/>
    <n v="0"/>
    <n v="0"/>
    <n v="0"/>
    <n v="0"/>
    <n v="0"/>
    <n v="0"/>
    <n v="0"/>
    <n v="0"/>
    <n v="0"/>
    <n v="0"/>
    <n v="123937500000"/>
    <n v="17948768183.717632"/>
    <n v="100000000"/>
    <m/>
    <m/>
    <n v="7922461801.7703018"/>
    <m/>
    <m/>
    <m/>
    <m/>
    <m/>
    <m/>
    <m/>
    <m/>
    <x v="0"/>
    <x v="0"/>
    <m/>
    <n v="99150000000"/>
    <n v="8022461801.7703018"/>
    <n v="25000000"/>
    <m/>
    <m/>
    <n v="9901306381.9473305"/>
    <m/>
    <m/>
    <m/>
    <m/>
    <m/>
    <m/>
    <m/>
    <m/>
    <m/>
    <m/>
    <m/>
    <n v="24787500000"/>
    <n v="9926306381.9473305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6"/>
    <s v="Agua limpia y saneamiento"/>
    <s v="6. Agua limpia y saneamiento"/>
    <s v="Garantizar la disponibilidad y la gestión sostenible del agua y el saneamiento para todos "/>
    <s v="6.1"/>
    <s v="6.1. De aquí a 2030, lograr el acceso universal y equitativo al agua potable a un precio asequible para todos"/>
    <n v="1"/>
    <n v="4"/>
    <n v="11"/>
    <n v="64"/>
    <n v="134"/>
    <n v="6"/>
    <n v="6"/>
    <n v="2"/>
    <n v="2"/>
  </r>
  <r>
    <s v="Ciudad segura y solidaria"/>
    <n v="1"/>
    <s v="Vivienda, Ciudad y Territorio"/>
    <n v="4"/>
    <s v="Servicios públicos"/>
    <s v="03"/>
    <x v="64"/>
    <s v="06"/>
    <s v="Alcantarillados ampliados con el proyecto Saneamiento de la zona nororiental de Barranquilla (Ciudad del Río)"/>
    <s v="01"/>
    <s v="1.4.03.06.01"/>
    <s v="Número"/>
    <n v="2023"/>
    <n v="0"/>
    <n v="1"/>
    <s v="Ampliar 1 alcantarillado con el proyecto Saneamiento de la zona nororiental de Barranquilla (Ciudad del Río)"/>
    <s v="Secretaría de Obras Públicas"/>
    <s v="Gerencia de Ciudad"/>
    <s v="Incremento"/>
    <s v="No"/>
    <n v="0"/>
    <n v="0"/>
    <n v="1"/>
    <n v="0"/>
    <s v="X"/>
    <m/>
    <s v="X"/>
    <m/>
    <m/>
    <m/>
    <m/>
    <m/>
    <s v="40"/>
    <s v="Vivienda, ciudad y territorio"/>
    <s v="4003"/>
    <s v=" Acceso de la población a los servicios de agua potable y saneamiento básico"/>
    <s v="4003019"/>
    <s v="Alcantarillados ampliados"/>
    <s v="400301900"/>
    <s v="Alcantarillados ampliados"/>
    <n v="25000000"/>
    <n v="0"/>
    <n v="0"/>
    <n v="12125499356.142069"/>
    <n v="0"/>
    <n v="0"/>
    <n v="0"/>
    <n v="0"/>
    <n v="0"/>
    <n v="0"/>
    <n v="0"/>
    <n v="0"/>
    <n v="0"/>
    <n v="0"/>
    <n v="0"/>
    <n v="0"/>
    <n v="12150499356.142069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25000000"/>
    <m/>
    <m/>
    <n v="12125499356.142069"/>
    <m/>
    <m/>
    <m/>
    <m/>
    <m/>
    <m/>
    <m/>
    <m/>
    <m/>
    <m/>
    <m/>
    <m/>
    <n v="12150499356.142069"/>
    <m/>
    <m/>
    <m/>
    <m/>
    <m/>
    <m/>
    <m/>
    <m/>
    <m/>
    <m/>
    <m/>
    <m/>
    <m/>
    <m/>
    <m/>
    <m/>
    <n v="0"/>
    <n v="6"/>
    <s v="Agua limpia y saneamiento"/>
    <s v="6. Agua limpia y saneamiento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  <n v="1"/>
    <n v="4"/>
    <n v="11"/>
    <n v="65"/>
    <n v="135"/>
    <n v="6"/>
    <n v="6"/>
    <n v="1"/>
    <n v="2"/>
  </r>
  <r>
    <s v="Ciudad segura y solidaria"/>
    <n v="1"/>
    <s v="Vivienda, Ciudad y Territorio"/>
    <n v="4"/>
    <s v="Servicios públicos"/>
    <s v="03"/>
    <x v="64"/>
    <s v="06"/>
    <s v="Colectores instalados con el proyecto Saneamiento de la zona nororiental de Barranquilla (Ciudad del Río)"/>
    <s v="02"/>
    <s v="1.4.03.06.02"/>
    <s v="Número"/>
    <n v="2023"/>
    <n v="0"/>
    <n v="1"/>
    <s v="Instalar 1 colector con el proyecto Saneamiento de la zona nororiental de Barranquilla (Ciudad del Río)"/>
    <s v="Secretaría de Obras Públicas"/>
    <s v="Gerencia de Ciudad"/>
    <s v="Incremento"/>
    <s v="No"/>
    <n v="0"/>
    <n v="0"/>
    <n v="1"/>
    <n v="0"/>
    <s v="X"/>
    <m/>
    <m/>
    <m/>
    <m/>
    <m/>
    <m/>
    <m/>
    <s v="40"/>
    <s v="Vivienda, ciudad y territorio"/>
    <s v="4003"/>
    <s v=" Acceso de la población a los servicios de agua potable y saneamiento básico"/>
    <s v="4003019"/>
    <s v="Alcantarillados ampliados"/>
    <s v="400301904"/>
    <s v="Colectores instalado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m/>
    <m/>
    <m/>
    <m/>
    <m/>
    <m/>
    <m/>
    <m/>
    <m/>
    <m/>
    <m/>
    <m/>
    <m/>
    <m/>
    <m/>
    <m/>
    <n v="0"/>
    <n v="6"/>
    <s v="Agua limpia y saneamiento"/>
    <s v="6. Agua limpia y saneamiento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  <n v="1"/>
    <n v="4"/>
    <n v="11"/>
    <n v="65"/>
    <n v="136"/>
    <n v="6"/>
    <n v="6"/>
    <n v="1"/>
    <n v="2"/>
  </r>
  <r>
    <s v="Ciudad segura y solidaria"/>
    <n v="1"/>
    <s v="Vivienda, Ciudad y Territorio"/>
    <n v="4"/>
    <s v="Servicios públicos"/>
    <s v="03"/>
    <x v="64"/>
    <s v="06"/>
    <s v="Estaciones de bombeo instaladas con el proyecto Saneamiento de la zona nororiental de Barranquilla (Ciudad del Río)"/>
    <s v="03"/>
    <s v="1.4.03.06.03"/>
    <s v="Número"/>
    <n v="2023"/>
    <n v="0"/>
    <n v="1"/>
    <s v="Instalar 1 estación de bombeo con el proyecto Saneamiento de la zona nororiental de Barranquilla (Ciudad del Río)"/>
    <s v="Secretaría de Obras Públicas"/>
    <s v="Gerencia de Ciudad"/>
    <s v="Incremento"/>
    <s v="No"/>
    <n v="0"/>
    <n v="0"/>
    <n v="1"/>
    <n v="0"/>
    <s v="X"/>
    <m/>
    <m/>
    <m/>
    <m/>
    <m/>
    <m/>
    <m/>
    <s v="40"/>
    <s v="Vivienda, ciudad y territorio"/>
    <s v="4003"/>
    <s v=" Acceso de la población a los servicios de agua potable y saneamiento básico"/>
    <s v="4003019"/>
    <s v="Alcantarillados ampliados"/>
    <s v="400301905"/>
    <s v="Estaciones de bombeo instalada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m/>
    <m/>
    <m/>
    <m/>
    <m/>
    <m/>
    <m/>
    <m/>
    <m/>
    <m/>
    <m/>
    <m/>
    <m/>
    <m/>
    <m/>
    <m/>
    <n v="0"/>
    <n v="6"/>
    <s v="Agua limpia y saneamiento"/>
    <s v="6. Agua limpia y saneamiento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  <n v="1"/>
    <n v="4"/>
    <n v="11"/>
    <n v="65"/>
    <n v="137"/>
    <n v="6"/>
    <n v="6"/>
    <n v="1"/>
    <n v="2"/>
  </r>
  <r>
    <s v="Ciudad segura y solidaria"/>
    <n v="1"/>
    <s v="Vivienda, Ciudad y Territorio"/>
    <n v="4"/>
    <s v="Servicios públicos"/>
    <s v="03"/>
    <x v="64"/>
    <s v="06"/>
    <s v="Sitios de vertido o descarga ampliados con el proyecto Saneamiento de la zona nororiental de Barranquilla (Ciudad del Río)"/>
    <s v="04"/>
    <s v="1.4.03.06.04"/>
    <s v="Número"/>
    <n v="2023"/>
    <n v="0"/>
    <n v="1"/>
    <s v="Realizar ampliación a 1 sitio de vertido o descarga con el proyecto Saneamiento de la zona nororiental de Barranquilla (Ciudad del Río)"/>
    <s v="Secretaría de Obras Públicas"/>
    <s v="Gerencia de Ciudad"/>
    <s v="Incremento"/>
    <s v="No"/>
    <n v="0"/>
    <n v="0"/>
    <n v="1"/>
    <n v="0"/>
    <s v="X"/>
    <m/>
    <s v="X"/>
    <m/>
    <m/>
    <m/>
    <m/>
    <m/>
    <s v="40"/>
    <s v="Vivienda, ciudad y territorio"/>
    <s v="4003"/>
    <s v=" Acceso de la población a los servicios de agua potable y saneamiento básico"/>
    <s v="4003019"/>
    <s v="Alcantarillados ampliados"/>
    <s v="400301907"/>
    <s v="Sitios de vertido o descarga ampliados"/>
    <n v="25000000"/>
    <n v="0"/>
    <n v="0"/>
    <n v="0"/>
    <n v="0"/>
    <n v="0"/>
    <n v="0"/>
    <n v="0"/>
    <n v="0"/>
    <n v="0"/>
    <n v="0"/>
    <n v="0"/>
    <n v="0"/>
    <n v="0"/>
    <n v="0"/>
    <n v="0"/>
    <n v="25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m/>
    <m/>
    <m/>
    <m/>
    <m/>
    <m/>
    <m/>
    <m/>
    <m/>
    <m/>
    <m/>
    <m/>
    <m/>
    <m/>
    <m/>
    <m/>
    <n v="0"/>
    <n v="6"/>
    <s v="Agua limpia y saneamiento"/>
    <s v="6. Agua limpia y saneamiento"/>
    <s v="Garantizar la disponibilidad y la gestión sostenible del agua y el saneamiento para todos "/>
    <s v="6.2"/>
    <s v="6.2. De aquí a 2030, lograr el acceso a servicios de saneamiento e higiene adecuados y equitativos para todos y poner fin a la defecación al aire libre, prestando especial atención a las necesidades de las mujeres y las niñas y las personas en situaciones de vulnerabilidad"/>
    <n v="1"/>
    <n v="4"/>
    <n v="11"/>
    <n v="65"/>
    <n v="138"/>
    <n v="6"/>
    <n v="6"/>
    <n v="1"/>
    <n v="2"/>
  </r>
  <r>
    <s v="Ciudad segura y solidaria"/>
    <n v="1"/>
    <s v="Vivienda, Ciudad y Territorio"/>
    <n v="4"/>
    <s v="Servicios públicos"/>
    <s v="03"/>
    <x v="65"/>
    <s v="07"/>
    <s v="Conjunto de usuarios beneficiados con el sistema de eficiencia energética"/>
    <s v="01"/>
    <s v="1.4.03.07.01"/>
    <s v="Número"/>
    <n v="2023"/>
    <n v="60"/>
    <n v="1800"/>
    <s v="Beneficiar 1800 usuarios con el sistema de eficiencia energética"/>
    <s v="Gerencia de Ciudad"/>
    <s v="Gerencia de Ciudad"/>
    <s v="Incremento"/>
    <s v="No"/>
    <n v="500"/>
    <n v="450"/>
    <n v="430"/>
    <n v="420"/>
    <s v="X"/>
    <m/>
    <m/>
    <m/>
    <m/>
    <m/>
    <m/>
    <m/>
    <s v="21"/>
    <s v="Minas y energia"/>
    <s v="2102"/>
    <s v=" Consolidación productiva del sector de energía eléctrica"/>
    <s v="2102063"/>
    <s v="Servicios de apoyo a la implementacion de medidas de eficiencia energética"/>
    <s v="210206300"/>
    <s v="Usuarios beneficiados"/>
    <n v="10941639714.854431"/>
    <n v="0"/>
    <n v="0"/>
    <n v="0"/>
    <n v="0"/>
    <n v="0"/>
    <n v="0"/>
    <n v="0"/>
    <n v="0"/>
    <n v="0"/>
    <n v="0"/>
    <n v="0"/>
    <n v="0"/>
    <n v="0"/>
    <n v="0"/>
    <n v="0"/>
    <n v="10941639714.854431"/>
    <n v="2935793587.8544302"/>
    <m/>
    <m/>
    <m/>
    <m/>
    <m/>
    <m/>
    <m/>
    <m/>
    <m/>
    <m/>
    <m/>
    <x v="0"/>
    <x v="0"/>
    <m/>
    <m/>
    <n v="2935793587.8544302"/>
    <n v="3000000000"/>
    <m/>
    <m/>
    <m/>
    <m/>
    <m/>
    <m/>
    <m/>
    <m/>
    <m/>
    <m/>
    <m/>
    <m/>
    <m/>
    <m/>
    <m/>
    <n v="3000000000"/>
    <n v="3000000000"/>
    <m/>
    <m/>
    <m/>
    <m/>
    <m/>
    <m/>
    <m/>
    <m/>
    <m/>
    <m/>
    <m/>
    <m/>
    <m/>
    <m/>
    <m/>
    <n v="3000000000"/>
    <n v="2005846127"/>
    <m/>
    <m/>
    <m/>
    <m/>
    <m/>
    <m/>
    <m/>
    <m/>
    <m/>
    <m/>
    <m/>
    <m/>
    <m/>
    <m/>
    <m/>
    <n v="2005846127"/>
    <n v="7"/>
    <s v="Energía asequible y no contaminante"/>
    <s v="7. Energía asequible y no contaminante"/>
    <s v="Garantizar el acceso a una energía asequible, fiable, sostenible y moderna para todos"/>
    <s v="7.3"/>
    <s v="7.3. De aquí a 2030, duplicar la tasa mundial de mejora de la eficiencia energética"/>
    <n v="1"/>
    <n v="4"/>
    <n v="11"/>
    <n v="66"/>
    <n v="139"/>
    <n v="7"/>
    <n v="7"/>
    <n v="1"/>
    <n v="2"/>
  </r>
  <r>
    <s v="Ciudad segura y solidaria"/>
    <n v="1"/>
    <s v="Vivienda, Ciudad y Territorio"/>
    <n v="4"/>
    <s v="Servicios públicos"/>
    <s v="03"/>
    <x v="66"/>
    <s v="08"/>
    <s v="Viviendas con paneles solares instalados"/>
    <s v="01"/>
    <s v="1.4.03.08.01"/>
    <s v="Número"/>
    <n v="2023"/>
    <n v="0"/>
    <n v="10000"/>
    <s v="Beneficiar a 10000 viviendas con paneles solares instalados"/>
    <s v="Gerencia de Ciudad"/>
    <s v="Gerencia de Ciudad"/>
    <s v="Incremento"/>
    <s v="No"/>
    <n v="0"/>
    <n v="2500"/>
    <n v="7500"/>
    <n v="0"/>
    <s v="X"/>
    <m/>
    <m/>
    <m/>
    <m/>
    <m/>
    <m/>
    <m/>
    <s v="21"/>
    <s v="Minas y energia"/>
    <s v="2102"/>
    <s v=" Consolidación productiva del sector de energía eléctrica"/>
    <s v="2102062"/>
    <s v="Servicios de apoyo a la implementación de fuentes no convencionales de energía "/>
    <s v="210206200"/>
    <s v="Usuarios beneficiados"/>
    <n v="0"/>
    <n v="0"/>
    <n v="0"/>
    <n v="0"/>
    <n v="0"/>
    <n v="0"/>
    <n v="0"/>
    <n v="0"/>
    <n v="0"/>
    <n v="0"/>
    <n v="0"/>
    <n v="0"/>
    <n v="0"/>
    <n v="0"/>
    <n v="52500000000"/>
    <n v="0"/>
    <n v="52500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n v="26250000000"/>
    <m/>
    <n v="26250000000"/>
    <m/>
    <m/>
    <m/>
    <m/>
    <m/>
    <m/>
    <m/>
    <m/>
    <m/>
    <m/>
    <m/>
    <m/>
    <m/>
    <m/>
    <n v="26250000000"/>
    <m/>
    <n v="26250000000"/>
    <m/>
    <m/>
    <m/>
    <m/>
    <m/>
    <m/>
    <m/>
    <m/>
    <m/>
    <m/>
    <m/>
    <m/>
    <m/>
    <m/>
    <m/>
    <m/>
    <n v="0"/>
    <n v="7"/>
    <s v="Energía asequible y no contaminante"/>
    <s v="7. Energía asequible y no contaminante"/>
    <s v="Garantizar el acceso a una energía asequible, fiable, sostenible y moderna para todos"/>
    <s v="7.1"/>
    <s v="7.1. De aquí a 2030, garantizar el acceso universal a servicios energéticos asequibles, fiables y modernos"/>
    <n v="1"/>
    <n v="4"/>
    <n v="11"/>
    <n v="67"/>
    <n v="140"/>
    <n v="7"/>
    <n v="7"/>
    <n v="1"/>
    <n v="2"/>
  </r>
  <r>
    <s v="Ciudad segura y solidaria"/>
    <n v="1"/>
    <s v="Vivienda, Ciudad y Territorio"/>
    <n v="4"/>
    <s v="Servicios públicos"/>
    <s v="03"/>
    <x v="66"/>
    <s v="08"/>
    <s v="Viviendas con nevera energéticamente eficientes "/>
    <s v="02"/>
    <s v="1.4.03.08.02"/>
    <s v="Número"/>
    <n v="2023"/>
    <n v="0"/>
    <n v="28290"/>
    <s v="Beneficiar a 28290 viviendas con nevera energéticamente eficientes "/>
    <s v="Gerencia de Ciudad"/>
    <s v="Gerencia de Ciudad"/>
    <s v="Incremento"/>
    <s v="No"/>
    <n v="5500"/>
    <n v="7596"/>
    <n v="7596"/>
    <n v="7598"/>
    <s v="X"/>
    <m/>
    <m/>
    <m/>
    <m/>
    <m/>
    <m/>
    <m/>
    <s v="21"/>
    <s v="Minas y energia"/>
    <s v="2102"/>
    <s v=" Consolidación productiva del sector de energía eléctrica"/>
    <s v="2102063"/>
    <s v="Servicios de apoyo a la implementacion de medidas de eficiencia energética"/>
    <s v="210206300"/>
    <s v="Usuarios beneficiados"/>
    <n v="0"/>
    <n v="0"/>
    <n v="0"/>
    <n v="0"/>
    <n v="0"/>
    <n v="0"/>
    <n v="0"/>
    <n v="0"/>
    <n v="0"/>
    <n v="0"/>
    <n v="0"/>
    <n v="0"/>
    <n v="0"/>
    <n v="0"/>
    <n v="97500000000"/>
    <n v="0"/>
    <n v="97500000000"/>
    <m/>
    <m/>
    <m/>
    <m/>
    <m/>
    <m/>
    <m/>
    <m/>
    <m/>
    <m/>
    <m/>
    <m/>
    <x v="0"/>
    <x v="0"/>
    <n v="37500000000"/>
    <m/>
    <n v="37500000000"/>
    <m/>
    <m/>
    <m/>
    <m/>
    <m/>
    <m/>
    <m/>
    <m/>
    <m/>
    <m/>
    <m/>
    <m/>
    <m/>
    <m/>
    <n v="11250000000"/>
    <m/>
    <n v="11250000000"/>
    <m/>
    <m/>
    <m/>
    <m/>
    <m/>
    <m/>
    <m/>
    <m/>
    <m/>
    <m/>
    <m/>
    <m/>
    <m/>
    <m/>
    <n v="11250000000"/>
    <m/>
    <n v="11250000000"/>
    <m/>
    <m/>
    <m/>
    <m/>
    <m/>
    <m/>
    <m/>
    <m/>
    <m/>
    <m/>
    <m/>
    <m/>
    <m/>
    <m/>
    <n v="37500000000"/>
    <m/>
    <n v="37500000000"/>
    <n v="7"/>
    <s v="Energía asequible y no contaminante"/>
    <s v="7. Energía asequible y no contaminante"/>
    <s v="Garantizar el acceso a una energía asequible, fiable, sostenible y moderna para todos"/>
    <s v="7.3"/>
    <s v="7.3. De aquí a 2030, duplicar la tasa mundial de mejora de la eficiencia energética"/>
    <n v="1"/>
    <n v="4"/>
    <n v="11"/>
    <n v="67"/>
    <n v="141"/>
    <n v="7"/>
    <n v="7"/>
    <n v="1"/>
    <n v="2"/>
  </r>
  <r>
    <s v="Ciudad segura y solidaria"/>
    <n v="1"/>
    <s v="Vivienda, Ciudad y Territorio"/>
    <n v="4"/>
    <s v="Servicios públicos"/>
    <s v="03"/>
    <x v="67"/>
    <s v="09"/>
    <s v="Usuarios capacitados con el proyecto Asistencia, capacitación y fomento del uso racional de la energía - Ilumina tu ahorro"/>
    <s v="01"/>
    <s v="1.4.03.09.01"/>
    <s v="Número"/>
    <n v="2023"/>
    <n v="0"/>
    <n v="10000"/>
    <s v="Realizar capacitación a 10000 usuarios con el proyecto Asistencia, capacitación y fomento del uso racional de la energía - Ilumina tu ahorro"/>
    <s v="Gerencia de Ciudad"/>
    <s v="Gerencia de Ciudad"/>
    <s v="Incremento"/>
    <s v="No"/>
    <n v="750"/>
    <n v="4000"/>
    <n v="3500"/>
    <n v="1750"/>
    <m/>
    <m/>
    <m/>
    <s v="X"/>
    <s v="X"/>
    <s v="X"/>
    <m/>
    <s v="X"/>
    <s v="21"/>
    <s v="Minas y energia"/>
    <s v="2102"/>
    <s v=" Consolidación productiva del sector de energía eléctrica"/>
    <s v="2102036"/>
    <s v="Servicio de educación informal a las comunidades en temas de eficiencia energética y el uso racional de la energía"/>
    <s v="210203600"/>
    <s v="Personas capacitadas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1000000000"/>
    <m/>
    <m/>
    <m/>
    <m/>
    <m/>
    <m/>
    <m/>
    <m/>
    <m/>
    <m/>
    <m/>
    <x v="0"/>
    <x v="0"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7"/>
    <s v="Energía asequible y no contaminante"/>
    <s v="7. Energía asequible y no contaminante"/>
    <s v="Garantizar el acceso a una energía asequible, fiable, sostenible y moderna para todos"/>
    <s v="7.3"/>
    <s v="7.3. De aquí a 2030, duplicar la tasa mundial de mejora de la eficiencia energética"/>
    <n v="1"/>
    <n v="4"/>
    <n v="11"/>
    <n v="68"/>
    <n v="142"/>
    <n v="7"/>
    <n v="7"/>
    <n v="1"/>
    <n v="2"/>
  </r>
  <r>
    <s v="Ciudad segura y solidaria"/>
    <n v="1"/>
    <s v="Vivienda, Ciudad y Territorio"/>
    <n v="4"/>
    <s v="Servicios públicos"/>
    <s v="03"/>
    <x v="68"/>
    <n v="10"/>
    <s v="Edificaciones públicas con unidades de sistemas solares fotovoltaicos instalados"/>
    <s v="01"/>
    <s v="1.4.03.10.01"/>
    <s v="Número"/>
    <n v="2023"/>
    <n v="6"/>
    <n v="100"/>
    <s v="Realizar la instalación de 100 sistemas solares fotovoltaicos a Edificaciones públicas"/>
    <s v="Gerencia de Ciudad"/>
    <s v="Gerencia de Ciudad"/>
    <s v="Incremento"/>
    <s v="No"/>
    <n v="20"/>
    <n v="20"/>
    <n v="30"/>
    <n v="30"/>
    <s v="X"/>
    <m/>
    <m/>
    <m/>
    <m/>
    <m/>
    <m/>
    <m/>
    <s v="21"/>
    <s v="Minas y energia"/>
    <s v="2102"/>
    <s v=" Consolidación productiva del sector de energía eléctrica"/>
    <s v="2102058"/>
    <s v="Unidades de generación fotovoltaica de energía eléctrica instaladas"/>
    <s v="210205800"/>
    <s v="Unidades de generación fotovoltaica de energía eléctrica instaladas"/>
    <n v="31112148197"/>
    <n v="0"/>
    <n v="0"/>
    <n v="0"/>
    <n v="0"/>
    <n v="0"/>
    <n v="0"/>
    <n v="0"/>
    <n v="0"/>
    <n v="0"/>
    <n v="0"/>
    <n v="0"/>
    <n v="0"/>
    <n v="0"/>
    <n v="0"/>
    <n v="0"/>
    <n v="31112148197"/>
    <n v="4209723579"/>
    <m/>
    <m/>
    <m/>
    <m/>
    <m/>
    <m/>
    <m/>
    <m/>
    <m/>
    <m/>
    <m/>
    <x v="0"/>
    <x v="0"/>
    <m/>
    <m/>
    <n v="4209723579"/>
    <n v="16776526500"/>
    <m/>
    <m/>
    <m/>
    <m/>
    <m/>
    <m/>
    <m/>
    <m/>
    <m/>
    <m/>
    <m/>
    <m/>
    <m/>
    <m/>
    <m/>
    <n v="16776526500"/>
    <n v="4989829347"/>
    <m/>
    <m/>
    <m/>
    <m/>
    <m/>
    <m/>
    <m/>
    <m/>
    <m/>
    <m/>
    <m/>
    <m/>
    <m/>
    <m/>
    <m/>
    <n v="4989829347"/>
    <n v="5136068771"/>
    <m/>
    <m/>
    <m/>
    <m/>
    <m/>
    <m/>
    <m/>
    <m/>
    <m/>
    <m/>
    <m/>
    <m/>
    <m/>
    <m/>
    <m/>
    <n v="5136068771"/>
    <n v="7"/>
    <s v="Energía asequible y no contaminante"/>
    <s v="7. Energía asequible y no contaminante"/>
    <s v="Garantizar el acceso a una energía asequible, fiable, sostenible y moderna para todos"/>
    <s v="7.b"/>
    <s v="7.b. De aquí a 2030, ampliar la infraestructura y mejorar la tecnología para prestar servicios energéticos modernos y sostenibles para todos en los países en desarrollo, en particular los países menos adelantados, los pequeños Estados insulares en desarrollo y los países en desarrollo sin litoral, en consonancia con sus respectivos programas de apoyo"/>
    <n v="1"/>
    <n v="4"/>
    <n v="11"/>
    <n v="69"/>
    <n v="143"/>
    <n v="7"/>
    <n v="7"/>
    <n v="1"/>
    <n v="2"/>
  </r>
  <r>
    <s v="Ciudad segura y solidaria"/>
    <n v="1"/>
    <s v="Vivienda, Ciudad y Territorio"/>
    <n v="4"/>
    <s v="Servicios públicos"/>
    <s v="03"/>
    <x v="69"/>
    <n v="11"/>
    <s v="Usuarios beneficiados con la normalización del servicio de energía eléctrica"/>
    <s v="01"/>
    <s v="1.4.03.11.01"/>
    <s v="Número"/>
    <n v="2023"/>
    <n v="397"/>
    <n v="13389"/>
    <s v="Beneficiar 13389 usuarios con la normalización del servicio de energía eléctrica"/>
    <s v="Gerencia de Ciudad"/>
    <s v="Gerencia de Ciudad"/>
    <s v="Incremento"/>
    <s v="No"/>
    <n v="3614"/>
    <n v="5849"/>
    <n v="2487"/>
    <n v="1439"/>
    <s v="X"/>
    <m/>
    <m/>
    <s v="X"/>
    <s v="X"/>
    <s v="X"/>
    <s v="X"/>
    <s v="X"/>
    <s v="21"/>
    <s v="Minas y energia"/>
    <s v="2102"/>
    <s v=" Consolidación productiva del sector de energía eléctrica"/>
    <s v="2102059"/>
    <s v="Servicio de apoyo financiero para la normalización de redes de energía eléctrica"/>
    <s v="210205900"/>
    <s v="Usuarios beneficiados con la normalizacion del servicio de energía eléctrica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1000000000"/>
    <m/>
    <m/>
    <m/>
    <m/>
    <m/>
    <m/>
    <m/>
    <m/>
    <m/>
    <m/>
    <m/>
    <x v="0"/>
    <x v="0"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7"/>
    <s v="Energía asequible y no contaminante"/>
    <s v="7. Energía asequible y no contaminante"/>
    <s v="Garantizar el acceso a una energía asequible, fiable, sostenible y moderna para todos"/>
    <s v="7.1"/>
    <s v="7.1. De aquí a 2030, garantizar el acceso universal a servicios energéticos asequibles, fiables y modernos"/>
    <n v="1"/>
    <n v="4"/>
    <n v="11"/>
    <n v="70"/>
    <n v="144"/>
    <n v="7"/>
    <n v="7"/>
    <n v="1"/>
    <n v="2"/>
  </r>
  <r>
    <s v="Ciudad segura y solidaria"/>
    <n v="1"/>
    <s v="Vivienda, Ciudad y Territorio"/>
    <n v="4"/>
    <s v="Servicios públicos"/>
    <s v="03"/>
    <x v="70"/>
    <n v="12"/>
    <s v="Parque solar fotovoltaico instalado"/>
    <s v="01"/>
    <s v="1.4.03.12.01"/>
    <s v="Número"/>
    <n v="2023"/>
    <s v="No aplica"/>
    <n v="3"/>
    <s v="Realizar la instalación de 3 Parques solar fotovoltaico"/>
    <s v="Gerencia de Ciudad"/>
    <s v="Gerencia de Ciudad"/>
    <s v="Incremento"/>
    <s v="No"/>
    <n v="0.2"/>
    <n v="0.8"/>
    <n v="1"/>
    <n v="1"/>
    <s v="X"/>
    <m/>
    <m/>
    <m/>
    <m/>
    <m/>
    <m/>
    <m/>
    <s v="21"/>
    <s v="Minas y energia"/>
    <s v="2102"/>
    <s v=" Consolidación productiva del sector de energía eléctrica"/>
    <s v="2102038"/>
    <s v="Central de generación fotovoltaica construida"/>
    <s v="210203800"/>
    <s v="Central de generación fotovoltaica construida"/>
    <n v="40241003143.841705"/>
    <n v="0"/>
    <n v="0"/>
    <n v="0"/>
    <n v="0"/>
    <n v="0"/>
    <n v="0"/>
    <n v="0"/>
    <n v="0"/>
    <n v="0"/>
    <n v="0"/>
    <n v="0"/>
    <n v="0"/>
    <n v="0"/>
    <n v="0"/>
    <n v="0"/>
    <n v="40241003143.841705"/>
    <n v="500000000"/>
    <m/>
    <m/>
    <m/>
    <m/>
    <m/>
    <m/>
    <m/>
    <m/>
    <m/>
    <m/>
    <m/>
    <x v="0"/>
    <x v="0"/>
    <m/>
    <m/>
    <n v="500000000"/>
    <n v="10019785208.248301"/>
    <m/>
    <m/>
    <m/>
    <m/>
    <m/>
    <m/>
    <m/>
    <m/>
    <m/>
    <m/>
    <m/>
    <m/>
    <m/>
    <m/>
    <m/>
    <n v="10019785208.248301"/>
    <n v="14020035208.248301"/>
    <m/>
    <m/>
    <m/>
    <m/>
    <m/>
    <m/>
    <m/>
    <m/>
    <m/>
    <m/>
    <m/>
    <m/>
    <m/>
    <m/>
    <m/>
    <n v="14020035208.248301"/>
    <n v="15701182727.3451"/>
    <m/>
    <m/>
    <m/>
    <m/>
    <m/>
    <m/>
    <m/>
    <m/>
    <m/>
    <m/>
    <m/>
    <m/>
    <m/>
    <m/>
    <m/>
    <n v="15701182727.3451"/>
    <n v="7"/>
    <s v="Energía asequible y no contaminante"/>
    <s v="7. Energía asequible y no contaminante"/>
    <s v="Garantizar el acceso a una energía asequible, fiable, sostenible y moderna para todos"/>
    <s v="7.b"/>
    <s v="7.b. De aquí a 2030, ampliar la infraestructura y mejorar la tecnología para prestar servicios energéticos modernos y sostenibles para todos en los países en desarrollo, en particular los países menos adelantados, los pequeños Estados insulares en desarrollo y los países en desarrollo sin litoral, en consonancia con sus respectivos programas de apoyo"/>
    <n v="1"/>
    <n v="4"/>
    <n v="11"/>
    <n v="71"/>
    <n v="145"/>
    <n v="7"/>
    <n v="7"/>
    <n v="1"/>
    <n v="2"/>
  </r>
  <r>
    <s v="Ciudad segura y solidaria"/>
    <n v="1"/>
    <s v="Vivienda, Ciudad y Territorio"/>
    <n v="4"/>
    <s v="Servicios públicos"/>
    <s v="03"/>
    <x v="71"/>
    <n v="13"/>
    <s v="Viviendas con mejoramiento de las redes eléctricas internas de los estratos I y II"/>
    <s v="01"/>
    <s v="1.4.03.13.01"/>
    <s v="Número"/>
    <n v="2023"/>
    <s v="No aplica"/>
    <n v="1200"/>
    <s v="Beneficiar 1200 Viviendas de los estratos I y II con mejoramiento de las redes eléctricas internas "/>
    <s v="Secretaría de Obras Públicas"/>
    <s v="Gerencia de Ciudad"/>
    <s v="Incremento"/>
    <s v="No"/>
    <n v="300"/>
    <n v="300"/>
    <n v="300"/>
    <n v="300"/>
    <s v="X"/>
    <m/>
    <m/>
    <m/>
    <m/>
    <m/>
    <m/>
    <m/>
    <s v="21"/>
    <s v="Minas y energia"/>
    <s v="2102"/>
    <s v=" Consolidación productiva del sector de energía eléctrica"/>
    <s v="2102044"/>
    <s v="Redes internas de energía eléctrica instaladas"/>
    <s v="210204400"/>
    <s v="Viviendas con red interna de energía eléctrica instalada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1000000000"/>
    <m/>
    <m/>
    <m/>
    <m/>
    <m/>
    <m/>
    <m/>
    <m/>
    <m/>
    <m/>
    <m/>
    <x v="0"/>
    <x v="0"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7"/>
    <s v="Energía asequible y no contaminante"/>
    <s v="7. Energía asequible y no contaminante"/>
    <s v="Garantizar el acceso a una energía asequible, fiable, sostenible y moderna para todos"/>
    <s v="7.1"/>
    <s v="7.1. De aquí a 2030, garantizar el acceso universal a servicios energéticos asequibles, fiables y modernos"/>
    <n v="1"/>
    <n v="4"/>
    <n v="11"/>
    <n v="72"/>
    <n v="146"/>
    <n v="7"/>
    <n v="7"/>
    <n v="1"/>
    <n v="2"/>
  </r>
  <r>
    <s v="Ciudad segura y solidaria"/>
    <n v="1"/>
    <s v="Vivienda, Ciudad y Territorio"/>
    <n v="4"/>
    <s v="Servicios públicos"/>
    <s v="03"/>
    <x v="72"/>
    <n v="14"/>
    <s v="Hogares con subsidio efectivamente entregado"/>
    <s v="01"/>
    <s v="1.4.03.14.01"/>
    <s v="Número"/>
    <n v="2023"/>
    <n v="261979"/>
    <n v="261979"/>
    <s v="Mantener a 261979 Hogares con subsidio de servicios públicos domiciliarios efectivamente entregado"/>
    <s v="Secretaría de Hacienda"/>
    <s v="Secretaría de Hacienda"/>
    <s v="Mantemiento"/>
    <s v="No"/>
    <n v="261979"/>
    <n v="261979"/>
    <n v="261979"/>
    <n v="261979"/>
    <m/>
    <m/>
    <m/>
    <s v="X"/>
    <s v="X"/>
    <s v="X"/>
    <s v="X"/>
    <s v="X"/>
    <s v="40"/>
    <s v="Vivienda, ciudad y territorio"/>
    <s v="4003"/>
    <s v=" Acceso de la población a los servicios de agua potable y saneamiento básico"/>
    <s v="4003047"/>
    <s v="Servicio de apoyo financiero para subsidios al consumo en los servicios públicos domiciliarios"/>
    <s v="400304700"/>
    <s v="Usuarios beneficiados con subsidios al consumo"/>
    <n v="959347627589.35596"/>
    <n v="0"/>
    <n v="0"/>
    <n v="22685564375.652176"/>
    <n v="0"/>
    <n v="0"/>
    <n v="0"/>
    <n v="0"/>
    <n v="0"/>
    <n v="0"/>
    <n v="0"/>
    <n v="0"/>
    <n v="0"/>
    <n v="0"/>
    <n v="0"/>
    <n v="0"/>
    <n v="982033191965.00818"/>
    <n v="214198502577.6087"/>
    <m/>
    <m/>
    <n v="4888076788.5500002"/>
    <m/>
    <m/>
    <m/>
    <m/>
    <m/>
    <m/>
    <m/>
    <m/>
    <x v="0"/>
    <x v="0"/>
    <m/>
    <m/>
    <n v="219086579366.15869"/>
    <n v="229831754435.36966"/>
    <m/>
    <m/>
    <n v="5376884467.4024696"/>
    <m/>
    <m/>
    <m/>
    <m/>
    <m/>
    <m/>
    <m/>
    <m/>
    <m/>
    <m/>
    <m/>
    <m/>
    <n v="235208638902.77213"/>
    <n v="255761841108.5799"/>
    <m/>
    <m/>
    <n v="5914572914.1427202"/>
    <m/>
    <m/>
    <m/>
    <m/>
    <m/>
    <m/>
    <m/>
    <m/>
    <m/>
    <m/>
    <m/>
    <m/>
    <n v="261676414022.72263"/>
    <n v="259555529467.79767"/>
    <m/>
    <m/>
    <n v="6506030205.5569897"/>
    <m/>
    <m/>
    <m/>
    <m/>
    <m/>
    <m/>
    <m/>
    <m/>
    <m/>
    <m/>
    <m/>
    <m/>
    <n v="266061559673.35464"/>
    <n v="6"/>
    <s v="Agua limpia y saneamiento"/>
    <s v="6. Agua limpia y saneamiento"/>
    <s v="Garantizar la disponibilidad y la gestión sostenible del agua y el saneamiento para todos "/>
    <s v="6.4"/>
    <s v="6.4. De aquí a 2030,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"/>
    <n v="1"/>
    <n v="4"/>
    <n v="11"/>
    <n v="73"/>
    <n v="147"/>
    <n v="6"/>
    <n v="6"/>
    <n v="1"/>
    <n v="1"/>
  </r>
  <r>
    <s v="Ciudad segura y solidaria"/>
    <n v="1"/>
    <s v="Gestión social con enfoque de derechos"/>
    <n v="5"/>
    <s v="Primera Infancia"/>
    <s v="01"/>
    <x v="73"/>
    <s v="01"/>
    <s v="Niños, niñas y mujeres gestantes, atendidos en los servicios educación inicial en el marco de la atención integral y gestión intersectorial"/>
    <s v="01"/>
    <s v="1.5.01.01.01"/>
    <s v="Número"/>
    <n v="2023"/>
    <n v="53500"/>
    <n v="35300"/>
    <s v="Mantener 35300 niños, niñas y mujeres gestantes, atendidos en los servicios educación inicial en el marco de la atención integral y gestión intersectorial"/>
    <s v="Secretaría de Gestión Social"/>
    <s v="Secretaría de Gestión Social"/>
    <s v="Mantemiento"/>
    <s v="No"/>
    <n v="35300"/>
    <n v="35300"/>
    <n v="35300"/>
    <n v="35300"/>
    <m/>
    <s v="Primera infancia y mujeres gestantes"/>
    <m/>
    <s v="X"/>
    <s v="X"/>
    <s v="X"/>
    <s v="X"/>
    <s v="X"/>
    <s v="41"/>
    <s v="Inclusión social y reconciliación "/>
    <s v="4102"/>
    <s v=" Desarrollo integral de la primera infancia a la juventud, y fortalecimiento de las capacidades de las familias de niñas, niños y adolescentes"/>
    <s v="4102001"/>
    <s v="Servicio de atención integral a la primera infancia"/>
    <s v="410200100"/>
    <s v="Niños y niñas atendidos en Servicio integrales"/>
    <n v="189968005699.07724"/>
    <n v="0"/>
    <n v="0"/>
    <n v="0"/>
    <n v="0"/>
    <n v="0"/>
    <n v="0"/>
    <n v="0"/>
    <n v="0"/>
    <n v="0"/>
    <n v="0"/>
    <n v="0"/>
    <n v="0"/>
    <n v="361998000000"/>
    <n v="0"/>
    <n v="0"/>
    <n v="551966005699.07727"/>
    <n v="28851234502.209"/>
    <m/>
    <m/>
    <m/>
    <m/>
    <m/>
    <m/>
    <m/>
    <m/>
    <m/>
    <m/>
    <m/>
    <x v="0"/>
    <x v="13"/>
    <m/>
    <m/>
    <n v="106851234502.209"/>
    <n v="42646716757.27459"/>
    <m/>
    <m/>
    <m/>
    <m/>
    <m/>
    <m/>
    <m/>
    <m/>
    <m/>
    <m/>
    <m/>
    <m/>
    <n v="85800000000"/>
    <m/>
    <m/>
    <n v="128446716757.2746"/>
    <n v="56438278251.15757"/>
    <m/>
    <m/>
    <m/>
    <m/>
    <m/>
    <m/>
    <m/>
    <m/>
    <m/>
    <m/>
    <m/>
    <m/>
    <n v="94380000000.000015"/>
    <m/>
    <m/>
    <n v="150818278251.15759"/>
    <n v="62031776188.436096"/>
    <m/>
    <m/>
    <m/>
    <m/>
    <m/>
    <m/>
    <m/>
    <m/>
    <m/>
    <m/>
    <m/>
    <m/>
    <n v="103818000000"/>
    <m/>
    <m/>
    <n v="165849776188.4361"/>
    <n v="4"/>
    <s v="Educación de calidad"/>
    <s v="4. Educación de calidad"/>
    <s v="Garantizar una educación inclusiva y equitativa de calidad y promover oportunidades de aprendizaje permanente para todos "/>
    <s v="4.2"/>
    <s v="4.2. De aquí a 2030, asegurar que todas las niñas y todos los niños tengan acceso a servicios de atención y desarrollo en la primera infancia y educación preescolar de calidad, a fin de que estén preparados para la enseñanza primaria."/>
    <n v="1"/>
    <n v="5"/>
    <n v="12"/>
    <n v="74"/>
    <n v="148"/>
    <n v="4"/>
    <n v="3"/>
    <n v="1"/>
    <n v="1"/>
  </r>
  <r>
    <s v="Ciudad segura y solidaria"/>
    <n v="1"/>
    <s v="Gestión social con enfoque de derechos"/>
    <n v="5"/>
    <s v="Infancia y adolescencia"/>
    <s v="02"/>
    <x v="74"/>
    <s v="01"/>
    <s v="Niños, niñas y adolescentes beneficiados con el proyecto Apoyo en el Hogar de Paso"/>
    <s v="01"/>
    <s v="1.5.02.01.01"/>
    <s v="Número"/>
    <n v="2023"/>
    <n v="350"/>
    <n v="500"/>
    <s v="Beneficiar 500 niños, niñas y adolescentes con el proyecto Apoyo en el Hogar de Paso"/>
    <s v="Secretaría de Gestión Social"/>
    <s v="Secretaría de Gestión Social"/>
    <s v="Incremento"/>
    <s v="No"/>
    <n v="125"/>
    <n v="125"/>
    <n v="125"/>
    <n v="125"/>
    <m/>
    <s v="Niños, Niñas y Adolescentes"/>
    <m/>
    <m/>
    <m/>
    <m/>
    <s v="X"/>
    <m/>
    <s v="41"/>
    <s v="Inclusión social y reconciliación "/>
    <s v="4102"/>
    <s v=" Desarrollo integral de la primera infancia a la juventud, y fortalecimiento de las capacidades de las familias de niñas, niños y adolescentes"/>
    <s v="4102027"/>
    <s v="Centros de Atención Especializada - CAE para el restablecimiento de derechos adecuados"/>
    <s v="410202700"/>
    <s v="Centros de Atención Especializada - CAE para el restablecimiento de derechos adecuados"/>
    <n v="2928222043.654768"/>
    <n v="0"/>
    <n v="0"/>
    <n v="0"/>
    <n v="0"/>
    <n v="0"/>
    <n v="0"/>
    <n v="0"/>
    <n v="0"/>
    <n v="0"/>
    <n v="0"/>
    <n v="0"/>
    <n v="0"/>
    <n v="0"/>
    <n v="0"/>
    <n v="0"/>
    <n v="2928222043.654768"/>
    <n v="627780000"/>
    <m/>
    <m/>
    <m/>
    <m/>
    <m/>
    <m/>
    <m/>
    <m/>
    <m/>
    <m/>
    <m/>
    <x v="0"/>
    <x v="0"/>
    <m/>
    <m/>
    <n v="627780000"/>
    <n v="658780000"/>
    <m/>
    <m/>
    <m/>
    <m/>
    <m/>
    <m/>
    <m/>
    <m/>
    <m/>
    <m/>
    <m/>
    <m/>
    <m/>
    <m/>
    <m/>
    <n v="658780000"/>
    <n v="676676160.16500497"/>
    <m/>
    <m/>
    <m/>
    <m/>
    <m/>
    <m/>
    <m/>
    <m/>
    <m/>
    <m/>
    <m/>
    <m/>
    <m/>
    <m/>
    <m/>
    <n v="676676160.16500497"/>
    <n v="964985883.48976302"/>
    <m/>
    <m/>
    <m/>
    <m/>
    <m/>
    <m/>
    <m/>
    <m/>
    <m/>
    <m/>
    <m/>
    <m/>
    <m/>
    <m/>
    <m/>
    <n v="964985883.4897630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13"/>
    <n v="75"/>
    <n v="149"/>
    <n v="14"/>
    <n v="3"/>
    <n v="1"/>
    <n v="2"/>
  </r>
  <r>
    <s v="Ciudad segura y solidaria"/>
    <n v="1"/>
    <s v="Gestión social con enfoque de derechos"/>
    <n v="5"/>
    <s v="Infancia y adolescencia"/>
    <s v="02"/>
    <x v="75"/>
    <s v="02"/>
    <s v="Niños, niñas y adolescentes beneficiados con el proyecto Prevención y Erradicación del Trabajo Infantil y sus Peores Formas en Barranquilla"/>
    <s v="01"/>
    <s v="1.5.02.02.01"/>
    <s v="Número"/>
    <n v="2023"/>
    <s v="No aplica"/>
    <n v="1200"/>
    <s v="Beneficiar 1200 niños, niñas y adolescentes con el proyecto Prevención y Erradicación del Trabajo Infantil y sus Peores Formas en Barranquilla"/>
    <s v="Secretaría de Gestión Social"/>
    <s v="Secretaría de Gestión Social"/>
    <s v="Incremento"/>
    <s v="No"/>
    <n v="300"/>
    <n v="300"/>
    <n v="300"/>
    <n v="300"/>
    <m/>
    <s v="Niños, Niñas y Adolescentes"/>
    <m/>
    <s v="X"/>
    <s v="X"/>
    <s v="X"/>
    <s v="X"/>
    <s v="X"/>
    <s v="41"/>
    <s v="Inclusión social y reconciliación "/>
    <s v="4102"/>
    <s v=" Desarrollo integral de la primera infancia a la juventud, y fortalecimiento de las capacidades de las familias de niñas, niños y adolescentes"/>
    <s v="4102052"/>
    <s v="Servicio de protección integral a niños, niñas, adolescentes y jóvenes"/>
    <s v="410205202"/>
    <s v="Niños, niñas, adolescentes y jóvenes beneficiados con acciones de prevención de amenazas o vulneración de derechos"/>
    <n v="3479097934.815536"/>
    <n v="0"/>
    <n v="0"/>
    <n v="0"/>
    <n v="0"/>
    <n v="0"/>
    <n v="0"/>
    <n v="0"/>
    <n v="0"/>
    <n v="0"/>
    <n v="0"/>
    <n v="0"/>
    <n v="0"/>
    <n v="0"/>
    <n v="0"/>
    <n v="0"/>
    <n v="3479097934.815536"/>
    <n v="805741401.9000001"/>
    <m/>
    <m/>
    <m/>
    <m/>
    <m/>
    <m/>
    <m/>
    <m/>
    <m/>
    <m/>
    <m/>
    <x v="0"/>
    <x v="0"/>
    <m/>
    <m/>
    <n v="805741401.9000001"/>
    <n v="783211794.76530969"/>
    <m/>
    <m/>
    <m/>
    <m/>
    <m/>
    <m/>
    <m/>
    <m/>
    <m/>
    <m/>
    <m/>
    <m/>
    <m/>
    <m/>
    <m/>
    <n v="783211794.76530969"/>
    <n v="802462576.10696924"/>
    <m/>
    <m/>
    <m/>
    <m/>
    <m/>
    <m/>
    <m/>
    <m/>
    <m/>
    <m/>
    <m/>
    <m/>
    <m/>
    <m/>
    <m/>
    <n v="802462576.10696924"/>
    <n v="1087682162.0432568"/>
    <m/>
    <m/>
    <m/>
    <m/>
    <m/>
    <m/>
    <m/>
    <m/>
    <m/>
    <m/>
    <m/>
    <m/>
    <m/>
    <m/>
    <m/>
    <n v="1087682162.043256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2"/>
    <s v="16.2. Poner fin al maltrato, la explotación, la trata, la tortura y todas las formas de violencia contra los niños"/>
    <n v="1"/>
    <n v="5"/>
    <n v="13"/>
    <n v="76"/>
    <n v="150"/>
    <n v="14"/>
    <n v="3"/>
    <n v="1"/>
    <n v="2"/>
  </r>
  <r>
    <s v="Ciudad segura y solidaria"/>
    <n v="1"/>
    <s v="Gestión social con enfoque de derechos"/>
    <n v="5"/>
    <s v="Infancia y adolescencia"/>
    <s v="02"/>
    <x v="76"/>
    <s v="03"/>
    <s v="Niños, niñas y adolescentes vinculados a dinámicas de participación"/>
    <s v="01"/>
    <s v="1.5.02.03.01"/>
    <s v="Número"/>
    <n v="2023"/>
    <s v="No aplica"/>
    <n v="1000"/>
    <s v="Vincular 1000 niños, niñas y adolescentes a dinámicas de participación"/>
    <s v="Secretaría de Gestión Social"/>
    <s v="Secretaría de Gestión Social"/>
    <s v="Incremento"/>
    <s v="No"/>
    <n v="250"/>
    <n v="250"/>
    <n v="250"/>
    <n v="250"/>
    <m/>
    <s v="Niños, Niñas y Adolescentes"/>
    <m/>
    <s v="X"/>
    <s v="X"/>
    <s v="X"/>
    <s v="X"/>
    <s v="X"/>
    <s v="41"/>
    <s v="Inclusión social y reconciliación "/>
    <s v="4102"/>
    <s v=" Desarrollo integral de la primera infancia a la juventud, y fortalecimiento de las capacidades de las familias de niñas, niños y adolescentes"/>
    <s v="4102045"/>
    <s v="Servicios de educación informal a niños, niñas, adolescentes  y jóvenes para el reconocimiento de sus derechos"/>
    <s v="410204500"/>
    <s v="Personas capacitadas"/>
    <n v="1850798772.8"/>
    <n v="0"/>
    <n v="0"/>
    <n v="0"/>
    <n v="0"/>
    <n v="0"/>
    <n v="0"/>
    <n v="0"/>
    <n v="0"/>
    <n v="0"/>
    <n v="0"/>
    <n v="0"/>
    <n v="0"/>
    <n v="0"/>
    <n v="0"/>
    <n v="0"/>
    <n v="1850798772.8"/>
    <n v="287000000"/>
    <m/>
    <m/>
    <m/>
    <m/>
    <m/>
    <m/>
    <m/>
    <m/>
    <m/>
    <m/>
    <m/>
    <x v="0"/>
    <x v="0"/>
    <m/>
    <m/>
    <n v="287000000"/>
    <n v="330602000"/>
    <m/>
    <m/>
    <m/>
    <m/>
    <m/>
    <m/>
    <m/>
    <m/>
    <m/>
    <m/>
    <m/>
    <m/>
    <m/>
    <m/>
    <m/>
    <n v="330602000"/>
    <n v="370559040"/>
    <m/>
    <m/>
    <m/>
    <m/>
    <m/>
    <m/>
    <m/>
    <m/>
    <m/>
    <m/>
    <m/>
    <m/>
    <m/>
    <m/>
    <m/>
    <n v="370559040"/>
    <n v="862637732.79999995"/>
    <m/>
    <m/>
    <m/>
    <m/>
    <m/>
    <m/>
    <m/>
    <m/>
    <m/>
    <m/>
    <m/>
    <m/>
    <m/>
    <m/>
    <m/>
    <n v="862637732.79999995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13"/>
    <n v="77"/>
    <n v="151"/>
    <n v="14"/>
    <n v="3"/>
    <n v="1"/>
    <n v="2"/>
  </r>
  <r>
    <s v="Ciudad segura y solidaria"/>
    <n v="1"/>
    <s v="Gestión social con enfoque de derechos"/>
    <n v="5"/>
    <s v="Infancia y adolescencia"/>
    <s v="02"/>
    <x v="77"/>
    <s v="04"/>
    <s v="Niños, niñas, adolescentes y sus núcleos familiares atendidos con el proyecto lúdica para la prevención"/>
    <s v="01"/>
    <s v="1.5.02.04.01"/>
    <s v="Número"/>
    <n v="2023"/>
    <n v="300"/>
    <n v="300"/>
    <s v="Mantener 300 niños, niñas, adolescentes y sus núcleos familiares atendidos con el proyecto lúdica para la prevención"/>
    <s v="Secretaría de Gestión Social"/>
    <s v="Secretaría de Gestión Social"/>
    <s v="Mantemiento"/>
    <s v="No"/>
    <n v="300"/>
    <n v="300"/>
    <n v="300"/>
    <n v="300"/>
    <m/>
    <s v="Niños, Niñas y Adolescentes"/>
    <m/>
    <m/>
    <m/>
    <s v="X"/>
    <m/>
    <m/>
    <s v="41"/>
    <s v="Inclusión social y reconciliación "/>
    <s v="4102"/>
    <s v=" Desarrollo integral de la primera infancia a la juventud, y fortalecimiento de las capacidades de las familias de niñas, niños y adolescentes"/>
    <s v="4102043"/>
    <s v="Servicio de promoción de temas de dinámica relacional y desarrollo autónomo"/>
    <s v="410204301"/>
    <s v="Niños, niñas y adolescentes atendidos"/>
    <n v="1604915064"/>
    <n v="0"/>
    <n v="0"/>
    <n v="0"/>
    <n v="0"/>
    <n v="0"/>
    <n v="0"/>
    <n v="0"/>
    <n v="0"/>
    <n v="0"/>
    <n v="0"/>
    <n v="0"/>
    <n v="0"/>
    <n v="0"/>
    <n v="0"/>
    <n v="0"/>
    <n v="1604915064"/>
    <n v="320000000"/>
    <m/>
    <m/>
    <m/>
    <m/>
    <m/>
    <m/>
    <m/>
    <m/>
    <m/>
    <m/>
    <m/>
    <x v="0"/>
    <x v="0"/>
    <m/>
    <m/>
    <n v="320000000"/>
    <n v="413600000"/>
    <m/>
    <m/>
    <m/>
    <m/>
    <m/>
    <m/>
    <m/>
    <m/>
    <m/>
    <m/>
    <m/>
    <m/>
    <m/>
    <m/>
    <m/>
    <n v="413600000"/>
    <n v="427248800"/>
    <m/>
    <m/>
    <m/>
    <m/>
    <m/>
    <m/>
    <m/>
    <m/>
    <m/>
    <m/>
    <m/>
    <m/>
    <m/>
    <m/>
    <m/>
    <n v="427248800"/>
    <n v="444066264"/>
    <m/>
    <m/>
    <m/>
    <m/>
    <m/>
    <m/>
    <m/>
    <m/>
    <m/>
    <m/>
    <m/>
    <m/>
    <m/>
    <m/>
    <m/>
    <n v="444066264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13"/>
    <n v="78"/>
    <n v="152"/>
    <n v="14"/>
    <n v="3"/>
    <n v="1"/>
    <n v="1"/>
  </r>
  <r>
    <s v="Ciudad segura y solidaria"/>
    <n v="1"/>
    <s v="Gestión social con enfoque de derechos"/>
    <n v="5"/>
    <s v="Promoción de la ciudadanía  juvenil del distrito de Barranquilla "/>
    <s v="03"/>
    <x v="78"/>
    <s v="01"/>
    <s v="Jóvenes capacitados con el proyecto Implementación de la Escuela de Liderazgo"/>
    <s v="01"/>
    <s v="1.5.03.01.01"/>
    <s v="Número"/>
    <n v="2023"/>
    <n v="200"/>
    <n v="1200"/>
    <s v="Capacitar 1200 jóvenes con el proyecto Implementación de la Escuela de Liderazgo"/>
    <s v="Secretaría de Gestión Social"/>
    <s v="Secretaría de Gestión Social"/>
    <s v="Incremento"/>
    <s v="No"/>
    <n v="300"/>
    <n v="300"/>
    <n v="300"/>
    <n v="300"/>
    <m/>
    <s v="Jóvenes"/>
    <m/>
    <s v="X"/>
    <s v="X"/>
    <s v="X"/>
    <s v="X"/>
    <s v="X"/>
    <s v="41"/>
    <s v="Inclusión social y reconciliación "/>
    <s v="4102"/>
    <s v=" Desarrollo integral de la primera infancia a la juventud, y fortalecimiento de las capacidades de las familias de niñas, niños y adolescentes"/>
    <s v="4102045"/>
    <s v="Servicios de educación informal a niños, niñas, adolescentes  y jóvenes para el reconocimiento de sus derechos"/>
    <s v="410204500"/>
    <s v="Personas capacitadas"/>
    <n v="2549265989.3824997"/>
    <n v="0"/>
    <n v="0"/>
    <n v="0"/>
    <n v="0"/>
    <n v="0"/>
    <n v="0"/>
    <n v="0"/>
    <n v="0"/>
    <n v="0"/>
    <n v="0"/>
    <n v="0"/>
    <n v="0"/>
    <n v="0"/>
    <n v="0"/>
    <n v="0"/>
    <n v="2549265989.3824997"/>
    <n v="790387000"/>
    <m/>
    <m/>
    <m/>
    <m/>
    <m/>
    <m/>
    <m/>
    <m/>
    <m/>
    <m/>
    <m/>
    <x v="0"/>
    <x v="0"/>
    <m/>
    <m/>
    <n v="790387000"/>
    <n v="526125390"/>
    <m/>
    <m/>
    <m/>
    <m/>
    <m/>
    <m/>
    <m/>
    <m/>
    <m/>
    <m/>
    <m/>
    <m/>
    <m/>
    <m/>
    <m/>
    <n v="526125390"/>
    <n v="537321128.35000002"/>
    <m/>
    <m/>
    <m/>
    <m/>
    <m/>
    <m/>
    <m/>
    <m/>
    <m/>
    <m/>
    <m/>
    <m/>
    <m/>
    <m/>
    <m/>
    <n v="537321128.35000002"/>
    <n v="695432471.03250003"/>
    <m/>
    <m/>
    <m/>
    <m/>
    <m/>
    <m/>
    <m/>
    <m/>
    <m/>
    <m/>
    <m/>
    <m/>
    <m/>
    <m/>
    <m/>
    <n v="695432471.03250003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14"/>
    <n v="79"/>
    <n v="153"/>
    <n v="14"/>
    <n v="3"/>
    <n v="1"/>
    <n v="2"/>
  </r>
  <r>
    <s v="Ciudad segura y solidaria"/>
    <n v="1"/>
    <s v="Gestión social con enfoque de derechos"/>
    <n v="5"/>
    <s v="Promoción de la ciudadanía  juvenil del distrito de Barranquilla "/>
    <s v="03"/>
    <x v="79"/>
    <s v="02"/>
    <s v="Casa de la juventud adecuadas y/o mantenidas"/>
    <s v="01"/>
    <s v="1.5.03.02.01"/>
    <s v="Número"/>
    <n v="2023"/>
    <n v="2"/>
    <n v="5"/>
    <s v="Adecuar y/o mantener 5 casas de la juventud"/>
    <s v="Secretaría de Gestión Social"/>
    <s v="Secretaría de Gestión Social"/>
    <s v="Incremento"/>
    <s v="No"/>
    <n v="0"/>
    <n v="2"/>
    <n v="2"/>
    <n v="1"/>
    <m/>
    <m/>
    <s v="X"/>
    <s v="X"/>
    <s v="X"/>
    <s v="X"/>
    <s v="X"/>
    <s v="X"/>
    <s v="41"/>
    <s v="Inclusión social y reconciliación "/>
    <s v="4102"/>
    <s v=" Desarrollo integral de la primera infancia a la juventud, y fortalecimiento de las capacidades de las familias de niñas, niños y adolescentes"/>
    <s v="4102049"/>
    <s v="Edificaciones de atención a la adolescencia y juventud adecuadas"/>
    <s v="410204900"/>
    <s v="Edificaciones de atención a la adolescencia y juventud adecuadas"/>
    <n v="3663036530.4433994"/>
    <n v="0"/>
    <n v="0"/>
    <n v="0"/>
    <n v="0"/>
    <n v="0"/>
    <n v="0"/>
    <n v="0"/>
    <n v="0"/>
    <n v="0"/>
    <n v="0"/>
    <n v="0"/>
    <n v="0"/>
    <n v="0"/>
    <n v="0"/>
    <n v="0"/>
    <n v="3663036530.4433994"/>
    <n v="0"/>
    <m/>
    <m/>
    <m/>
    <m/>
    <m/>
    <m/>
    <m/>
    <m/>
    <m/>
    <m/>
    <m/>
    <x v="0"/>
    <x v="0"/>
    <m/>
    <m/>
    <n v="0"/>
    <n v="883833064.05723023"/>
    <m/>
    <m/>
    <m/>
    <m/>
    <m/>
    <m/>
    <m/>
    <m/>
    <m/>
    <m/>
    <m/>
    <m/>
    <m/>
    <m/>
    <m/>
    <n v="883833064.05723023"/>
    <n v="927102945.00896907"/>
    <m/>
    <m/>
    <m/>
    <m/>
    <m/>
    <m/>
    <m/>
    <m/>
    <m/>
    <m/>
    <m/>
    <m/>
    <m/>
    <m/>
    <m/>
    <n v="927102945.00896907"/>
    <n v="1852100521.3772004"/>
    <m/>
    <m/>
    <m/>
    <m/>
    <m/>
    <m/>
    <m/>
    <m/>
    <m/>
    <m/>
    <m/>
    <m/>
    <m/>
    <m/>
    <m/>
    <n v="1852100521.3772004"/>
    <n v="10"/>
    <s v="Reducción de las desigualdades"/>
    <s v="10. Reducción de las desigualdades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  <n v="1"/>
    <n v="5"/>
    <n v="14"/>
    <n v="80"/>
    <n v="154"/>
    <n v="10"/>
    <n v="3"/>
    <n v="1"/>
    <n v="2"/>
  </r>
  <r>
    <s v="Ciudad segura y solidaria"/>
    <n v="1"/>
    <s v="Gestión social con enfoque de derechos"/>
    <n v="5"/>
    <s v="Promoción de la ciudadanía  juvenil del distrito de Barranquilla "/>
    <s v="03"/>
    <x v="79"/>
    <s v="02"/>
    <s v="Jóvenes atendidos con el proyecto Fortalecimiento de la Participación juvenil"/>
    <s v="02"/>
    <s v="1.5.03.02.02"/>
    <s v="Número"/>
    <n v="2023"/>
    <s v="No aplica"/>
    <n v="16000"/>
    <s v="Atender 16000 jóvenes con el proyecto Fortalecimiento de la Participación juvenil"/>
    <s v="Secretaría de Gestión Social"/>
    <s v="Secretaría de Gestión Social"/>
    <s v="Incremento"/>
    <s v="No"/>
    <n v="4000"/>
    <n v="4000"/>
    <n v="4000"/>
    <n v="4000"/>
    <m/>
    <s v="Jóvenes"/>
    <m/>
    <s v="X"/>
    <s v="X"/>
    <s v="X"/>
    <s v="X"/>
    <s v="X"/>
    <s v="41"/>
    <s v="Inclusión social y reconciliación "/>
    <s v="4102"/>
    <s v=" Desarrollo integral de la primera infancia a la juventud, y fortalecimiento de las capacidades de las familias de niñas, niños y adolescentes"/>
    <s v="4102052"/>
    <s v="Servicio de protección integral a niños, niñas, adolescentes y jóvenes"/>
    <s v="410205200"/>
    <s v="Niños, niñas, adolescentes y jóvenes beneficiados"/>
    <n v="2653485535.1905847"/>
    <n v="0"/>
    <n v="0"/>
    <n v="0"/>
    <n v="0"/>
    <n v="0"/>
    <n v="0"/>
    <n v="0"/>
    <n v="0"/>
    <n v="0"/>
    <n v="0"/>
    <n v="0"/>
    <n v="0"/>
    <n v="0"/>
    <n v="0"/>
    <n v="0"/>
    <n v="2653485535.1905847"/>
    <n v="1066991432.7"/>
    <n v="0"/>
    <m/>
    <m/>
    <m/>
    <m/>
    <m/>
    <m/>
    <m/>
    <m/>
    <m/>
    <m/>
    <x v="0"/>
    <x v="0"/>
    <m/>
    <m/>
    <n v="1066991432.7"/>
    <n v="422573870.27100003"/>
    <m/>
    <m/>
    <m/>
    <m/>
    <m/>
    <m/>
    <m/>
    <m/>
    <m/>
    <m/>
    <m/>
    <m/>
    <m/>
    <m/>
    <m/>
    <n v="422573870.27100003"/>
    <n v="430135207.98994303"/>
    <m/>
    <m/>
    <m/>
    <m/>
    <m/>
    <m/>
    <m/>
    <m/>
    <m/>
    <m/>
    <m/>
    <m/>
    <m/>
    <m/>
    <m/>
    <n v="430135207.98994303"/>
    <n v="733785024.22964132"/>
    <m/>
    <m/>
    <m/>
    <m/>
    <m/>
    <m/>
    <m/>
    <m/>
    <m/>
    <m/>
    <m/>
    <m/>
    <m/>
    <m/>
    <m/>
    <n v="733785024.2296413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2"/>
    <s v="16.2. Poner fin al maltrato, la explotación, la trata, la tortura y todas las formas de violencia contra los niños"/>
    <n v="1"/>
    <n v="5"/>
    <n v="14"/>
    <n v="80"/>
    <n v="155"/>
    <n v="14"/>
    <n v="3"/>
    <n v="1"/>
    <n v="2"/>
  </r>
  <r>
    <s v="Ciudad segura y solidaria"/>
    <n v="1"/>
    <s v="Gestión social con enfoque de derechos"/>
    <n v="5"/>
    <s v="Promoción de la ciudadanía  juvenil del distrito de Barranquilla "/>
    <s v="03"/>
    <x v="79"/>
    <s v="02"/>
    <s v="Documento de Política Pública de juventud actualizado"/>
    <s v="03"/>
    <s v="1.5.03.02.03"/>
    <s v="Número"/>
    <n v="2023"/>
    <s v="No aplica"/>
    <n v="1"/>
    <s v="Actualizar 1 documento de Política Pública de juventud"/>
    <s v="Secretaría de Gestión Social"/>
    <s v="Secretaría de Gestión Social"/>
    <s v="Incremento"/>
    <s v="No"/>
    <n v="0"/>
    <n v="0.45"/>
    <n v="0.45"/>
    <n v="0.1"/>
    <m/>
    <m/>
    <m/>
    <s v="X"/>
    <s v="X"/>
    <s v="X"/>
    <s v="X"/>
    <s v="X"/>
    <s v="41"/>
    <s v="Inclusión social y reconciliación "/>
    <s v="4102"/>
    <s v=" Desarrollo integral de la primera infancia a la juventud, y fortalecimiento de las capacidades de las familias de niñas, niños y adolescentes"/>
    <s v="4102051"/>
    <s v="Documentos de planeación"/>
    <s v="410205100"/>
    <s v="Documentos de planeación elaborados"/>
    <n v="527225954.56"/>
    <n v="0"/>
    <n v="0"/>
    <n v="0"/>
    <n v="0"/>
    <n v="0"/>
    <n v="0"/>
    <n v="0"/>
    <n v="0"/>
    <n v="0"/>
    <n v="0"/>
    <n v="0"/>
    <n v="0"/>
    <n v="0"/>
    <n v="0"/>
    <n v="0"/>
    <n v="527225954.56"/>
    <n v="0"/>
    <m/>
    <m/>
    <m/>
    <m/>
    <m/>
    <m/>
    <m/>
    <m/>
    <m/>
    <m/>
    <m/>
    <x v="0"/>
    <x v="0"/>
    <m/>
    <m/>
    <n v="0"/>
    <n v="108242400"/>
    <m/>
    <m/>
    <m/>
    <m/>
    <m/>
    <m/>
    <m/>
    <m/>
    <m/>
    <m/>
    <m/>
    <m/>
    <m/>
    <m/>
    <m/>
    <n v="108242400"/>
    <n v="116471488"/>
    <m/>
    <m/>
    <m/>
    <m/>
    <m/>
    <m/>
    <m/>
    <m/>
    <m/>
    <m/>
    <m/>
    <m/>
    <m/>
    <m/>
    <m/>
    <n v="116471488"/>
    <n v="302512066.56"/>
    <m/>
    <m/>
    <m/>
    <m/>
    <m/>
    <m/>
    <m/>
    <m/>
    <m/>
    <m/>
    <m/>
    <m/>
    <m/>
    <m/>
    <m/>
    <n v="302512066.5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14"/>
    <n v="80"/>
    <n v="156"/>
    <n v="14"/>
    <n v="3"/>
    <n v="1"/>
    <n v="2"/>
  </r>
  <r>
    <s v="Ciudad segura y solidaria"/>
    <n v="1"/>
    <s v="Gestión social con enfoque de derechos"/>
    <n v="5"/>
    <s v="Adulto Mayor"/>
    <s v="04"/>
    <x v="80"/>
    <s v="01"/>
    <s v="Adultos mayores atendidos con la prestación de servicios de atención en los  Centros de Bienestar"/>
    <s v="01"/>
    <s v="1.5.04.01.01"/>
    <s v="Número"/>
    <n v="2023"/>
    <n v="260"/>
    <n v="300"/>
    <s v="Mantener a 300 adultos mayores atendidos con la prestación de servicios de atención en los  Centros de Bienestar"/>
    <s v="Secretaría de Gestión Social"/>
    <s v="Secretaría de Gestión Social"/>
    <s v="Mantemiento"/>
    <s v="No"/>
    <n v="300"/>
    <n v="300"/>
    <n v="300"/>
    <n v="300"/>
    <m/>
    <s v="Adulto Mayor"/>
    <m/>
    <m/>
    <s v="X"/>
    <s v="X"/>
    <s v="X"/>
    <m/>
    <s v="41"/>
    <s v="Inclusión social y reconciliación "/>
    <s v="4104"/>
    <s v=" Atención integral de población en situación permanente de desprotección social y/o familiar"/>
    <s v="4104008"/>
    <s v="Servicio de atención y protección integral al adulto mayor"/>
    <s v="410400800"/>
    <s v="Adultos mayores atendidos con servicios integrales"/>
    <n v="66700406795.196732"/>
    <n v="0"/>
    <n v="0"/>
    <n v="0"/>
    <n v="0"/>
    <n v="0"/>
    <n v="0"/>
    <n v="0"/>
    <n v="0"/>
    <n v="0"/>
    <n v="0"/>
    <n v="0"/>
    <n v="0"/>
    <n v="0"/>
    <n v="0"/>
    <n v="0"/>
    <n v="66700406795.196732"/>
    <n v="11100400000"/>
    <m/>
    <m/>
    <m/>
    <m/>
    <m/>
    <m/>
    <m/>
    <m/>
    <m/>
    <m/>
    <m/>
    <x v="0"/>
    <x v="0"/>
    <m/>
    <m/>
    <n v="11100400000"/>
    <n v="13980707600"/>
    <m/>
    <m/>
    <m/>
    <m/>
    <m/>
    <m/>
    <m/>
    <m/>
    <m/>
    <m/>
    <m/>
    <m/>
    <m/>
    <m/>
    <m/>
    <n v="13980707600"/>
    <n v="16431160950.799999"/>
    <m/>
    <m/>
    <m/>
    <m/>
    <m/>
    <m/>
    <m/>
    <m/>
    <m/>
    <m/>
    <m/>
    <m/>
    <m/>
    <m/>
    <m/>
    <n v="16431160950.799999"/>
    <n v="25188138244.396732"/>
    <m/>
    <m/>
    <m/>
    <m/>
    <m/>
    <m/>
    <m/>
    <m/>
    <m/>
    <m/>
    <m/>
    <m/>
    <m/>
    <m/>
    <m/>
    <n v="25188138244.396732"/>
    <n v="1"/>
    <s v="Fin de la pobreza"/>
    <s v="1. Fin de la pobreza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  <n v="1"/>
    <n v="5"/>
    <n v="15"/>
    <n v="81"/>
    <n v="157"/>
    <n v="1"/>
    <n v="3"/>
    <n v="1"/>
    <n v="1"/>
  </r>
  <r>
    <s v="Ciudad segura y solidaria"/>
    <n v="1"/>
    <s v="Gestión social con enfoque de derechos"/>
    <n v="5"/>
    <s v="Adulto Mayor"/>
    <s v="04"/>
    <x v="81"/>
    <s v="02"/>
    <s v="Centros de vida mantenidos"/>
    <s v="01"/>
    <s v="1.5.04.02.01"/>
    <s v="Número"/>
    <n v="2023"/>
    <n v="28"/>
    <n v="28"/>
    <s v="Mantener 28 Centros de vida en funcionamiento"/>
    <s v="Secretaría de Gestión Social"/>
    <s v="Secretaría de Gestión Social"/>
    <s v="Mantemiento"/>
    <s v="No"/>
    <n v="28"/>
    <n v="28"/>
    <n v="28"/>
    <n v="28"/>
    <s v="X"/>
    <m/>
    <s v="X"/>
    <s v="X"/>
    <s v="X"/>
    <s v="X"/>
    <m/>
    <s v="X"/>
    <s v="41"/>
    <s v="Inclusión social y reconciliación "/>
    <s v="4104"/>
    <s v=" Atención integral de población en situación permanente de desprotección social y/o familiar"/>
    <s v="4104002"/>
    <s v="Centros de protección social para el adulto mayor adecuados"/>
    <s v="410400200"/>
    <s v="Centros de protección social para el adulto mayor adecuados"/>
    <n v="10100973958"/>
    <n v="0"/>
    <n v="0"/>
    <n v="0"/>
    <n v="0"/>
    <n v="0"/>
    <n v="0"/>
    <n v="0"/>
    <n v="0"/>
    <n v="0"/>
    <n v="0"/>
    <n v="0"/>
    <n v="0"/>
    <n v="0"/>
    <n v="0"/>
    <n v="0"/>
    <n v="10100973958"/>
    <n v="1300000000"/>
    <m/>
    <m/>
    <m/>
    <m/>
    <m/>
    <m/>
    <m/>
    <m/>
    <m/>
    <m/>
    <m/>
    <x v="0"/>
    <x v="0"/>
    <m/>
    <m/>
    <n v="1300000000"/>
    <n v="2182200000"/>
    <m/>
    <m/>
    <m/>
    <m/>
    <m/>
    <m/>
    <m/>
    <m/>
    <m/>
    <m/>
    <m/>
    <m/>
    <m/>
    <m/>
    <m/>
    <n v="2182200000"/>
    <n v="2888558600"/>
    <m/>
    <m/>
    <m/>
    <m/>
    <m/>
    <m/>
    <m/>
    <m/>
    <m/>
    <m/>
    <m/>
    <m/>
    <m/>
    <m/>
    <m/>
    <n v="2888558600"/>
    <n v="3730215358"/>
    <m/>
    <m/>
    <m/>
    <m/>
    <m/>
    <m/>
    <m/>
    <m/>
    <m/>
    <m/>
    <m/>
    <m/>
    <m/>
    <m/>
    <m/>
    <n v="3730215358"/>
    <n v="1"/>
    <s v="Fin de la pobreza"/>
    <s v="1. Fin de la pobreza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  <n v="1"/>
    <n v="5"/>
    <n v="15"/>
    <n v="82"/>
    <n v="158"/>
    <n v="1"/>
    <n v="3"/>
    <n v="1"/>
    <n v="1"/>
  </r>
  <r>
    <s v="Ciudad segura y solidaria"/>
    <n v="1"/>
    <s v="Gestión social con enfoque de derechos"/>
    <n v="5"/>
    <s v="Adulto Mayor"/>
    <s v="04"/>
    <x v="81"/>
    <s v="02"/>
    <s v="Adultos mayores atendidos con los servicios de atención en los Centros de Vida"/>
    <s v="02"/>
    <s v="1.5.04.02.02"/>
    <s v="Número"/>
    <n v="2023"/>
    <n v="8000"/>
    <n v="8000"/>
    <s v="Mantener 8000 adultos mayores atendidos con los servicios de atención en los Centros de Vida"/>
    <s v="Secretaría de Gestión Social"/>
    <s v="Secretaría de Gestión Social"/>
    <s v="Mantemiento"/>
    <s v="No"/>
    <n v="8000"/>
    <n v="8000"/>
    <n v="8000"/>
    <n v="8000"/>
    <s v="X"/>
    <s v="Adulto Mayor"/>
    <m/>
    <s v="X"/>
    <s v="X"/>
    <s v="X"/>
    <s v="X"/>
    <s v="X"/>
    <s v="41"/>
    <s v="Inclusión social y reconciliación "/>
    <s v="4104"/>
    <s v=" Atención integral de población en situación permanente de desprotección social y/o familiar"/>
    <s v="4104008"/>
    <s v="Servicio de atención y protección integral al adulto mayor"/>
    <s v="410400800"/>
    <s v="Adultos mayores atendidos con servicios integrales"/>
    <n v="84060778831.685165"/>
    <n v="0"/>
    <n v="0"/>
    <n v="0"/>
    <n v="0"/>
    <n v="0"/>
    <n v="0"/>
    <n v="0"/>
    <n v="0"/>
    <n v="0"/>
    <n v="0"/>
    <n v="0"/>
    <n v="0"/>
    <n v="0"/>
    <n v="0"/>
    <n v="0"/>
    <n v="84060778831.685165"/>
    <n v="14798399499.872829"/>
    <m/>
    <m/>
    <m/>
    <m/>
    <m/>
    <m/>
    <m/>
    <m/>
    <m/>
    <m/>
    <m/>
    <x v="0"/>
    <x v="0"/>
    <m/>
    <m/>
    <n v="14798399499.872829"/>
    <n v="23984117101.568001"/>
    <m/>
    <m/>
    <m/>
    <m/>
    <m/>
    <m/>
    <m/>
    <m/>
    <m/>
    <m/>
    <m/>
    <m/>
    <m/>
    <m/>
    <m/>
    <n v="23984117101.568001"/>
    <n v="24850327115.919739"/>
    <m/>
    <m/>
    <m/>
    <m/>
    <m/>
    <m/>
    <m/>
    <m/>
    <m/>
    <m/>
    <m/>
    <m/>
    <m/>
    <m/>
    <m/>
    <n v="24850327115.919739"/>
    <n v="20427935114.3246"/>
    <m/>
    <m/>
    <m/>
    <m/>
    <m/>
    <m/>
    <m/>
    <m/>
    <m/>
    <m/>
    <m/>
    <m/>
    <m/>
    <m/>
    <m/>
    <n v="20427935114.3246"/>
    <n v="1"/>
    <s v="Fin de la pobreza"/>
    <s v="1. Fin de la pobreza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  <n v="1"/>
    <n v="5"/>
    <n v="15"/>
    <n v="82"/>
    <n v="159"/>
    <n v="1"/>
    <n v="3"/>
    <n v="1"/>
    <n v="1"/>
  </r>
  <r>
    <s v="Ciudad segura y solidaria"/>
    <n v="1"/>
    <s v="Gestión social con enfoque de derechos"/>
    <n v="5"/>
    <s v="Adulto Mayor"/>
    <s v="04"/>
    <x v="81"/>
    <s v="02"/>
    <s v="Adultos mayores beneficiados con el subsidio"/>
    <s v="03"/>
    <s v="1.5.04.02.03"/>
    <s v="Número"/>
    <n v="2023"/>
    <n v="3041"/>
    <n v="5100"/>
    <s v="Mantener 5100 adultos mayores beneficiados con el subsidio"/>
    <s v="Secretaría de Gestión Social"/>
    <s v="Secretaría de Gestión Social"/>
    <s v="Mantemiento"/>
    <s v="No"/>
    <n v="5100"/>
    <n v="5100"/>
    <n v="5100"/>
    <n v="5100"/>
    <s v="X"/>
    <s v="Adulto Mayor"/>
    <m/>
    <s v="X"/>
    <s v="X"/>
    <s v="X"/>
    <s v="X"/>
    <s v="X"/>
    <s v="41"/>
    <s v="Inclusión social y reconciliación "/>
    <s v="4104"/>
    <s v=" Atención integral de población en situación permanente de desprotección social y/o familiar"/>
    <s v="4104008"/>
    <s v="Servicio de atención y protección integral al adulto mayor"/>
    <s v="410400800"/>
    <s v="Adultos mayores atendidos con servicios integrales"/>
    <n v="23962600383.360001"/>
    <n v="0"/>
    <n v="0"/>
    <n v="0"/>
    <n v="0"/>
    <n v="0"/>
    <n v="0"/>
    <n v="0"/>
    <n v="0"/>
    <n v="0"/>
    <n v="0"/>
    <n v="0"/>
    <n v="0"/>
    <n v="0"/>
    <n v="0"/>
    <n v="0"/>
    <n v="23962600383.360001"/>
    <n v="4896000000"/>
    <m/>
    <m/>
    <m/>
    <m/>
    <m/>
    <m/>
    <m/>
    <m/>
    <m/>
    <m/>
    <m/>
    <x v="0"/>
    <x v="0"/>
    <m/>
    <m/>
    <n v="4896000000"/>
    <n v="6082464000"/>
    <m/>
    <m/>
    <m/>
    <m/>
    <m/>
    <m/>
    <m/>
    <m/>
    <m/>
    <m/>
    <m/>
    <m/>
    <m/>
    <m/>
    <m/>
    <n v="6082464000"/>
    <n v="6329725312"/>
    <m/>
    <m/>
    <m/>
    <m/>
    <m/>
    <m/>
    <m/>
    <m/>
    <m/>
    <m/>
    <m/>
    <m/>
    <m/>
    <m/>
    <m/>
    <n v="6329725312"/>
    <n v="6654411071.3599997"/>
    <m/>
    <m/>
    <m/>
    <m/>
    <m/>
    <m/>
    <m/>
    <m/>
    <m/>
    <m/>
    <m/>
    <m/>
    <m/>
    <m/>
    <m/>
    <n v="6654411071.3599997"/>
    <n v="1"/>
    <s v="Fin de la pobreza"/>
    <s v="1. Fin de la pobreza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  <n v="1"/>
    <n v="5"/>
    <n v="15"/>
    <n v="82"/>
    <n v="160"/>
    <n v="1"/>
    <n v="3"/>
    <n v="1"/>
    <n v="1"/>
  </r>
  <r>
    <s v="Ciudad segura y solidaria"/>
    <n v="1"/>
    <s v="Gestión social con enfoque de derechos"/>
    <n v="5"/>
    <s v="Adulto Mayor"/>
    <s v="04"/>
    <x v="82"/>
    <s v="03"/>
    <s v="Política Pública Distrital para la atención y protección del Adulto Mayor elaborada"/>
    <s v="01"/>
    <s v="1.5.04.03.01"/>
    <s v="Número"/>
    <n v="2023"/>
    <n v="0"/>
    <n v="1"/>
    <s v="Elaborar 1 Política Pública Distrital para la atención y protección del Adulto Mayor"/>
    <s v="Secretaría de Gestión Social"/>
    <s v="Secretaría de Gestión Social"/>
    <s v="Incremento"/>
    <s v="No"/>
    <n v="0.1"/>
    <n v="0.3"/>
    <n v="0.5"/>
    <n v="0.1"/>
    <m/>
    <m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68"/>
    <s v="Documentos metodológicos"/>
    <s v="410306800"/>
    <s v="Documentos metodológicos realizados"/>
    <n v="14673729531.758091"/>
    <n v="0"/>
    <n v="0"/>
    <n v="0"/>
    <n v="0"/>
    <n v="0"/>
    <n v="0"/>
    <n v="0"/>
    <n v="0"/>
    <n v="0"/>
    <n v="0"/>
    <n v="0"/>
    <n v="0"/>
    <n v="0"/>
    <n v="0"/>
    <n v="0"/>
    <n v="14673729531.758091"/>
    <n v="6205200500.1271696"/>
    <m/>
    <m/>
    <m/>
    <m/>
    <m/>
    <m/>
    <m/>
    <m/>
    <m/>
    <m/>
    <m/>
    <x v="0"/>
    <x v="0"/>
    <m/>
    <m/>
    <n v="6205200500.1271696"/>
    <n v="2470961298.4320002"/>
    <m/>
    <m/>
    <m/>
    <m/>
    <m/>
    <m/>
    <m/>
    <m/>
    <m/>
    <m/>
    <m/>
    <m/>
    <m/>
    <m/>
    <m/>
    <n v="2470961298.4320002"/>
    <n v="3070723021.2802601"/>
    <m/>
    <m/>
    <m/>
    <m/>
    <m/>
    <m/>
    <m/>
    <m/>
    <m/>
    <m/>
    <m/>
    <m/>
    <m/>
    <m/>
    <m/>
    <n v="3070723021.2802601"/>
    <n v="2926844711.9186602"/>
    <m/>
    <m/>
    <m/>
    <m/>
    <m/>
    <m/>
    <m/>
    <m/>
    <m/>
    <m/>
    <m/>
    <m/>
    <m/>
    <m/>
    <m/>
    <n v="2926844711.918660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15"/>
    <n v="83"/>
    <n v="161"/>
    <n v="14"/>
    <n v="3"/>
    <n v="1"/>
    <n v="2"/>
  </r>
  <r>
    <s v="Ciudad segura y solidaria"/>
    <n v="1"/>
    <s v="Gestión social con enfoque de derechos"/>
    <n v="5"/>
    <s v="Habitantes de calle"/>
    <s v="05"/>
    <x v="83"/>
    <s v="01"/>
    <s v="Personas atendidas en el Centro de Acogida para Habitantes de Calle"/>
    <s v="01"/>
    <s v="1.5.05.01.01"/>
    <s v="Número"/>
    <n v="2023"/>
    <n v="800"/>
    <n v="800"/>
    <s v="Ateneder 800 personas en el Centro de Acogida para Habitantes de Calle"/>
    <s v="Secretaría de Gestión Social"/>
    <s v="Secretaría de Gestión Social"/>
    <s v="Incremento"/>
    <s v="No"/>
    <n v="200"/>
    <n v="200"/>
    <n v="200"/>
    <n v="200"/>
    <m/>
    <s v="Habitantes de calle"/>
    <m/>
    <m/>
    <m/>
    <m/>
    <m/>
    <m/>
    <s v="41"/>
    <s v="Inclusión social y reconciliación "/>
    <s v="4104"/>
    <s v=" Atención integral de población en situación permanente de desprotección social y/o familiar"/>
    <s v="4104026"/>
    <s v="Servicio de articulación de oferta social para la población habitante de calle"/>
    <s v="410402600"/>
    <s v="Personas atendidas con oferta institucional"/>
    <n v="2457338175.4128895"/>
    <n v="0"/>
    <n v="0"/>
    <n v="0"/>
    <n v="0"/>
    <n v="0"/>
    <n v="0"/>
    <n v="0"/>
    <n v="0"/>
    <n v="0"/>
    <n v="0"/>
    <n v="0"/>
    <n v="0"/>
    <n v="0"/>
    <n v="0"/>
    <n v="0"/>
    <n v="2457338175.4128895"/>
    <n v="564314328"/>
    <m/>
    <m/>
    <m/>
    <m/>
    <m/>
    <m/>
    <m/>
    <m/>
    <m/>
    <m/>
    <m/>
    <x v="0"/>
    <x v="0"/>
    <m/>
    <m/>
    <n v="564314328"/>
    <n v="592388048.03400004"/>
    <m/>
    <m/>
    <m/>
    <m/>
    <m/>
    <m/>
    <m/>
    <m/>
    <m/>
    <m/>
    <m/>
    <m/>
    <m/>
    <m/>
    <m/>
    <n v="592388048.03400004"/>
    <n v="630740848.24811995"/>
    <m/>
    <m/>
    <m/>
    <m/>
    <m/>
    <m/>
    <m/>
    <m/>
    <m/>
    <m/>
    <m/>
    <m/>
    <m/>
    <m/>
    <m/>
    <n v="630740848.24811995"/>
    <n v="669894951.13076997"/>
    <m/>
    <m/>
    <m/>
    <m/>
    <m/>
    <m/>
    <m/>
    <m/>
    <m/>
    <m/>
    <m/>
    <m/>
    <m/>
    <m/>
    <m/>
    <n v="669894951.13076997"/>
    <n v="1"/>
    <s v="Fin de la pobreza"/>
    <s v="1. Fin de la pobreza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  <n v="1"/>
    <n v="5"/>
    <n v="16"/>
    <n v="84"/>
    <n v="162"/>
    <n v="1"/>
    <n v="3"/>
    <n v="1"/>
    <n v="2"/>
  </r>
  <r>
    <s v="Ciudad segura y solidaria"/>
    <n v="1"/>
    <s v="Gestión social con enfoque de derechos"/>
    <n v="5"/>
    <s v="Habitantes de calle"/>
    <s v="05"/>
    <x v="84"/>
    <s v="02"/>
    <s v="Habitantes de calle y/o en calle atendidos"/>
    <s v="01"/>
    <s v="1.5.05.02.01"/>
    <s v="Número"/>
    <n v="2023"/>
    <n v="500"/>
    <n v="500"/>
    <s v="Atender 500 habitantes de calle y/o en calle"/>
    <s v="Secretaría de Gestión Social"/>
    <s v="Secretaría de Gestión Social"/>
    <s v="Incremento"/>
    <s v="No"/>
    <n v="125"/>
    <n v="125"/>
    <n v="125"/>
    <n v="125"/>
    <m/>
    <s v="Habitantes de calle"/>
    <m/>
    <m/>
    <s v="X"/>
    <s v="X"/>
    <s v="X"/>
    <m/>
    <s v="41"/>
    <s v="Inclusión social y reconciliación "/>
    <s v="4104"/>
    <s v=" Atención integral de población en situación permanente de desprotección social y/o familiar"/>
    <s v="4104027"/>
    <s v="Servicio de atención integral al habitante de la calle"/>
    <s v="410402700"/>
    <s v="Personas atendidas con servicios integrales "/>
    <n v="3136547231.0615597"/>
    <n v="0"/>
    <n v="0"/>
    <n v="0"/>
    <n v="0"/>
    <n v="0"/>
    <n v="0"/>
    <n v="0"/>
    <n v="0"/>
    <n v="0"/>
    <n v="0"/>
    <n v="0"/>
    <n v="0"/>
    <n v="0"/>
    <n v="0"/>
    <n v="0"/>
    <n v="3136547231.0615597"/>
    <n v="752034800"/>
    <m/>
    <m/>
    <m/>
    <m/>
    <m/>
    <m/>
    <m/>
    <m/>
    <m/>
    <m/>
    <m/>
    <x v="0"/>
    <x v="0"/>
    <m/>
    <m/>
    <n v="752034800"/>
    <n v="783065156"/>
    <m/>
    <m/>
    <m/>
    <m/>
    <m/>
    <m/>
    <m/>
    <m/>
    <m/>
    <m/>
    <m/>
    <m/>
    <m/>
    <m/>
    <m/>
    <n v="783065156"/>
    <n v="794503761.73199999"/>
    <m/>
    <m/>
    <m/>
    <m/>
    <m/>
    <m/>
    <m/>
    <m/>
    <m/>
    <m/>
    <m/>
    <m/>
    <m/>
    <m/>
    <m/>
    <n v="794503761.73199999"/>
    <n v="806943513.32956004"/>
    <m/>
    <m/>
    <m/>
    <m/>
    <m/>
    <m/>
    <m/>
    <m/>
    <m/>
    <m/>
    <m/>
    <m/>
    <m/>
    <m/>
    <m/>
    <n v="806943513.32956004"/>
    <n v="1"/>
    <s v="Fin de la pobreza"/>
    <s v="1. Fin de la pobreza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  <n v="1"/>
    <n v="5"/>
    <n v="16"/>
    <n v="85"/>
    <n v="163"/>
    <n v="1"/>
    <n v="3"/>
    <n v="1"/>
    <n v="2"/>
  </r>
  <r>
    <s v="Ciudad segura y solidaria"/>
    <n v="1"/>
    <s v="Gestión social con enfoque de derechos"/>
    <n v="5"/>
    <s v="Fortalecimiento a Las Familias y  Superación de la Pobreza"/>
    <s v="06"/>
    <x v="85"/>
    <s v="01"/>
    <s v="Familias atendidas con el proyecto Servicio de Atención  a las familias vulnerables del Distrito"/>
    <s v="01"/>
    <s v="1.5.06.01.01"/>
    <s v="Número"/>
    <n v="2023"/>
    <s v="No aplica"/>
    <n v="1200"/>
    <s v="Atender 1200 familias con el proyecto Servicio de Atención  a las familias vulnerables del Distrito"/>
    <s v="Secretaría de Gestión Social"/>
    <s v="Secretaría de Gestión Social"/>
    <s v="Incremento"/>
    <s v="No"/>
    <n v="0"/>
    <n v="200"/>
    <n v="600"/>
    <n v="400"/>
    <m/>
    <s v="Familias vulnerables"/>
    <m/>
    <s v="X"/>
    <s v="X"/>
    <s v="X"/>
    <s v="X"/>
    <s v="X"/>
    <s v="41"/>
    <s v="Inclusión social y reconciliación "/>
    <s v="4102"/>
    <s v=" Desarrollo integral de la primera infancia a la juventud, y fortalecimiento de las capacidades de las familias de niñas, niños y adolescentes"/>
    <s v="4102043"/>
    <s v="Servicio de promoción de temas de dinámica relacional y desarrollo autónomo"/>
    <s v="410204300"/>
    <s v="Familias atendidas"/>
    <n v="1128580393.98"/>
    <n v="0"/>
    <n v="0"/>
    <n v="0"/>
    <n v="0"/>
    <n v="0"/>
    <n v="0"/>
    <n v="0"/>
    <n v="0"/>
    <n v="0"/>
    <n v="0"/>
    <n v="0"/>
    <n v="0"/>
    <n v="0"/>
    <n v="0"/>
    <n v="0"/>
    <n v="1128580393.98"/>
    <n v="0"/>
    <m/>
    <m/>
    <m/>
    <m/>
    <m/>
    <m/>
    <m/>
    <m/>
    <m/>
    <m/>
    <m/>
    <x v="0"/>
    <x v="0"/>
    <m/>
    <m/>
    <n v="0"/>
    <n v="364116600"/>
    <m/>
    <m/>
    <m/>
    <m/>
    <m/>
    <m/>
    <m/>
    <m/>
    <m/>
    <m/>
    <m/>
    <m/>
    <m/>
    <m/>
    <m/>
    <n v="364116600"/>
    <n v="380000000"/>
    <m/>
    <m/>
    <m/>
    <m/>
    <m/>
    <m/>
    <m/>
    <m/>
    <m/>
    <m/>
    <m/>
    <m/>
    <m/>
    <m/>
    <m/>
    <n v="380000000"/>
    <n v="384463793.98000002"/>
    <m/>
    <m/>
    <m/>
    <m/>
    <m/>
    <m/>
    <m/>
    <m/>
    <m/>
    <m/>
    <m/>
    <m/>
    <m/>
    <m/>
    <m/>
    <n v="384463793.9800000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17"/>
    <n v="86"/>
    <n v="164"/>
    <n v="14"/>
    <n v="3"/>
    <n v="1"/>
    <n v="2"/>
  </r>
  <r>
    <s v="Ciudad segura y solidaria"/>
    <n v="1"/>
    <s v="Gestión social con enfoque de derechos"/>
    <n v="5"/>
    <s v="Fortalecimiento a Las Familias y  Superación de la Pobreza"/>
    <s v="06"/>
    <x v="85"/>
    <s v="01"/>
    <s v="Documento de Política Pública para el fortalecimiento de las familias realizado "/>
    <s v="02"/>
    <s v="1.5.06.01.02"/>
    <s v="Número"/>
    <n v="2023"/>
    <s v="No aplica"/>
    <n v="1"/>
    <s v="Realizar 1 documento de Política Pública para el fortalecimiento de las familias "/>
    <s v="Secretaría de Gestión Social"/>
    <s v="Secretaría de Gestión Social"/>
    <s v="Incremento"/>
    <s v="No"/>
    <n v="0.2"/>
    <n v="0.3"/>
    <n v="0.4"/>
    <n v="0.1"/>
    <m/>
    <m/>
    <m/>
    <s v="X"/>
    <s v="X"/>
    <s v="X"/>
    <s v="X"/>
    <s v="X"/>
    <s v="41"/>
    <s v="Inclusión social y reconciliación "/>
    <s v="4102"/>
    <s v=" Desarrollo integral de la primera infancia a la juventud, y fortalecimiento de las capacidades de las familias de niñas, niños y adolescentes"/>
    <s v="4102051"/>
    <s v="Documentos de planeación"/>
    <s v="410205100"/>
    <s v="Documentos de planeación elaborados"/>
    <n v="1601465570.6019201"/>
    <n v="0"/>
    <n v="0"/>
    <n v="0"/>
    <n v="0"/>
    <n v="0"/>
    <n v="0"/>
    <n v="0"/>
    <n v="0"/>
    <n v="0"/>
    <n v="0"/>
    <n v="0"/>
    <n v="0"/>
    <n v="0"/>
    <n v="0"/>
    <n v="0"/>
    <n v="1601465570.6019201"/>
    <n v="587141000"/>
    <m/>
    <m/>
    <m/>
    <m/>
    <m/>
    <m/>
    <m/>
    <m/>
    <m/>
    <m/>
    <m/>
    <x v="0"/>
    <x v="0"/>
    <m/>
    <m/>
    <n v="587141000"/>
    <n v="317420381"/>
    <m/>
    <m/>
    <m/>
    <m/>
    <m/>
    <m/>
    <m/>
    <m/>
    <m/>
    <m/>
    <m/>
    <m/>
    <m/>
    <m/>
    <m/>
    <n v="317420381"/>
    <n v="340000000"/>
    <m/>
    <m/>
    <m/>
    <m/>
    <m/>
    <m/>
    <m/>
    <m/>
    <m/>
    <m/>
    <m/>
    <m/>
    <m/>
    <m/>
    <m/>
    <n v="340000000"/>
    <n v="356904189.60192001"/>
    <m/>
    <m/>
    <m/>
    <m/>
    <m/>
    <m/>
    <m/>
    <m/>
    <m/>
    <m/>
    <m/>
    <m/>
    <m/>
    <m/>
    <m/>
    <n v="356904189.60192001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17"/>
    <n v="86"/>
    <n v="165"/>
    <n v="14"/>
    <n v="3"/>
    <n v="1"/>
    <n v="2"/>
  </r>
  <r>
    <s v="Ciudad segura y solidaria"/>
    <n v="1"/>
    <s v="Gestión social con enfoque de derechos"/>
    <n v="5"/>
    <s v="Fortalecimiento a Las Familias y  Superación de la Pobreza"/>
    <s v="06"/>
    <x v="86"/>
    <s v="02"/>
    <s v="Huertas comunitarias instaladas"/>
    <s v="01"/>
    <s v="1.5.06.02.01"/>
    <s v="Número"/>
    <n v="2023"/>
    <s v="No aplica"/>
    <n v="4"/>
    <s v="Incrementar a 4 las Huertas comunitarias instaladas"/>
    <s v="Gerencia de Desarrollo Social"/>
    <s v="Gerencia de Desarrollo Social"/>
    <s v="Incremento acumulado"/>
    <s v="No"/>
    <n v="2"/>
    <n v="4"/>
    <n v="4"/>
    <n v="4"/>
    <s v="X"/>
    <m/>
    <m/>
    <s v="X"/>
    <m/>
    <s v="X"/>
    <m/>
    <m/>
    <s v="41"/>
    <s v="Inclusión social y reconciliación "/>
    <s v="4103"/>
    <s v=" Inclusión social y productiva para la población en situación de vulnerabilidad"/>
    <s v="4103055"/>
    <s v="Servicio de apoyo para las unidades productivas para el autoconsumo de los hogares en situación de vulnerabilidad social"/>
    <s v="410305500"/>
    <s v="Unidades productivas para el autoconsumo instaladas"/>
    <n v="155000000"/>
    <n v="0"/>
    <n v="0"/>
    <n v="0"/>
    <n v="0"/>
    <n v="0"/>
    <n v="0"/>
    <n v="0"/>
    <n v="0"/>
    <n v="0"/>
    <n v="0"/>
    <n v="0"/>
    <n v="0"/>
    <n v="0"/>
    <n v="0"/>
    <n v="0"/>
    <n v="155000000"/>
    <n v="75000000"/>
    <m/>
    <m/>
    <m/>
    <m/>
    <m/>
    <m/>
    <m/>
    <m/>
    <m/>
    <m/>
    <m/>
    <x v="0"/>
    <x v="0"/>
    <m/>
    <m/>
    <n v="75000000"/>
    <n v="25000000"/>
    <m/>
    <m/>
    <m/>
    <m/>
    <m/>
    <m/>
    <m/>
    <m/>
    <m/>
    <m/>
    <m/>
    <m/>
    <m/>
    <m/>
    <m/>
    <n v="25000000"/>
    <n v="30000000"/>
    <m/>
    <m/>
    <m/>
    <m/>
    <m/>
    <m/>
    <m/>
    <m/>
    <m/>
    <m/>
    <m/>
    <m/>
    <m/>
    <m/>
    <m/>
    <n v="30000000"/>
    <n v="25000000"/>
    <m/>
    <m/>
    <m/>
    <m/>
    <m/>
    <m/>
    <m/>
    <m/>
    <m/>
    <m/>
    <m/>
    <m/>
    <m/>
    <m/>
    <m/>
    <n v="25000000"/>
    <n v="2"/>
    <s v="Hambre cero"/>
    <s v="2. Hambre cero"/>
    <s v="Poner fin al hambre, lograr la seguridad alimentaria y la mejora de la nutrición y promover la agricultura sostenible"/>
    <s v="2.1"/>
    <s v="2.1. De aquí a 2030, poner fin al hambre y asegurar el acceso de todas las personas, en particular los pobres y las personas en situaciones de vulnerabilidad, incluidos los niños menores de 1 año, a una alimentación sana, nutritiva y suficiente durante todo el año"/>
    <n v="1"/>
    <n v="5"/>
    <n v="17"/>
    <n v="87"/>
    <n v="166"/>
    <n v="2"/>
    <n v="3"/>
    <n v="1"/>
    <n v="3"/>
  </r>
  <r>
    <s v="Ciudad segura y solidaria"/>
    <n v="1"/>
    <s v="Gestión social con enfoque de derechos"/>
    <n v="5"/>
    <s v="Fortalecimiento a Las Familias y  Superación de la Pobreza"/>
    <s v="06"/>
    <x v="86"/>
    <s v="02"/>
    <s v="Hogares beneficiados con las huertas comunitarias"/>
    <s v="02"/>
    <s v="1.5.06.02.02"/>
    <s v="Número"/>
    <n v="2023"/>
    <s v="No aplica"/>
    <n v="8139"/>
    <s v="Incrementar a 8139 los hogares beneficiados con las huertas comunitarias"/>
    <s v="Gerencia de Desarrollo Social"/>
    <s v="Gerencia de Desarrollo Social"/>
    <s v="Incremento acumulado"/>
    <s v="No"/>
    <n v="5945"/>
    <n v="8139"/>
    <n v="8139"/>
    <n v="8139"/>
    <s v="X"/>
    <s v="Familias vulnerables"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55"/>
    <s v="Servicio de apoyo para las unidades productivas para el autoconsumo de los hogares en situación de vulnerabilidad social"/>
    <s v="410305501"/>
    <s v="Hogares con unidades productivas para autoconsumo instaladas"/>
    <n v="250000000"/>
    <n v="0"/>
    <n v="0"/>
    <n v="0"/>
    <n v="0"/>
    <n v="0"/>
    <n v="0"/>
    <n v="0"/>
    <n v="0"/>
    <n v="0"/>
    <n v="0"/>
    <n v="0"/>
    <n v="0"/>
    <n v="0"/>
    <n v="0"/>
    <n v="0"/>
    <n v="250000000"/>
    <n v="100000000"/>
    <m/>
    <m/>
    <m/>
    <m/>
    <m/>
    <m/>
    <m/>
    <m/>
    <m/>
    <m/>
    <m/>
    <x v="0"/>
    <x v="0"/>
    <m/>
    <m/>
    <n v="10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2"/>
    <s v="Hambre cero"/>
    <s v="2. Hambre cero"/>
    <s v="Poner fin al hambre, lograr la seguridad alimentaria y la mejora de la nutrición y promover la agricultura sostenible"/>
    <s v="2.1"/>
    <s v="2.1. De aquí a 2030, poner fin al hambre y asegurar el acceso de todas las personas, en particular los pobres y las personas en situaciones de vulnerabilidad, incluidos los niños menores de 1 año, a una alimentación sana, nutritiva y suficiente durante todo el año"/>
    <n v="1"/>
    <n v="5"/>
    <n v="17"/>
    <n v="87"/>
    <n v="167"/>
    <n v="2"/>
    <n v="3"/>
    <n v="1"/>
    <n v="3"/>
  </r>
  <r>
    <s v="Ciudad segura y solidaria"/>
    <n v="1"/>
    <s v="Gestión social con enfoque de derechos"/>
    <n v="5"/>
    <s v="Fortalecimiento a Las Familias y  Superación de la Pobreza"/>
    <s v="06"/>
    <x v="86"/>
    <s v="02"/>
    <s v="Hogares asistidos técnicamente con el proyecto Desarrollo Social ambiental y productivo  "/>
    <s v="03"/>
    <s v="1.5.06.02.03"/>
    <s v="Número"/>
    <n v="2023"/>
    <s v="No aplica"/>
    <n v="1200"/>
    <s v="Brindar asistencia técnica a 1200 hogares con el proyecto Desarrollo Social ambiental y productivo  "/>
    <s v="Gerencia de Desarrollo Social"/>
    <s v="Gerencia de Desarrollo Social"/>
    <s v="Incremento"/>
    <s v="No"/>
    <n v="950"/>
    <n v="100"/>
    <n v="100"/>
    <n v="50"/>
    <s v="X"/>
    <s v="Familias vulnerables"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51"/>
    <s v="Servicio de asistencia técnica para el autoconsumo de los hogares en situación de vulnerabilidad social"/>
    <s v="410305100"/>
    <s v="Hogares asistidos técnicamente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125000000"/>
    <m/>
    <m/>
    <m/>
    <m/>
    <m/>
    <m/>
    <m/>
    <m/>
    <m/>
    <m/>
    <m/>
    <x v="0"/>
    <x v="0"/>
    <m/>
    <m/>
    <n v="12500000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2"/>
    <s v="Hambre cero"/>
    <s v="2. Hambre cero"/>
    <s v="Poner fin al hambre, lograr la seguridad alimentaria y la mejora de la nutrición y promover la agricultura sostenible"/>
    <s v="2.1"/>
    <s v="2.1. De aquí a 2030, poner fin al hambre y asegurar el acceso de todas las personas, en particular los pobres y las personas en situaciones de vulnerabilidad, incluidos los niños menores de 1 año, a una alimentación sana, nutritiva y suficiente durante todo el año"/>
    <n v="1"/>
    <n v="5"/>
    <n v="17"/>
    <n v="87"/>
    <n v="168"/>
    <n v="2"/>
    <n v="3"/>
    <n v="1"/>
    <n v="2"/>
  </r>
  <r>
    <s v="Ciudad segura y solidaria"/>
    <n v="1"/>
    <s v="Gestión social con enfoque de derechos"/>
    <n v="5"/>
    <s v="Fortalecimiento a Las Familias y  Superación de la Pobreza"/>
    <s v="06"/>
    <x v="87"/>
    <s v="03"/>
    <s v="Beneficiarios potenciales para quienes se gestiona la oferta social"/>
    <s v="01"/>
    <s v="1.5.06.03.01"/>
    <s v="Número"/>
    <n v="2023"/>
    <n v="0"/>
    <n v="1000"/>
    <s v="Atender 1000 beneficiarios potenciales con la oferta social"/>
    <s v="Gerencia de Desarrollo Social"/>
    <s v="Gerencia de Desarrollo Social"/>
    <s v="Incremento"/>
    <s v="No"/>
    <n v="0"/>
    <n v="350"/>
    <n v="350"/>
    <n v="300"/>
    <m/>
    <s v="Personas en condición de vulnerabilidad"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52"/>
    <s v="Servicio de gestión de oferta social para la población vulnerable"/>
    <s v="410305200"/>
    <s v="Beneficiarios potenciales para quienes se gestiona la oferta social"/>
    <n v="450000000"/>
    <n v="0"/>
    <n v="0"/>
    <n v="0"/>
    <n v="0"/>
    <n v="0"/>
    <n v="0"/>
    <n v="0"/>
    <n v="0"/>
    <n v="0"/>
    <n v="0"/>
    <n v="0"/>
    <n v="0"/>
    <n v="0"/>
    <n v="0"/>
    <n v="0"/>
    <n v="450000000"/>
    <n v="0"/>
    <m/>
    <m/>
    <m/>
    <m/>
    <m/>
    <m/>
    <m/>
    <m/>
    <m/>
    <m/>
    <m/>
    <x v="0"/>
    <x v="0"/>
    <m/>
    <m/>
    <n v="0"/>
    <n v="150000000"/>
    <m/>
    <m/>
    <m/>
    <m/>
    <m/>
    <m/>
    <m/>
    <m/>
    <m/>
    <m/>
    <m/>
    <m/>
    <m/>
    <m/>
    <m/>
    <n v="150000000"/>
    <n v="150000000"/>
    <m/>
    <m/>
    <m/>
    <m/>
    <m/>
    <m/>
    <m/>
    <m/>
    <m/>
    <m/>
    <m/>
    <m/>
    <m/>
    <m/>
    <m/>
    <n v="150000000"/>
    <n v="150000000"/>
    <m/>
    <m/>
    <m/>
    <m/>
    <m/>
    <m/>
    <m/>
    <m/>
    <m/>
    <m/>
    <m/>
    <m/>
    <m/>
    <m/>
    <m/>
    <n v="150000000"/>
    <n v="1"/>
    <s v="Fin de la pobreza"/>
    <s v="1. Fin de la pobreza"/>
    <s v="Poner fin a la pobreza en todas sus formas y en todo el mundo"/>
    <s v="1.4"/>
    <s v="1.4. De aquí a 2030, garantizar que todos los hombres tengan los mismos derechos a los recursos económicos y acceso a los servicios básicos, la propiedad y el control de la tierra y otros bienes, la herencia, los recursos naturales, las nuevas tecnologías apropiadas y los servicios financieros, incluida la microfinanciación"/>
    <n v="1"/>
    <n v="5"/>
    <n v="17"/>
    <n v="88"/>
    <n v="169"/>
    <n v="1"/>
    <n v="3"/>
    <n v="1"/>
    <n v="2"/>
  </r>
  <r>
    <s v="Ciudad segura y solidaria"/>
    <n v="1"/>
    <s v="Gestión social con enfoque de derechos"/>
    <n v="5"/>
    <s v="Fortalecimiento a Las Familias y  Superación de la Pobreza"/>
    <s v="06"/>
    <x v="88"/>
    <s v="04"/>
    <s v="Personas apoyadas con capacitaciones mediante el proyecto Implementación de la Estrategia Integral para el apoyo a la población vulnerable"/>
    <s v="01"/>
    <s v="1.5.06.04.01"/>
    <s v="Número"/>
    <n v="2023"/>
    <n v="0"/>
    <n v="10000"/>
    <s v="Apoyar a 10000 personas con capacitaciones mediante el proyecto Implementación de la Estrategia Integral para el apoyo a la población vulnerable"/>
    <s v="Gerencia de Desarrollo Social"/>
    <s v="Gerencia de Desarrollo Social"/>
    <s v="Incremento"/>
    <s v="No"/>
    <n v="3750"/>
    <n v="3250"/>
    <n v="2000"/>
    <n v="1000"/>
    <m/>
    <s v="Personas en condición de vulnerabilidad"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04"/>
    <s v="Servicio de educación para el trabajo a la población vulnerable"/>
    <s v="410300400"/>
    <s v="Personas inscritas"/>
    <n v="550000451"/>
    <n v="0"/>
    <n v="0"/>
    <n v="0"/>
    <n v="0"/>
    <n v="0"/>
    <n v="0"/>
    <n v="0"/>
    <n v="0"/>
    <n v="0"/>
    <n v="0"/>
    <n v="0"/>
    <n v="0"/>
    <n v="0"/>
    <n v="0"/>
    <n v="0"/>
    <n v="550000451"/>
    <n v="100000451"/>
    <m/>
    <m/>
    <m/>
    <m/>
    <m/>
    <m/>
    <m/>
    <m/>
    <m/>
    <m/>
    <m/>
    <x v="0"/>
    <x v="0"/>
    <m/>
    <m/>
    <n v="100000451"/>
    <n v="150000000"/>
    <m/>
    <m/>
    <m/>
    <m/>
    <m/>
    <m/>
    <m/>
    <m/>
    <m/>
    <m/>
    <m/>
    <m/>
    <m/>
    <m/>
    <m/>
    <n v="150000000"/>
    <n v="150000000"/>
    <m/>
    <m/>
    <m/>
    <m/>
    <m/>
    <m/>
    <m/>
    <m/>
    <m/>
    <m/>
    <m/>
    <m/>
    <m/>
    <m/>
    <m/>
    <n v="150000000"/>
    <n v="150000000"/>
    <m/>
    <m/>
    <m/>
    <m/>
    <m/>
    <m/>
    <m/>
    <m/>
    <m/>
    <m/>
    <m/>
    <m/>
    <m/>
    <m/>
    <m/>
    <n v="150000000"/>
    <n v="4"/>
    <s v="Educación de calidad"/>
    <s v="4. Educación de calidad"/>
    <s v="Garantizar una educación inclusiva y equitativa de calidad y promover oportunidades de aprendizaje permanente para todos "/>
    <s v="4.3"/>
    <s v="4.3. De aquí a 2030, asegurar el acceso igualitario de todos los hombres y las mujeres a una formación técnica, profesional y superior de calidad, incluida la enseñanza universitaria."/>
    <n v="1"/>
    <n v="5"/>
    <n v="17"/>
    <n v="89"/>
    <n v="170"/>
    <n v="4"/>
    <n v="3"/>
    <n v="1"/>
    <n v="1"/>
  </r>
  <r>
    <s v="Ciudad segura y solidaria"/>
    <n v="1"/>
    <s v="Gestión social con enfoque de derechos"/>
    <n v="5"/>
    <s v="Fortalecimiento a Las Familias y  Superación de la Pobreza"/>
    <s v="06"/>
    <x v="88"/>
    <s v="04"/>
    <s v="Emprendimientos apoyados técnicamente con el proyecto Implementación de la Estrategia Integral para el apoyo a la población vulnerable"/>
    <s v="02"/>
    <s v="1.5.06.04.02"/>
    <s v="Número"/>
    <n v="2023"/>
    <n v="0"/>
    <n v="10000"/>
    <s v="Apoyar técnicamente a 10000 emprendimientos con el proyecto Implementación de la Estrategia Integral para el apoyo a la población vulnerable"/>
    <s v="Gerencia de Desarrollo Social"/>
    <s v="Gerencia de Desarrollo Social"/>
    <s v="Incremento"/>
    <s v="No"/>
    <n v="4500"/>
    <n v="2500"/>
    <n v="2000"/>
    <n v="1000"/>
    <m/>
    <s v="Personas en condición de vulnerabilidad"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58"/>
    <s v="Servicio de apoyo para el fortalecimiento de unidades productivas colectivas para la generación de ingresos"/>
    <s v="410305800"/>
    <s v="Unidades productivas colectivas fortalecidas"/>
    <n v="800000000"/>
    <n v="0"/>
    <n v="0"/>
    <n v="0"/>
    <n v="0"/>
    <n v="0"/>
    <n v="0"/>
    <n v="0"/>
    <n v="0"/>
    <n v="0"/>
    <n v="0"/>
    <n v="0"/>
    <n v="0"/>
    <n v="0"/>
    <n v="0"/>
    <n v="0"/>
    <n v="800000000"/>
    <n v="200000000"/>
    <m/>
    <m/>
    <m/>
    <m/>
    <m/>
    <m/>
    <m/>
    <m/>
    <m/>
    <m/>
    <m/>
    <x v="0"/>
    <x v="0"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1"/>
    <s v="Fin de la pobreza"/>
    <s v="1. Fin de la pobreza"/>
    <s v="Poner fin a la pobreza en todas sus formas y en todo el mundo"/>
    <s v="1.4"/>
    <s v="1.4. De aquí a 2030, garantizar que todos los hombres tengan los mismos derechos a los recursos económicos y acceso a los servicios básicos, la propiedad y el control de la tierra y otros bienes, la herencia, los recursos naturales, las nuevas tecnologías apropiadas y los servicios financieros, incluida la microfinanciación"/>
    <n v="1"/>
    <n v="5"/>
    <n v="17"/>
    <n v="89"/>
    <n v="171"/>
    <n v="1"/>
    <n v="3"/>
    <n v="1"/>
    <n v="1"/>
  </r>
  <r>
    <s v="Ciudad segura y solidaria"/>
    <n v="1"/>
    <s v="Gestión social con enfoque de derechos"/>
    <n v="5"/>
    <s v="Fortalecimiento a Las Familias y  Superación de la Pobreza"/>
    <s v="06"/>
    <x v="89"/>
    <s v="05"/>
    <s v="Raciones de alimentos entregadas a personas en condición de vulnerabilidad"/>
    <s v="01"/>
    <s v="1.5.06.05.01"/>
    <s v="Número"/>
    <n v="2023"/>
    <s v="No aplica"/>
    <n v="1600000"/>
    <s v="Entregar 1600000 raciones de alimentos entregadas a personas en condición de vulnerabilidad"/>
    <s v="Gerencia de Desarrollo Social"/>
    <s v="Gerencia de Desarrollo Social"/>
    <s v="Incremento"/>
    <s v="No"/>
    <n v="160000"/>
    <n v="500000"/>
    <n v="500000"/>
    <n v="440000"/>
    <m/>
    <s v="Personas en condición de vulnerabilidad"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17"/>
    <s v="Servicio de entrega de raciones de alimentos"/>
    <s v="410301700"/>
    <s v="Personas beneficiadas con raciones de alimentos"/>
    <n v="480000000"/>
    <n v="0"/>
    <n v="0"/>
    <n v="0"/>
    <n v="0"/>
    <n v="0"/>
    <n v="0"/>
    <n v="0"/>
    <n v="0"/>
    <n v="0"/>
    <n v="0"/>
    <n v="0"/>
    <n v="0"/>
    <n v="0"/>
    <n v="0"/>
    <n v="0"/>
    <n v="480000000"/>
    <n v="90000000"/>
    <m/>
    <m/>
    <m/>
    <m/>
    <m/>
    <m/>
    <m/>
    <m/>
    <m/>
    <m/>
    <m/>
    <x v="0"/>
    <x v="0"/>
    <m/>
    <m/>
    <n v="90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50000000"/>
    <m/>
    <m/>
    <m/>
    <m/>
    <m/>
    <m/>
    <m/>
    <m/>
    <m/>
    <m/>
    <m/>
    <m/>
    <m/>
    <m/>
    <m/>
    <n v="150000000"/>
    <n v="2"/>
    <s v="Hambre cero"/>
    <s v="2. Hambre cero"/>
    <s v="Poner fin al hambre, lograr la seguridad alimentaria y la mejora de la nutrición y promover la agricultura sostenible"/>
    <s v="2.1"/>
    <s v="2.1. De aquí a 2030, poner fin al hambre y asegurar el acceso de todas las personas, en particular los pobres y las personas en situaciones de vulnerabilidad, incluidos los niños menores de 1 año, a una alimentación sana, nutritiva y suficiente durante todo el año"/>
    <n v="1"/>
    <n v="5"/>
    <n v="17"/>
    <n v="90"/>
    <n v="172"/>
    <n v="2"/>
    <n v="3"/>
    <n v="1"/>
    <n v="2"/>
  </r>
  <r>
    <s v="Ciudad segura y solidaria"/>
    <n v="1"/>
    <s v="Gestión social con enfoque de derechos"/>
    <n v="5"/>
    <s v="Fortalecimiento a Las Familias y  Superación de la Pobreza"/>
    <s v="06"/>
    <x v="89"/>
    <s v="05"/>
    <s v="Talleres realizados para el mejoramiento de hábitos alimenticios"/>
    <s v="02"/>
    <s v="1.5.06.05.02"/>
    <s v="Número"/>
    <n v="2023"/>
    <s v="No aplica"/>
    <n v="350"/>
    <s v="Realizar 350 talleres para el mejoramiento de hábitos alimenticios"/>
    <s v="Gerencia de Desarrollo Social"/>
    <s v="Gerencia de Desarrollo Social"/>
    <s v="Incremento"/>
    <s v="No"/>
    <n v="90"/>
    <n v="90"/>
    <n v="90"/>
    <n v="80"/>
    <m/>
    <m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50"/>
    <s v="Servicio de acompañamiento familiar y comunitario para la superación de la pobreza"/>
    <s v="410305002"/>
    <s v="Talleres de orientación para el bienestar comunitario realizados"/>
    <n v="350000000"/>
    <n v="0"/>
    <n v="0"/>
    <n v="0"/>
    <n v="0"/>
    <n v="0"/>
    <n v="0"/>
    <n v="0"/>
    <n v="0"/>
    <n v="0"/>
    <n v="0"/>
    <n v="0"/>
    <n v="0"/>
    <n v="0"/>
    <n v="0"/>
    <n v="0"/>
    <n v="350000000"/>
    <n v="110000000"/>
    <m/>
    <m/>
    <m/>
    <m/>
    <m/>
    <m/>
    <m/>
    <m/>
    <m/>
    <m/>
    <m/>
    <x v="0"/>
    <x v="0"/>
    <m/>
    <m/>
    <n v="110000000"/>
    <n v="80000000"/>
    <m/>
    <m/>
    <m/>
    <m/>
    <m/>
    <m/>
    <m/>
    <m/>
    <m/>
    <m/>
    <m/>
    <m/>
    <m/>
    <m/>
    <m/>
    <n v="80000000"/>
    <n v="80000000"/>
    <m/>
    <m/>
    <m/>
    <m/>
    <m/>
    <m/>
    <m/>
    <m/>
    <m/>
    <m/>
    <m/>
    <m/>
    <m/>
    <m/>
    <m/>
    <n v="80000000"/>
    <n v="80000000"/>
    <m/>
    <m/>
    <m/>
    <m/>
    <m/>
    <m/>
    <m/>
    <m/>
    <m/>
    <m/>
    <m/>
    <m/>
    <m/>
    <m/>
    <m/>
    <n v="80000000"/>
    <n v="1"/>
    <s v="Fin de la pobreza"/>
    <s v="1. Fin de la pobreza"/>
    <s v="Poner fin a la pobreza en todas sus formas y en todo el mundo"/>
    <s v="1.2"/>
    <s v="1.2. De aquí a 2030, reducir al menos a la mitad la proporción de hombres, mujeres y niños de todas las edades que viven en la pobreza en todas sus dimensiones con arreglo a las definiciones nacionales"/>
    <n v="1"/>
    <n v="5"/>
    <n v="17"/>
    <n v="90"/>
    <n v="173"/>
    <n v="1"/>
    <n v="3"/>
    <n v="1"/>
    <n v="2"/>
  </r>
  <r>
    <s v="Ciudad segura y solidaria"/>
    <n v="1"/>
    <s v="Gestión social con enfoque de derechos"/>
    <n v="5"/>
    <s v="Fortalecimiento a Las Familias y  Superación de la Pobreza"/>
    <s v="06"/>
    <x v="90"/>
    <s v="06"/>
    <s v="Ferias realizadas con el proyecto Implementación y oferta de la gestión integral de servicios por medio de la estrategia Ferias Pa´La Calle"/>
    <s v="01"/>
    <s v="1.5.06.06.01"/>
    <s v="Número"/>
    <n v="2023"/>
    <n v="0"/>
    <n v="40"/>
    <s v="Realizar 40 ferias con el proyecto Implementación y oferta de la gestión integral de servicios por medio de la estrategia Ferias Pa´La Calle"/>
    <s v="Gerencia de Desarrollo Social"/>
    <s v="Gerencia de Desarrollo Social"/>
    <s v="Incremento"/>
    <s v="No"/>
    <n v="10"/>
    <n v="10"/>
    <n v="10"/>
    <n v="10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29"/>
    <s v="Servicio de integración de la oferta pública"/>
    <s v="459902900"/>
    <s v="Espacios de integración de oferta pública generados"/>
    <n v="800000000"/>
    <n v="0"/>
    <n v="0"/>
    <n v="0"/>
    <n v="0"/>
    <n v="0"/>
    <n v="0"/>
    <n v="0"/>
    <n v="0"/>
    <n v="0"/>
    <n v="0"/>
    <n v="0"/>
    <n v="0"/>
    <n v="0"/>
    <n v="0"/>
    <n v="0"/>
    <n v="800000000"/>
    <n v="200000000"/>
    <m/>
    <m/>
    <m/>
    <m/>
    <m/>
    <m/>
    <m/>
    <m/>
    <m/>
    <m/>
    <m/>
    <x v="0"/>
    <x v="0"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17"/>
    <n v="91"/>
    <n v="174"/>
    <n v="14"/>
    <n v="1"/>
    <n v="1"/>
    <n v="2"/>
  </r>
  <r>
    <s v="Ciudad segura y solidaria"/>
    <n v="1"/>
    <s v="Gestión social con enfoque de derechos"/>
    <n v="5"/>
    <s v="Fortalecimiento a Las Familias y  Superación de la Pobreza"/>
    <s v="06"/>
    <x v="91"/>
    <s v="07"/>
    <s v="Cupos entregados anualmente en el estímulo social de transporte"/>
    <s v="01"/>
    <s v="1.5.06.07.01"/>
    <s v="Número"/>
    <n v="2023"/>
    <n v="0"/>
    <n v="5000"/>
    <s v="Mantener 5000 cupos entregados anualmente en el estímulo social de transporte"/>
    <s v="Secretaría de Gestión Social"/>
    <s v="Secretaría de Gestión Social"/>
    <s v="Mantemiento"/>
    <s v="No"/>
    <n v="5000"/>
    <n v="5000"/>
    <n v="5000"/>
    <n v="5000"/>
    <m/>
    <s v="Personas en condición de vulnerabilidad"/>
    <m/>
    <s v="X"/>
    <s v="X"/>
    <s v="X"/>
    <s v="X"/>
    <s v="X"/>
    <s v="22"/>
    <s v="Educación"/>
    <s v="2202"/>
    <s v=" Calidad y fomento de la educación superior"/>
    <s v="2202065"/>
    <s v="Servicio de apoyo financiero para el acceso y permanencia a la educación superior "/>
    <s v="220206501"/>
    <s v="Beneficiarios de subsidios para el acceso y permanencia en programas nacionales"/>
    <n v="3230913648.7825451"/>
    <n v="0"/>
    <n v="0"/>
    <n v="0"/>
    <n v="0"/>
    <n v="0"/>
    <n v="0"/>
    <n v="0"/>
    <n v="0"/>
    <n v="0"/>
    <n v="0"/>
    <n v="0"/>
    <n v="0"/>
    <n v="0"/>
    <n v="0"/>
    <n v="0"/>
    <n v="3230913648.7825451"/>
    <n v="796248000"/>
    <m/>
    <m/>
    <m/>
    <m/>
    <m/>
    <m/>
    <m/>
    <m/>
    <m/>
    <m/>
    <m/>
    <x v="0"/>
    <x v="0"/>
    <m/>
    <m/>
    <n v="796248000"/>
    <n v="795718656"/>
    <m/>
    <m/>
    <m/>
    <m/>
    <m/>
    <m/>
    <m/>
    <m/>
    <m/>
    <m/>
    <m/>
    <m/>
    <m/>
    <m/>
    <m/>
    <n v="795718656"/>
    <n v="812553787.4219656"/>
    <m/>
    <m/>
    <m/>
    <m/>
    <m/>
    <m/>
    <m/>
    <m/>
    <m/>
    <m/>
    <m/>
    <m/>
    <m/>
    <m/>
    <m/>
    <n v="812553787.4219656"/>
    <n v="826393205.36057961"/>
    <m/>
    <m/>
    <m/>
    <m/>
    <m/>
    <m/>
    <m/>
    <m/>
    <m/>
    <m/>
    <m/>
    <m/>
    <m/>
    <m/>
    <m/>
    <n v="826393205.36057961"/>
    <n v="4"/>
    <s v="Educación de calidad"/>
    <s v="4. Educación de calidad"/>
    <s v="Garantizar una educación inclusiva y equitativa de calidad y promover oportunidades de aprendizaje permanente para todos "/>
    <s v="4.b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"/>
    <n v="1"/>
    <n v="5"/>
    <n v="17"/>
    <n v="92"/>
    <n v="175"/>
    <n v="4"/>
    <n v="4"/>
    <n v="1"/>
    <n v="1"/>
  </r>
  <r>
    <s v="Ciudad segura y solidaria"/>
    <n v="1"/>
    <s v="Gestión social con enfoque de derechos"/>
    <n v="5"/>
    <s v="Barranquilla avanza hacia la igualdad de género y diversidad"/>
    <s v="07"/>
    <x v="92"/>
    <s v="01"/>
    <s v="Casas de la mujer implementadas"/>
    <s v="01"/>
    <s v="1.5.07.01.01"/>
    <s v="Número"/>
    <n v="2023"/>
    <n v="1"/>
    <n v="2"/>
    <s v="Incrementar a 2 Casas de la mujer implementadas"/>
    <s v="Oficina de la Mujer y Equidad de Género"/>
    <s v="Oficina de la Mujer y Equidad de Género"/>
    <s v="Incremento acumulado"/>
    <s v="No"/>
    <n v="1"/>
    <n v="1"/>
    <n v="1"/>
    <n v="2"/>
    <m/>
    <m/>
    <s v="X"/>
    <s v="X"/>
    <s v="X"/>
    <s v="X"/>
    <s v="X"/>
    <s v="X"/>
    <s v="45"/>
    <s v="Gobierno Territorial"/>
    <s v="4502"/>
    <s v=" Fortalecimiento del buen gobierno para el respeto y garantía de los derechos humanos."/>
    <s v="4502024"/>
    <s v="Servicio de apoyo para la implementación de medidas en derechos humanos y derecho internacional humanitario"/>
    <s v="450202402"/>
    <s v="Casas de Igualdad de oportunidades para la mujer y el joven"/>
    <n v="1012097900"/>
    <n v="0"/>
    <n v="0"/>
    <n v="0"/>
    <n v="0"/>
    <n v="0"/>
    <n v="0"/>
    <n v="0"/>
    <n v="0"/>
    <n v="0"/>
    <n v="0"/>
    <n v="0"/>
    <n v="0"/>
    <n v="0"/>
    <n v="0"/>
    <n v="0"/>
    <n v="1012097900"/>
    <n v="200000000"/>
    <m/>
    <m/>
    <m/>
    <m/>
    <m/>
    <m/>
    <m/>
    <m/>
    <m/>
    <m/>
    <m/>
    <x v="0"/>
    <x v="0"/>
    <m/>
    <m/>
    <n v="200000000"/>
    <n v="250000000"/>
    <m/>
    <m/>
    <m/>
    <m/>
    <m/>
    <m/>
    <m/>
    <m/>
    <m/>
    <m/>
    <m/>
    <m/>
    <m/>
    <m/>
    <m/>
    <n v="250000000"/>
    <n v="200000000"/>
    <m/>
    <m/>
    <m/>
    <m/>
    <m/>
    <m/>
    <m/>
    <m/>
    <m/>
    <m/>
    <m/>
    <m/>
    <m/>
    <m/>
    <m/>
    <n v="200000000"/>
    <n v="362097900"/>
    <m/>
    <m/>
    <m/>
    <m/>
    <m/>
    <m/>
    <m/>
    <m/>
    <m/>
    <m/>
    <m/>
    <m/>
    <m/>
    <m/>
    <m/>
    <n v="3620979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18"/>
    <n v="93"/>
    <n v="176"/>
    <n v="14"/>
    <n v="1"/>
    <n v="1"/>
    <n v="3"/>
  </r>
  <r>
    <s v="Ciudad segura y solidaria"/>
    <n v="1"/>
    <s v="Gestión social con enfoque de derechos"/>
    <n v="5"/>
    <s v="Barranquilla avanza hacia la igualdad de género y diversidad"/>
    <s v="07"/>
    <x v="92"/>
    <s v="01"/>
    <s v="Mujeres y personas de la población LGTBIQ+ atendidas, asesoradas y orientadas"/>
    <s v="02"/>
    <s v="1.5.07.01.02"/>
    <s v="Número"/>
    <n v="2023"/>
    <n v="763"/>
    <n v="5000"/>
    <s v="Atender, asesorar y orientar 5000 mujeres y personas de la población LGTBIQ+"/>
    <s v="Oficina de la Mujer y Equidad de Género"/>
    <s v="Oficina de la Mujer y Equidad de Género"/>
    <s v="Incremento"/>
    <s v="No"/>
    <n v="950"/>
    <n v="1250"/>
    <n v="1350"/>
    <n v="1450"/>
    <m/>
    <s v="Mujeres y Población LGBTIQ+"/>
    <m/>
    <s v="X"/>
    <s v="X"/>
    <s v="X"/>
    <s v="X"/>
    <s v="X"/>
    <s v="45"/>
    <s v="Gobierno Territorial"/>
    <s v="4502"/>
    <s v=" Fortalecimiento del buen gobierno para el respeto y garantía de los derechos humanos."/>
    <s v="4502038"/>
    <s v="Servicio de promoción de la garantía de derechos"/>
    <s v="450203801"/>
    <s v="Rutas de atención implementadas"/>
    <n v="2745593000"/>
    <n v="0"/>
    <n v="0"/>
    <n v="0"/>
    <n v="0"/>
    <n v="0"/>
    <n v="0"/>
    <n v="0"/>
    <n v="0"/>
    <n v="0"/>
    <n v="0"/>
    <n v="0"/>
    <n v="0"/>
    <n v="0"/>
    <n v="0"/>
    <n v="0"/>
    <n v="2745593000"/>
    <n v="600000000"/>
    <m/>
    <m/>
    <m/>
    <m/>
    <m/>
    <m/>
    <m/>
    <m/>
    <m/>
    <m/>
    <m/>
    <x v="0"/>
    <x v="0"/>
    <m/>
    <m/>
    <n v="600000000"/>
    <n v="734750000"/>
    <m/>
    <m/>
    <m/>
    <m/>
    <m/>
    <m/>
    <m/>
    <m/>
    <m/>
    <m/>
    <m/>
    <m/>
    <m/>
    <m/>
    <m/>
    <n v="734750000"/>
    <n v="700000000"/>
    <m/>
    <m/>
    <m/>
    <m/>
    <m/>
    <m/>
    <m/>
    <m/>
    <m/>
    <m/>
    <m/>
    <m/>
    <m/>
    <m/>
    <m/>
    <n v="700000000"/>
    <n v="710843000"/>
    <m/>
    <m/>
    <m/>
    <m/>
    <m/>
    <m/>
    <m/>
    <m/>
    <m/>
    <m/>
    <m/>
    <m/>
    <m/>
    <m/>
    <m/>
    <n v="710843000"/>
    <n v="5"/>
    <s v="Igualdad de género"/>
    <s v="5. Igualdad de género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  <n v="1"/>
    <n v="5"/>
    <n v="18"/>
    <n v="93"/>
    <n v="177"/>
    <n v="5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2"/>
    <s v="01"/>
    <s v="Jornadas de atención y acceso a derechos descentralizadas en la ciudad "/>
    <s v="03"/>
    <s v="1.5.07.01.03"/>
    <s v="Número"/>
    <n v="2023"/>
    <n v="12"/>
    <n v="40"/>
    <s v="Realizar 40 jornadas de atención y acceso a derechos descentralizadas en la ciudad "/>
    <s v="Oficina de la Mujer y Equidad de Género"/>
    <s v="Oficina de la Mujer y Equidad de Género"/>
    <s v="Incremento"/>
    <s v="No"/>
    <n v="10"/>
    <n v="10"/>
    <n v="10"/>
    <n v="10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3"/>
    <s v="Servicio de integración de la oferta pública"/>
    <s v="450203300"/>
    <s v="Espacios de integración de oferta pública generados"/>
    <n v="1340760000"/>
    <n v="0"/>
    <n v="0"/>
    <n v="0"/>
    <n v="0"/>
    <n v="0"/>
    <n v="0"/>
    <n v="0"/>
    <n v="0"/>
    <n v="0"/>
    <n v="0"/>
    <n v="0"/>
    <n v="0"/>
    <n v="0"/>
    <n v="0"/>
    <n v="0"/>
    <n v="1340760000"/>
    <n v="350000000"/>
    <m/>
    <m/>
    <m/>
    <m/>
    <m/>
    <m/>
    <m/>
    <m/>
    <m/>
    <m/>
    <m/>
    <x v="0"/>
    <x v="0"/>
    <m/>
    <m/>
    <n v="350000000"/>
    <n v="340760000"/>
    <m/>
    <m/>
    <m/>
    <m/>
    <m/>
    <m/>
    <m/>
    <m/>
    <m/>
    <m/>
    <m/>
    <m/>
    <m/>
    <m/>
    <m/>
    <n v="340760000"/>
    <n v="300000000"/>
    <m/>
    <m/>
    <m/>
    <m/>
    <m/>
    <m/>
    <m/>
    <m/>
    <m/>
    <m/>
    <m/>
    <m/>
    <m/>
    <m/>
    <m/>
    <n v="300000000"/>
    <n v="350000000"/>
    <m/>
    <m/>
    <m/>
    <m/>
    <m/>
    <m/>
    <m/>
    <m/>
    <m/>
    <m/>
    <m/>
    <m/>
    <m/>
    <m/>
    <m/>
    <n v="35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5"/>
    <n v="18"/>
    <n v="93"/>
    <n v="178"/>
    <n v="14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2"/>
    <s v="01"/>
    <s v="Puntos de atención para mujeres creados"/>
    <s v="04"/>
    <s v="1.5.07.01.04"/>
    <s v="Número"/>
    <n v="2023"/>
    <s v="No aplica"/>
    <n v="2"/>
    <s v="Crear 2 puntos de atención para mujeres creados"/>
    <s v="Oficina de la Mujer y Equidad de Género"/>
    <s v="Oficina de la Mujer y Equidad de Género"/>
    <s v="Incremento"/>
    <s v="No"/>
    <n v="0"/>
    <n v="0"/>
    <n v="1"/>
    <n v="1"/>
    <m/>
    <m/>
    <m/>
    <m/>
    <m/>
    <m/>
    <m/>
    <m/>
    <s v="45"/>
    <s v="Gobierno Territorial"/>
    <s v="4502"/>
    <s v=" Fortalecimiento del buen gobierno para el respeto y garantía de los derechos humanos."/>
    <s v="4502033"/>
    <s v="Servicio de integración de la oferta pública"/>
    <s v="450203300"/>
    <s v="Espacios de integración de oferta pública gener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0"/>
    <m/>
    <m/>
    <m/>
    <m/>
    <m/>
    <m/>
    <m/>
    <m/>
    <m/>
    <m/>
    <m/>
    <x v="0"/>
    <x v="0"/>
    <m/>
    <m/>
    <n v="0"/>
    <n v="0"/>
    <m/>
    <m/>
    <m/>
    <m/>
    <m/>
    <m/>
    <m/>
    <m/>
    <m/>
    <m/>
    <m/>
    <m/>
    <m/>
    <m/>
    <m/>
    <n v="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5"/>
    <n v="18"/>
    <n v="93"/>
    <n v="179"/>
    <n v="14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2"/>
    <s v="01"/>
    <s v="Personas impactadas a través de una estrategia de promoción de derechos, equidad de género y prevención de violencias basadas en género. "/>
    <s v="05"/>
    <s v="1.5.07.01.05"/>
    <s v="Número"/>
    <n v="2023"/>
    <n v="16473"/>
    <n v="40000"/>
    <s v="Impactar 40000 personas a través de una estrategia de promoción de derechos, equidad de género y prevención de violencias basadas en género. "/>
    <s v="Oficina de la Mujer y Equidad de Género"/>
    <s v="Oficina de la Mujer y Equidad de Género"/>
    <s v="Incremento"/>
    <s v="No"/>
    <n v="9000"/>
    <n v="10000"/>
    <n v="10000"/>
    <n v="11000"/>
    <m/>
    <s v="Personas en condición de vulnerabilidad"/>
    <m/>
    <s v="X"/>
    <s v="X"/>
    <s v="X"/>
    <s v="X"/>
    <s v="X"/>
    <s v="45"/>
    <s v="Gobierno Territorial"/>
    <s v="4502"/>
    <s v=" Fortalecimiento del buen gobierno para el respeto y garantía de los derechos humanos."/>
    <s v="4502034"/>
    <s v="Servicio de educación informal "/>
    <s v="450203409"/>
    <s v="Estrategias para la transformación de imaginarios, representaciones y estereotipos de discriminación implementadas"/>
    <n v="805250000"/>
    <n v="0"/>
    <n v="0"/>
    <n v="0"/>
    <n v="0"/>
    <n v="0"/>
    <n v="0"/>
    <n v="0"/>
    <n v="0"/>
    <n v="0"/>
    <n v="0"/>
    <n v="0"/>
    <n v="0"/>
    <n v="0"/>
    <n v="0"/>
    <n v="0"/>
    <n v="805250000"/>
    <n v="220250000"/>
    <m/>
    <m/>
    <m/>
    <m/>
    <m/>
    <m/>
    <m/>
    <m/>
    <m/>
    <m/>
    <m/>
    <x v="0"/>
    <x v="0"/>
    <m/>
    <m/>
    <n v="220250000"/>
    <n v="200000000"/>
    <m/>
    <m/>
    <m/>
    <m/>
    <m/>
    <m/>
    <m/>
    <m/>
    <m/>
    <m/>
    <m/>
    <m/>
    <m/>
    <m/>
    <m/>
    <n v="200000000"/>
    <n v="200000000"/>
    <m/>
    <m/>
    <m/>
    <m/>
    <m/>
    <m/>
    <m/>
    <m/>
    <m/>
    <m/>
    <m/>
    <m/>
    <m/>
    <m/>
    <m/>
    <n v="200000000"/>
    <n v="185000000"/>
    <m/>
    <m/>
    <m/>
    <m/>
    <m/>
    <m/>
    <m/>
    <m/>
    <m/>
    <m/>
    <m/>
    <m/>
    <m/>
    <m/>
    <m/>
    <n v="185000000"/>
    <n v="4"/>
    <s v="Educación de calidad"/>
    <s v="4. Educación de calidad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  <n v="1"/>
    <n v="5"/>
    <n v="18"/>
    <n v="93"/>
    <n v="180"/>
    <n v="4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2"/>
    <s v="01"/>
    <s v="Campañas para la promoción de derechos de las mujeres, equidad de género y prevención de violencias implementadas. "/>
    <s v="06"/>
    <s v="1.5.07.01.06"/>
    <s v="Número"/>
    <n v="2023"/>
    <n v="3"/>
    <n v="8"/>
    <s v="Implementar 8 campañas para la promoción de derechos de las mujeres, equidad de género y prevención de violencias. "/>
    <s v="Oficina de la Mujer y Equidad de Género"/>
    <s v="Oficina de la Mujer y Equidad de Género"/>
    <s v="Incremento"/>
    <s v="No"/>
    <n v="2"/>
    <n v="2"/>
    <n v="2"/>
    <n v="2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8"/>
    <s v="Servicio de promoción de la garantía de derechos"/>
    <s v="450203800"/>
    <s v="Estrategias de promoción de la garantía de derechos implementadas"/>
    <n v="964903602"/>
    <n v="0"/>
    <n v="0"/>
    <n v="0"/>
    <n v="0"/>
    <n v="0"/>
    <n v="0"/>
    <n v="0"/>
    <n v="0"/>
    <n v="0"/>
    <n v="0"/>
    <n v="0"/>
    <n v="0"/>
    <n v="0"/>
    <n v="0"/>
    <n v="0"/>
    <n v="964903602"/>
    <n v="250000000"/>
    <m/>
    <m/>
    <m/>
    <m/>
    <m/>
    <m/>
    <m/>
    <m/>
    <m/>
    <m/>
    <m/>
    <x v="0"/>
    <x v="0"/>
    <m/>
    <m/>
    <n v="250000000"/>
    <n v="250000000"/>
    <m/>
    <m/>
    <m/>
    <m/>
    <m/>
    <m/>
    <m/>
    <m/>
    <m/>
    <m/>
    <m/>
    <m/>
    <m/>
    <m/>
    <m/>
    <n v="250000000"/>
    <n v="214903602"/>
    <m/>
    <m/>
    <m/>
    <m/>
    <m/>
    <m/>
    <m/>
    <m/>
    <m/>
    <m/>
    <m/>
    <m/>
    <m/>
    <m/>
    <m/>
    <n v="214903602"/>
    <n v="250000000"/>
    <m/>
    <m/>
    <m/>
    <m/>
    <m/>
    <m/>
    <m/>
    <m/>
    <m/>
    <m/>
    <m/>
    <m/>
    <m/>
    <m/>
    <m/>
    <n v="250000000"/>
    <n v="5"/>
    <s v="Igualdad de género"/>
    <s v="5. Igualdad de género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  <n v="1"/>
    <n v="5"/>
    <n v="18"/>
    <n v="93"/>
    <n v="181"/>
    <n v="5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2"/>
    <s v="01"/>
    <s v="Estrategia transversal para la prevención y atención de las violencias en el espacio público implementada "/>
    <s v="07"/>
    <s v="1.5.07.01.07"/>
    <s v="Número"/>
    <n v="2023"/>
    <n v="0"/>
    <n v="1"/>
    <s v="Desarrollar y mantener implementada 1 estrategia transversal para la prevención y atención de las violencias en el espacio público "/>
    <s v="Oficina de la Mujer y Equidad de Género"/>
    <s v="Oficina de la Mujer y Equidad de Género"/>
    <s v="Incremento acumulado"/>
    <s v="No"/>
    <n v="1"/>
    <n v="1"/>
    <n v="1"/>
    <n v="1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22"/>
    <s v="Servicio de asistencia técnica"/>
    <s v="450202205"/>
    <s v="Entidades, organismos y dependencias para la transversalización de los enfoques de género e interseccionalidad asistidos técnicamente"/>
    <n v="965000000"/>
    <n v="0"/>
    <n v="0"/>
    <n v="0"/>
    <n v="0"/>
    <n v="0"/>
    <n v="0"/>
    <n v="0"/>
    <n v="0"/>
    <n v="0"/>
    <n v="0"/>
    <n v="0"/>
    <n v="0"/>
    <n v="0"/>
    <n v="0"/>
    <n v="0"/>
    <n v="965000000"/>
    <n v="240000000"/>
    <m/>
    <m/>
    <m/>
    <m/>
    <m/>
    <m/>
    <m/>
    <m/>
    <m/>
    <m/>
    <m/>
    <x v="0"/>
    <x v="0"/>
    <m/>
    <m/>
    <n v="240000000"/>
    <n v="240000000"/>
    <m/>
    <m/>
    <m/>
    <m/>
    <m/>
    <m/>
    <m/>
    <m/>
    <m/>
    <m/>
    <m/>
    <m/>
    <m/>
    <m/>
    <m/>
    <n v="240000000"/>
    <n v="240000000"/>
    <m/>
    <m/>
    <m/>
    <m/>
    <m/>
    <m/>
    <m/>
    <m/>
    <m/>
    <m/>
    <m/>
    <m/>
    <m/>
    <m/>
    <m/>
    <n v="240000000"/>
    <n v="245000000"/>
    <m/>
    <m/>
    <m/>
    <m/>
    <m/>
    <m/>
    <m/>
    <m/>
    <m/>
    <m/>
    <m/>
    <m/>
    <m/>
    <m/>
    <m/>
    <n v="245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18"/>
    <n v="93"/>
    <n v="182"/>
    <n v="14"/>
    <n v="1"/>
    <n v="1"/>
    <n v="3"/>
  </r>
  <r>
    <s v="Ciudad segura y solidaria"/>
    <n v="1"/>
    <s v="Gestión social con enfoque de derechos"/>
    <n v="5"/>
    <s v="Barranquilla avanza hacia la igualdad de género y diversidad"/>
    <s v="07"/>
    <x v="92"/>
    <s v="01"/>
    <s v="Alianzas para la generación de datos destinados a la identificación de las violencias contra las mujeres en el espacio público implementada "/>
    <s v="08"/>
    <s v="1.5.07.01.08"/>
    <s v="Número"/>
    <n v="2023"/>
    <n v="0"/>
    <n v="1"/>
    <s v="Implementar 1 alianza para la generación de datos destinados a la identificación de las violencias contra las mujeres en el espacio público "/>
    <s v="Oficina de la Mujer y Equidad de Género"/>
    <s v="Oficina de la Mujer y Equidad de Género"/>
    <s v="Incremento"/>
    <s v="No"/>
    <n v="0"/>
    <n v="0"/>
    <n v="1"/>
    <n v="0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22"/>
    <s v="Servicio de asistencia técnica"/>
    <s v="450202205"/>
    <s v="Entidades, organismos y dependencias para la transversalización de los enfoques de género e interseccionalidad asistidos técnicamente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0"/>
    <m/>
    <m/>
    <m/>
    <m/>
    <m/>
    <m/>
    <m/>
    <m/>
    <m/>
    <m/>
    <m/>
    <x v="0"/>
    <x v="0"/>
    <m/>
    <m/>
    <n v="0"/>
    <n v="0"/>
    <m/>
    <m/>
    <m/>
    <m/>
    <m/>
    <m/>
    <m/>
    <m/>
    <m/>
    <m/>
    <m/>
    <m/>
    <m/>
    <m/>
    <m/>
    <n v="0"/>
    <n v="200000000"/>
    <m/>
    <m/>
    <m/>
    <m/>
    <m/>
    <m/>
    <m/>
    <m/>
    <m/>
    <m/>
    <m/>
    <m/>
    <m/>
    <m/>
    <m/>
    <n v="200000000"/>
    <n v="0"/>
    <m/>
    <m/>
    <m/>
    <m/>
    <m/>
    <m/>
    <m/>
    <m/>
    <m/>
    <m/>
    <m/>
    <m/>
    <m/>
    <m/>
    <m/>
    <n v="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18"/>
    <n v="93"/>
    <n v="183"/>
    <n v="14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2"/>
    <s v="01"/>
    <s v="Acciones afirmativas para la equidad de género."/>
    <s v="09"/>
    <s v="1.5.07.01.09"/>
    <s v="Número"/>
    <n v="2023"/>
    <n v="0"/>
    <n v="3"/>
    <s v="Implementar 3 acciones afirmativas para la equidad de género."/>
    <s v="Oficina de la Mujer y Equidad de Género"/>
    <s v="Oficina de la Mujer y Equidad de Género"/>
    <s v="Incremento"/>
    <s v="No"/>
    <n v="1"/>
    <n v="0"/>
    <n v="1"/>
    <n v="1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8"/>
    <s v="Servicio de promoción de la garantía de derechos"/>
    <s v="450203800"/>
    <s v="Estrategias de promoción de la garantía de derechos implementadas"/>
    <n v="150000000"/>
    <n v="0"/>
    <n v="0"/>
    <n v="0"/>
    <n v="0"/>
    <n v="0"/>
    <n v="0"/>
    <n v="0"/>
    <n v="0"/>
    <n v="0"/>
    <n v="0"/>
    <n v="0"/>
    <n v="0"/>
    <n v="0"/>
    <n v="0"/>
    <n v="0"/>
    <n v="150000000"/>
    <n v="50000000"/>
    <m/>
    <m/>
    <m/>
    <m/>
    <m/>
    <m/>
    <m/>
    <m/>
    <m/>
    <m/>
    <m/>
    <x v="0"/>
    <x v="0"/>
    <m/>
    <m/>
    <n v="50000000"/>
    <n v="0"/>
    <m/>
    <m/>
    <m/>
    <m/>
    <m/>
    <m/>
    <m/>
    <m/>
    <m/>
    <m/>
    <m/>
    <m/>
    <m/>
    <m/>
    <m/>
    <n v="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"/>
    <s v="Igualdad de género"/>
    <s v="5. Igualdad de género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  <n v="1"/>
    <n v="5"/>
    <n v="18"/>
    <n v="93"/>
    <n v="184"/>
    <n v="5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2"/>
    <s v="01"/>
    <s v="Acciones de fortalecimiento institucional y transversalización del enfoque de género en los sectores de la administración distrital implementadas "/>
    <s v="10"/>
    <s v="1.5.07.01.10"/>
    <s v="Número"/>
    <n v="2023"/>
    <n v="6"/>
    <n v="12"/>
    <s v="Implementar 12 acciones de fortalecimiento institucional y transversalización del enfoque de género en los sectores de la administración distrital"/>
    <s v="Oficina de la Mujer y Equidad de Género"/>
    <s v="Oficina de la Mujer y Equidad de Género"/>
    <s v="Incremento"/>
    <s v="No"/>
    <n v="3"/>
    <n v="3"/>
    <n v="3"/>
    <n v="3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22"/>
    <s v="Servicio de asistencia técnica"/>
    <s v="450202205"/>
    <s v="Entidades, organismos y dependencias para la transversalización de los enfoques de género e interseccionalidad asistidos técnicamente"/>
    <n v="965000000"/>
    <n v="0"/>
    <n v="0"/>
    <n v="0"/>
    <n v="0"/>
    <n v="0"/>
    <n v="0"/>
    <n v="0"/>
    <n v="0"/>
    <n v="0"/>
    <n v="0"/>
    <n v="0"/>
    <n v="0"/>
    <n v="0"/>
    <n v="0"/>
    <n v="0"/>
    <n v="965000000"/>
    <n v="240000000"/>
    <m/>
    <m/>
    <m/>
    <m/>
    <m/>
    <m/>
    <m/>
    <m/>
    <m/>
    <m/>
    <m/>
    <x v="0"/>
    <x v="0"/>
    <m/>
    <m/>
    <n v="240000000"/>
    <n v="240000000"/>
    <m/>
    <m/>
    <m/>
    <m/>
    <m/>
    <m/>
    <m/>
    <m/>
    <m/>
    <m/>
    <m/>
    <m/>
    <m/>
    <m/>
    <m/>
    <n v="240000000"/>
    <n v="240000000"/>
    <m/>
    <m/>
    <m/>
    <m/>
    <m/>
    <m/>
    <m/>
    <m/>
    <m/>
    <m/>
    <m/>
    <m/>
    <m/>
    <m/>
    <m/>
    <n v="240000000"/>
    <n v="245000000"/>
    <m/>
    <m/>
    <m/>
    <m/>
    <m/>
    <m/>
    <m/>
    <m/>
    <m/>
    <m/>
    <m/>
    <m/>
    <m/>
    <m/>
    <m/>
    <n v="245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18"/>
    <n v="93"/>
    <n v="185"/>
    <n v="14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3"/>
    <s v="02"/>
    <s v="Mujeres formadas en competencias productivas, habilidades y oficios para el fortalecimiento de la autonomía económica"/>
    <s v="01"/>
    <s v="1.5.07.02.01"/>
    <s v="Número"/>
    <n v="2023"/>
    <n v="571"/>
    <n v="1500"/>
    <s v="Formar 1500 Mujeres en competencias productivas, habilidades y oficios para el fortalecimiento de la autonomía económica"/>
    <s v="Oficina de la Mujer y Equidad de Género"/>
    <s v="Oficina de la Mujer y Equidad de Género"/>
    <s v="Incremento"/>
    <s v="No"/>
    <n v="300"/>
    <n v="400"/>
    <n v="400"/>
    <n v="400"/>
    <m/>
    <s v="Mujeres"/>
    <m/>
    <s v="X"/>
    <s v="X"/>
    <s v="X"/>
    <s v="X"/>
    <s v="X"/>
    <s v="45"/>
    <s v="Gobierno Territorial"/>
    <s v="4502"/>
    <s v=" Fortalecimiento del buen gobierno para el respeto y garantía de los derechos humanos."/>
    <s v="4502034"/>
    <s v="Servicio de educación informal "/>
    <s v="450203400"/>
    <s v="Personas capacitadas"/>
    <n v="742200000"/>
    <n v="0"/>
    <n v="0"/>
    <n v="0"/>
    <n v="0"/>
    <n v="0"/>
    <n v="0"/>
    <n v="0"/>
    <n v="0"/>
    <n v="0"/>
    <n v="0"/>
    <n v="0"/>
    <n v="0"/>
    <n v="0"/>
    <n v="0"/>
    <n v="0"/>
    <n v="742200000"/>
    <n v="180000000"/>
    <m/>
    <m/>
    <m/>
    <m/>
    <m/>
    <m/>
    <m/>
    <m/>
    <m/>
    <m/>
    <m/>
    <x v="0"/>
    <x v="0"/>
    <m/>
    <m/>
    <n v="180000000"/>
    <n v="182200000"/>
    <m/>
    <m/>
    <m/>
    <m/>
    <m/>
    <m/>
    <m/>
    <m/>
    <m/>
    <m/>
    <m/>
    <m/>
    <m/>
    <m/>
    <m/>
    <n v="182200000"/>
    <n v="180000000"/>
    <m/>
    <m/>
    <m/>
    <m/>
    <m/>
    <m/>
    <m/>
    <m/>
    <m/>
    <m/>
    <m/>
    <m/>
    <m/>
    <m/>
    <m/>
    <n v="180000000"/>
    <n v="200000000"/>
    <m/>
    <m/>
    <m/>
    <m/>
    <m/>
    <m/>
    <m/>
    <m/>
    <m/>
    <m/>
    <m/>
    <m/>
    <m/>
    <m/>
    <m/>
    <n v="200000000"/>
    <n v="4"/>
    <s v="Educación de calidad"/>
    <s v="4. Educación de calidad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  <n v="1"/>
    <n v="5"/>
    <n v="18"/>
    <n v="94"/>
    <n v="186"/>
    <n v="4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3"/>
    <s v="02"/>
    <s v="Acciones de incidencia con actores del mercado laboral para la incorporación de medidas de equidad de género. "/>
    <s v="02"/>
    <s v="1.5.07.02.02"/>
    <s v="Número"/>
    <n v="2023"/>
    <n v="10"/>
    <n v="30"/>
    <s v="Implementar 30 acciones de incidencia con actores del mercado laboral para la incorporación de medidas de equidad de género. "/>
    <s v="Oficina de la Mujer y Equidad de Género"/>
    <s v="Oficina de la Mujer y Equidad de Género"/>
    <s v="Incremento"/>
    <s v="No"/>
    <n v="6"/>
    <n v="7"/>
    <n v="8"/>
    <n v="9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8"/>
    <s v="Servicio de promoción de la garantía de derechos"/>
    <s v="450203800"/>
    <s v="Estrategias de promoción de la garantía de derechos implementadas"/>
    <n v="201710019"/>
    <n v="0"/>
    <n v="0"/>
    <n v="0"/>
    <n v="0"/>
    <n v="0"/>
    <n v="0"/>
    <n v="0"/>
    <n v="0"/>
    <n v="0"/>
    <n v="0"/>
    <n v="0"/>
    <n v="0"/>
    <n v="0"/>
    <n v="0"/>
    <n v="0"/>
    <n v="201710019"/>
    <n v="48000000"/>
    <m/>
    <m/>
    <m/>
    <m/>
    <m/>
    <m/>
    <m/>
    <m/>
    <m/>
    <m/>
    <m/>
    <x v="0"/>
    <x v="0"/>
    <m/>
    <m/>
    <n v="48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3710019"/>
    <m/>
    <m/>
    <m/>
    <m/>
    <m/>
    <m/>
    <m/>
    <m/>
    <m/>
    <m/>
    <m/>
    <m/>
    <m/>
    <m/>
    <m/>
    <n v="53710019"/>
    <n v="5"/>
    <s v="Igualdad de género"/>
    <s v="5. Igualdad de género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  <n v="1"/>
    <n v="5"/>
    <n v="18"/>
    <n v="94"/>
    <n v="187"/>
    <n v="5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3"/>
    <s v="02"/>
    <s v="Mujeres participando en escuelas de formación política para el desarrollo de capacidades de incidencia, liderazgo, empoderamiento y participación política"/>
    <s v="03"/>
    <s v="1.5.07.02.03"/>
    <s v="Número"/>
    <n v="2023"/>
    <n v="1800"/>
    <n v="6000"/>
    <s v="Beneficiar a 6000 mujeres con participación en escuelas de formación política para el desarrollo de capacidades de incidencia, liderazgo, empoderamiento y participación política"/>
    <s v="Oficina de la Mujer y Equidad de Género"/>
    <s v="Oficina de la Mujer y Equidad de Género"/>
    <s v="Incremento"/>
    <s v="No"/>
    <n v="1500"/>
    <n v="1500"/>
    <n v="1500"/>
    <n v="1500"/>
    <m/>
    <s v="Mujeres"/>
    <m/>
    <s v="X"/>
    <s v="X"/>
    <s v="X"/>
    <s v="X"/>
    <s v="X"/>
    <s v="45"/>
    <s v="Gobierno Territorial"/>
    <s v="4502"/>
    <s v=" Fortalecimiento del buen gobierno para el respeto y garantía de los derechos humanos."/>
    <s v="4502001"/>
    <s v="Servicio de promoción a la participación ciudadana"/>
    <s v="450200108"/>
    <s v="Estrategias para el fomento de a la participación de las mujeres en los espacios de participación política y de toma de decisión implementadas"/>
    <n v="280000000"/>
    <n v="0"/>
    <n v="0"/>
    <n v="0"/>
    <n v="0"/>
    <n v="0"/>
    <n v="0"/>
    <n v="0"/>
    <n v="0"/>
    <n v="0"/>
    <n v="0"/>
    <n v="0"/>
    <n v="0"/>
    <n v="0"/>
    <n v="0"/>
    <n v="0"/>
    <n v="280000000"/>
    <n v="70000000"/>
    <m/>
    <m/>
    <m/>
    <m/>
    <m/>
    <m/>
    <m/>
    <m/>
    <m/>
    <m/>
    <m/>
    <x v="0"/>
    <x v="0"/>
    <m/>
    <m/>
    <n v="70000000"/>
    <n v="70000000"/>
    <m/>
    <m/>
    <m/>
    <m/>
    <m/>
    <m/>
    <m/>
    <m/>
    <m/>
    <m/>
    <m/>
    <m/>
    <m/>
    <m/>
    <m/>
    <n v="70000000"/>
    <n v="70000000"/>
    <m/>
    <m/>
    <m/>
    <m/>
    <m/>
    <m/>
    <m/>
    <m/>
    <m/>
    <m/>
    <m/>
    <m/>
    <m/>
    <m/>
    <m/>
    <n v="70000000"/>
    <n v="70000000"/>
    <m/>
    <m/>
    <m/>
    <m/>
    <m/>
    <m/>
    <m/>
    <m/>
    <m/>
    <m/>
    <m/>
    <m/>
    <m/>
    <m/>
    <m/>
    <n v="7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5"/>
    <n v="18"/>
    <n v="94"/>
    <n v="188"/>
    <n v="14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3"/>
    <s v="02"/>
    <s v="Acciones de incidencia para el reconocimiento de los derechos de las mujeres"/>
    <s v="04"/>
    <s v="1.5.07.02.04"/>
    <s v="Número"/>
    <n v="2023"/>
    <n v="5"/>
    <n v="20"/>
    <s v="Implementar 20 acciones de incidencia para el reconocimiento de los derechos de las mujeres"/>
    <s v="Oficina de la Mujer y Equidad de Género"/>
    <s v="Oficina de la Mujer y Equidad de Género"/>
    <s v="Incremento"/>
    <s v="No"/>
    <n v="4"/>
    <n v="5"/>
    <n v="5"/>
    <n v="6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8"/>
    <s v="Servicio de promoción de la garantía de derechos"/>
    <s v="450203800"/>
    <s v="Estrategias de promoción de la garantía de derechos implementadas"/>
    <n v="479000000"/>
    <n v="0"/>
    <n v="0"/>
    <n v="0"/>
    <n v="0"/>
    <n v="0"/>
    <n v="0"/>
    <n v="0"/>
    <n v="0"/>
    <n v="0"/>
    <n v="0"/>
    <n v="0"/>
    <n v="0"/>
    <n v="0"/>
    <n v="0"/>
    <n v="0"/>
    <n v="479000000"/>
    <n v="117000000"/>
    <m/>
    <m/>
    <m/>
    <m/>
    <m/>
    <m/>
    <m/>
    <m/>
    <m/>
    <m/>
    <m/>
    <x v="0"/>
    <x v="0"/>
    <m/>
    <m/>
    <n v="117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22000000"/>
    <m/>
    <m/>
    <m/>
    <m/>
    <m/>
    <m/>
    <m/>
    <m/>
    <m/>
    <m/>
    <m/>
    <m/>
    <m/>
    <m/>
    <m/>
    <n v="122000000"/>
    <n v="5"/>
    <s v="Igualdad de género"/>
    <s v="5. Igualdad de género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  <n v="1"/>
    <n v="5"/>
    <n v="18"/>
    <n v="94"/>
    <n v="189"/>
    <n v="5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3"/>
    <s v="02"/>
    <s v="Acciones para la dignificación de mujeres cuidadoras"/>
    <s v="05"/>
    <s v="1.5.07.02.05"/>
    <s v="Número"/>
    <n v="2023"/>
    <n v="0"/>
    <n v="16"/>
    <s v="Implementar 16 acciones para la dignificación de mujeres cuidadoras"/>
    <s v="Oficina de la Mujer y Equidad de Género"/>
    <s v="Oficina de la Mujer y Equidad de Género"/>
    <s v="Incremento"/>
    <s v="No"/>
    <n v="3"/>
    <n v="4"/>
    <n v="4"/>
    <n v="5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3"/>
    <s v="Servicio de integración de la oferta pública"/>
    <s v="450203300"/>
    <s v="Espacios de integración de oferta pública generados"/>
    <n v="199750000"/>
    <n v="0"/>
    <n v="0"/>
    <n v="0"/>
    <n v="0"/>
    <n v="0"/>
    <n v="0"/>
    <n v="0"/>
    <n v="0"/>
    <n v="0"/>
    <n v="0"/>
    <n v="0"/>
    <n v="0"/>
    <n v="0"/>
    <n v="0"/>
    <n v="0"/>
    <n v="199750000"/>
    <n v="44750000"/>
    <m/>
    <m/>
    <m/>
    <m/>
    <m/>
    <m/>
    <m/>
    <m/>
    <m/>
    <m/>
    <m/>
    <x v="0"/>
    <x v="0"/>
    <m/>
    <m/>
    <n v="4475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5000000"/>
    <m/>
    <m/>
    <m/>
    <m/>
    <m/>
    <m/>
    <m/>
    <m/>
    <m/>
    <m/>
    <m/>
    <m/>
    <m/>
    <m/>
    <m/>
    <n v="55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5"/>
    <n v="18"/>
    <n v="94"/>
    <n v="190"/>
    <n v="14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3"/>
    <s v="02"/>
    <s v="Personas sensibilizadas sobre el trabajo del cuidado fomentando la equidad en el hogar "/>
    <s v="06"/>
    <s v="1.5.07.02.06"/>
    <s v="Número"/>
    <n v="2023"/>
    <n v="100"/>
    <n v="1000"/>
    <s v="Sensibilizar 1000 personas sobre el trabajo del cuidado fomentando la equidad en el hogar "/>
    <s v="Oficina de la Mujer y Equidad de Género"/>
    <s v="Oficina de la Mujer y Equidad de Género"/>
    <s v="Incremento"/>
    <s v="No"/>
    <n v="250"/>
    <n v="200"/>
    <n v="200"/>
    <n v="350"/>
    <m/>
    <s v="Personas en condición de vulnerabilidad"/>
    <m/>
    <s v="X"/>
    <s v="X"/>
    <s v="X"/>
    <s v="X"/>
    <s v="X"/>
    <s v="45"/>
    <s v="Gobierno Territorial"/>
    <s v="4502"/>
    <s v=" Fortalecimiento del buen gobierno para el respeto y garantía de los derechos humanos."/>
    <s v="4502034"/>
    <s v="Servicio de educación informal "/>
    <s v="450203400"/>
    <s v="Personas capacitada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40000000"/>
    <m/>
    <m/>
    <m/>
    <m/>
    <m/>
    <m/>
    <m/>
    <m/>
    <m/>
    <m/>
    <m/>
    <x v="0"/>
    <x v="0"/>
    <m/>
    <m/>
    <n v="4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60000000"/>
    <m/>
    <m/>
    <m/>
    <m/>
    <m/>
    <m/>
    <m/>
    <m/>
    <m/>
    <m/>
    <m/>
    <m/>
    <m/>
    <m/>
    <m/>
    <n v="60000000"/>
    <n v="4"/>
    <s v="Educación de calidad"/>
    <s v="4. Educación de calidad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  <n v="1"/>
    <n v="5"/>
    <n v="18"/>
    <n v="94"/>
    <n v="191"/>
    <n v="4"/>
    <n v="1"/>
    <n v="1"/>
    <n v="2"/>
  </r>
  <r>
    <s v="Ciudad segura y solidaria"/>
    <n v="1"/>
    <s v="Gestión social con enfoque de derechos"/>
    <n v="5"/>
    <s v="Barranquilla avanza hacia la igualdad de género y diversidad"/>
    <s v="07"/>
    <x v="94"/>
    <s v="03"/>
    <s v="Estrategias de promoción de la garantía de derechos implementadas"/>
    <s v="01"/>
    <s v="1.5.07.03.01"/>
    <s v="Número"/>
    <n v="2023"/>
    <n v="0"/>
    <n v="10"/>
    <s v="Implementar 10 estrategias de promoción de la garantía de derechos "/>
    <s v="Secretaría de Gobierno"/>
    <s v="Secretaría de Gobierno"/>
    <s v="Incremento"/>
    <s v="No"/>
    <n v="1"/>
    <n v="3"/>
    <n v="3"/>
    <n v="3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8"/>
    <s v="Servicio de promoción de la garantía de derechos"/>
    <s v="450203800"/>
    <s v="Estrategias de promoción de la garantía de derechos implementadas"/>
    <n v="1041906250"/>
    <n v="0"/>
    <n v="0"/>
    <n v="0"/>
    <n v="0"/>
    <n v="0"/>
    <n v="0"/>
    <n v="0"/>
    <n v="0"/>
    <n v="0"/>
    <n v="0"/>
    <n v="0"/>
    <n v="0"/>
    <n v="0"/>
    <n v="0"/>
    <n v="0"/>
    <n v="1041906250"/>
    <n v="250000000"/>
    <m/>
    <m/>
    <m/>
    <m/>
    <m/>
    <m/>
    <m/>
    <m/>
    <m/>
    <m/>
    <m/>
    <x v="0"/>
    <x v="0"/>
    <m/>
    <m/>
    <n v="250000000"/>
    <n v="252500000"/>
    <m/>
    <m/>
    <m/>
    <m/>
    <m/>
    <m/>
    <m/>
    <m/>
    <m/>
    <m/>
    <m/>
    <m/>
    <m/>
    <m/>
    <m/>
    <n v="252500000"/>
    <n v="250000000"/>
    <m/>
    <m/>
    <m/>
    <m/>
    <m/>
    <m/>
    <m/>
    <m/>
    <m/>
    <m/>
    <m/>
    <m/>
    <m/>
    <m/>
    <m/>
    <n v="250000000"/>
    <n v="289406250"/>
    <m/>
    <m/>
    <m/>
    <m/>
    <m/>
    <m/>
    <m/>
    <m/>
    <m/>
    <m/>
    <m/>
    <m/>
    <m/>
    <m/>
    <m/>
    <n v="289406250"/>
    <n v="5"/>
    <s v="Igualdad de género"/>
    <s v="5. Igualdad de género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  <n v="1"/>
    <n v="5"/>
    <n v="18"/>
    <n v="95"/>
    <n v="192"/>
    <n v="5"/>
    <n v="1"/>
    <n v="1"/>
    <n v="2"/>
  </r>
  <r>
    <s v="Ciudad segura y solidaria"/>
    <n v="1"/>
    <s v="Gestión social con enfoque de derechos"/>
    <n v="5"/>
    <s v="Mas cuidado a las Personas con Discapacidad y sus cuidadores"/>
    <s v="08"/>
    <x v="95"/>
    <s v="01"/>
    <s v="Personas con discapacidad y cuidadores beneficiadas con estímulo de transporte"/>
    <s v="01"/>
    <s v="1.5.08.01.01"/>
    <s v="Número"/>
    <n v="2023"/>
    <s v="No aplica"/>
    <n v="3000"/>
    <s v="Beneficiar 3000 personas con discapacidad y cuidadores con estímulo de transporte"/>
    <s v="Gerencia de Desarrollo Social"/>
    <s v="Gerencia de Desarrollo Social"/>
    <s v="Incremento"/>
    <s v="No"/>
    <n v="300"/>
    <n v="950"/>
    <n v="950"/>
    <n v="800"/>
    <s v="X"/>
    <s v="Personas con discapacidad y cuidadores"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52"/>
    <s v="Servicio de gestión de oferta social para la población vulnerable"/>
    <s v="410305200"/>
    <s v="Beneficiarios potenciales para quienes se gestiona la oferta social"/>
    <n v="570000000"/>
    <n v="0"/>
    <n v="0"/>
    <n v="0"/>
    <n v="0"/>
    <n v="0"/>
    <n v="0"/>
    <n v="0"/>
    <n v="0"/>
    <n v="0"/>
    <n v="0"/>
    <n v="0"/>
    <n v="0"/>
    <n v="0"/>
    <n v="0"/>
    <n v="0"/>
    <n v="570000000"/>
    <n v="100000000"/>
    <m/>
    <m/>
    <m/>
    <m/>
    <m/>
    <m/>
    <m/>
    <m/>
    <m/>
    <m/>
    <m/>
    <x v="0"/>
    <x v="0"/>
    <m/>
    <m/>
    <n v="100000000"/>
    <n v="200000000"/>
    <m/>
    <m/>
    <m/>
    <m/>
    <m/>
    <m/>
    <m/>
    <m/>
    <m/>
    <m/>
    <m/>
    <m/>
    <m/>
    <m/>
    <m/>
    <n v="200000000"/>
    <n v="130000000"/>
    <m/>
    <m/>
    <m/>
    <m/>
    <m/>
    <m/>
    <m/>
    <m/>
    <m/>
    <m/>
    <m/>
    <m/>
    <m/>
    <m/>
    <m/>
    <n v="130000000"/>
    <n v="140000000"/>
    <m/>
    <m/>
    <m/>
    <m/>
    <m/>
    <m/>
    <m/>
    <m/>
    <m/>
    <m/>
    <m/>
    <m/>
    <m/>
    <m/>
    <m/>
    <n v="140000000"/>
    <n v="1"/>
    <s v="Fin de la pobreza"/>
    <s v="1. Fin de la pobreza"/>
    <s v="Poner fin a la pobreza en todas sus formas y en todo el mundo"/>
    <s v="1.4"/>
    <s v="1.4. De aquí a 2030, garantizar que todos los hombres tengan los mismos derechos a los recursos económicos y acceso a los servicios básicos, la propiedad y el control de la tierra y otros bienes, la herencia, los recursos naturales, las nuevas tecnologías apropiadas y los servicios financieros, incluida la microfinanciación"/>
    <n v="1"/>
    <n v="5"/>
    <n v="19"/>
    <n v="96"/>
    <n v="193"/>
    <n v="1"/>
    <n v="3"/>
    <n v="1"/>
    <n v="2"/>
  </r>
  <r>
    <s v="Ciudad segura y solidaria"/>
    <n v="1"/>
    <s v="Gestión social con enfoque de derechos"/>
    <n v="5"/>
    <s v="Mas cuidado a las Personas con Discapacidad y sus cuidadores"/>
    <s v="08"/>
    <x v="95"/>
    <s v="01"/>
    <s v="Personas con discapacidad colocadas laboralmente "/>
    <s v="02"/>
    <s v="1.5.08.01.02"/>
    <s v="Número"/>
    <n v="2023"/>
    <n v="369"/>
    <n v="700"/>
    <s v="Incrementar a 700 las personas con discapacidad colocadas laboralmente "/>
    <s v="Gerencia de Desarrollo Social"/>
    <s v="Gerencia de Desarrollo Social"/>
    <s v="Incremento acumulado"/>
    <s v="No"/>
    <n v="469"/>
    <n v="569"/>
    <n v="669"/>
    <n v="700"/>
    <s v="X"/>
    <s v="Personas con discapacidad"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10"/>
    <s v="Servicio de gestión para la colocación de empleo"/>
    <s v="410301000"/>
    <s v="Personas vinculadas a empleo formal para población vulnerable"/>
    <n v="140000000"/>
    <n v="0"/>
    <n v="0"/>
    <n v="0"/>
    <n v="0"/>
    <n v="0"/>
    <n v="0"/>
    <n v="0"/>
    <n v="0"/>
    <n v="0"/>
    <n v="0"/>
    <n v="0"/>
    <n v="0"/>
    <n v="0"/>
    <n v="0"/>
    <n v="0"/>
    <n v="140000000"/>
    <n v="25000000"/>
    <m/>
    <m/>
    <m/>
    <m/>
    <m/>
    <m/>
    <m/>
    <m/>
    <m/>
    <m/>
    <m/>
    <x v="0"/>
    <x v="0"/>
    <m/>
    <m/>
    <n v="25000000"/>
    <n v="25000000"/>
    <m/>
    <m/>
    <m/>
    <m/>
    <m/>
    <m/>
    <m/>
    <m/>
    <m/>
    <m/>
    <m/>
    <m/>
    <m/>
    <m/>
    <m/>
    <n v="25000000"/>
    <n v="35000000"/>
    <m/>
    <m/>
    <m/>
    <m/>
    <m/>
    <m/>
    <m/>
    <m/>
    <m/>
    <m/>
    <m/>
    <m/>
    <m/>
    <m/>
    <m/>
    <n v="35000000"/>
    <n v="55000000"/>
    <m/>
    <m/>
    <m/>
    <m/>
    <m/>
    <m/>
    <m/>
    <m/>
    <m/>
    <m/>
    <m/>
    <m/>
    <m/>
    <m/>
    <m/>
    <n v="55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5"/>
    <s v="8.5. De aquí a 2030, lograr el empleo pleno y productivo y el trabajo decente para todas las mujeres y los hombres, incluidos los jóvenes y las personas con discapacidad, así como la igualdad de remuneración por trabajo de igual valor"/>
    <n v="1"/>
    <n v="5"/>
    <n v="19"/>
    <n v="96"/>
    <n v="194"/>
    <n v="8"/>
    <n v="3"/>
    <n v="1"/>
    <n v="3"/>
  </r>
  <r>
    <s v="Ciudad segura y solidaria"/>
    <n v="1"/>
    <s v="Gestión social con enfoque de derechos"/>
    <n v="5"/>
    <s v="Mas cuidado a las Personas con Discapacidad y sus cuidadores"/>
    <s v="08"/>
    <x v="95"/>
    <s v="01"/>
    <s v="Orientación laboral a las personas con discapacidad "/>
    <s v="03"/>
    <s v="1.5.08.01.03"/>
    <s v="Número"/>
    <n v="2023"/>
    <s v="No aplica"/>
    <n v="700"/>
    <s v="Brindar orientación laboral a 700 personas con discapacidad "/>
    <s v="Gerencia de Desarrollo Social"/>
    <s v="Gerencia de Desarrollo Social"/>
    <s v="Incremento"/>
    <s v="No"/>
    <n v="50"/>
    <n v="284"/>
    <n v="284"/>
    <n v="82"/>
    <s v="X"/>
    <s v="Personas con discapacidad"/>
    <m/>
    <s v="X"/>
    <s v="X"/>
    <s v="X"/>
    <s v="X"/>
    <s v="X"/>
    <s v="41"/>
    <s v="Inclusión social y reconciliación "/>
    <s v="4103"/>
    <s v=" Inclusión social y productiva para la población en situación de vulnerabilidad"/>
    <s v="4103004"/>
    <s v="Servicio de educación para el trabajo a la población vulnerable"/>
    <s v="410300400"/>
    <s v="Personas inscritas"/>
    <n v="140000000"/>
    <n v="0"/>
    <n v="0"/>
    <n v="0"/>
    <n v="0"/>
    <n v="0"/>
    <n v="0"/>
    <n v="0"/>
    <n v="0"/>
    <n v="0"/>
    <n v="0"/>
    <n v="0"/>
    <n v="0"/>
    <n v="0"/>
    <n v="0"/>
    <n v="0"/>
    <n v="140000000"/>
    <n v="25000000"/>
    <m/>
    <m/>
    <m/>
    <m/>
    <m/>
    <m/>
    <m/>
    <m/>
    <m/>
    <m/>
    <m/>
    <x v="0"/>
    <x v="0"/>
    <m/>
    <m/>
    <n v="25000000"/>
    <n v="25000000"/>
    <m/>
    <m/>
    <m/>
    <m/>
    <m/>
    <m/>
    <m/>
    <m/>
    <m/>
    <m/>
    <m/>
    <m/>
    <m/>
    <m/>
    <m/>
    <n v="25000000"/>
    <n v="35000000"/>
    <m/>
    <m/>
    <m/>
    <m/>
    <m/>
    <m/>
    <m/>
    <m/>
    <m/>
    <m/>
    <m/>
    <m/>
    <m/>
    <m/>
    <m/>
    <n v="35000000"/>
    <n v="55000000"/>
    <m/>
    <m/>
    <m/>
    <m/>
    <m/>
    <m/>
    <m/>
    <m/>
    <m/>
    <m/>
    <m/>
    <m/>
    <m/>
    <m/>
    <m/>
    <n v="55000000"/>
    <n v="4"/>
    <s v="Educación de calidad"/>
    <s v="4. Educación de calidad"/>
    <s v="Garantizar una educación inclusiva y equitativa de calidad y promover oportunidades de aprendizaje permanente para todos "/>
    <s v="4.3"/>
    <s v="4.3. De aquí a 2030, asegurar el acceso igualitario de todos los hombres y las mujeres a una formación técnica, profesional y superior de calidad, incluida la enseñanza universitaria."/>
    <n v="1"/>
    <n v="5"/>
    <n v="19"/>
    <n v="96"/>
    <n v="195"/>
    <n v="4"/>
    <n v="3"/>
    <n v="1"/>
    <n v="2"/>
  </r>
  <r>
    <s v="Ciudad segura y solidaria"/>
    <n v="1"/>
    <s v="Gestión social con enfoque de derechos"/>
    <n v="5"/>
    <s v="Mas cuidado a las Personas con Discapacidad y sus cuidadores"/>
    <s v="08"/>
    <x v="95"/>
    <s v="01"/>
    <s v="Personas con discapacidad y cuidadoras beneficiarias de la oferta social"/>
    <s v="04"/>
    <s v="1.5.08.01.04"/>
    <s v="Número"/>
    <n v="2023"/>
    <s v="No aplica"/>
    <n v="10000"/>
    <s v="Beneficiar a 10000 personas con discapacidad y cuidadoras con la oferta social"/>
    <s v="Secretaría de Salud"/>
    <s v="Gerencia de Ciudad"/>
    <s v="Incremento"/>
    <s v="No"/>
    <n v="1000"/>
    <n v="2000"/>
    <n v="3000"/>
    <n v="4000"/>
    <s v="X"/>
    <s v="Personas con discapacidad y cuidadores"/>
    <m/>
    <m/>
    <m/>
    <m/>
    <m/>
    <m/>
    <s v="41"/>
    <s v="Inclusión social y reconciliación "/>
    <s v="4103"/>
    <s v=" Inclusión social y productiva para la población en situación de vulnerabilidad"/>
    <s v="4103052"/>
    <s v="Servicio de gestión de oferta social para la población vulnerable"/>
    <s v="410305200"/>
    <s v="Beneficiarios potenciales para quienes se gestiona la oferta social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m/>
    <m/>
    <m/>
    <m/>
    <m/>
    <m/>
    <m/>
    <x v="0"/>
    <x v="0"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1"/>
    <s v="Fin de la pobreza"/>
    <s v="1. Fin de la pobreza"/>
    <s v="Poner fin a la pobreza en todas sus formas y en todo el mundo"/>
    <s v="1.4"/>
    <s v="1.4. De aquí a 2030, garantizar que todos los hombres tengan los mismos derechos a los recursos económicos y acceso a los servicios básicos, la propiedad y el control de la tierra y otros bienes, la herencia, los recursos naturales, las nuevas tecnologías apropiadas y los servicios financieros, incluida la microfinanciación"/>
    <n v="1"/>
    <n v="5"/>
    <n v="19"/>
    <n v="96"/>
    <n v="196"/>
    <n v="1"/>
    <n v="3"/>
    <n v="1"/>
    <n v="2"/>
  </r>
  <r>
    <s v="Ciudad segura y solidaria"/>
    <n v="1"/>
    <s v="Gestión social con enfoque de derechos"/>
    <n v="5"/>
    <s v="Mas cuidado a las Personas con Discapacidad y sus cuidadores"/>
    <s v="08"/>
    <x v="96"/>
    <s v="02"/>
    <s v="Personas con discapacidad y cuidadoras atendidas con servicios integrales"/>
    <s v="01"/>
    <s v="1.5.08.02.01"/>
    <s v="Número"/>
    <n v="2023"/>
    <n v="0"/>
    <n v="20000"/>
    <s v="Atender a 20000 personas con discapacidad y cuidadoras con servicios integrales"/>
    <s v="Secretaría de Salud"/>
    <s v="Gerencia de Ciudad"/>
    <s v="Incremento"/>
    <s v="No"/>
    <n v="2000"/>
    <n v="5000"/>
    <n v="5000"/>
    <n v="8000"/>
    <s v="X"/>
    <s v="Personas con discapacidad y cuidadores"/>
    <m/>
    <m/>
    <m/>
    <m/>
    <m/>
    <m/>
    <s v="41"/>
    <s v="Inclusión social y reconciliación "/>
    <s v="4104"/>
    <s v=" Atención integral de población en situación permanente de desprotección social y/o familiar"/>
    <s v="4104020"/>
    <s v="Servicio de atención integral a población en condición de discapacidad"/>
    <s v="410402000"/>
    <s v="Personas con discapacidad atendidas con servicios integrales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m/>
    <m/>
    <m/>
    <m/>
    <m/>
    <m/>
    <m/>
    <m/>
    <m/>
    <m/>
    <m/>
    <x v="0"/>
    <x v="0"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"/>
    <s v="Fin de la pobreza"/>
    <s v="1. Fin de la pobreza"/>
    <s v="Poner fin a la pobreza en todas sus formas y en todo el mundo"/>
    <s v="1.3"/>
    <s v="1.3. Implementar a nivel nacional sistemas y medidas apropiados de protección social para todos, incluidos niveles mínimos, y, de aquí a 2030, lograr una amplia cobertura de las personas pobres y vulnerables"/>
    <n v="1"/>
    <n v="5"/>
    <n v="19"/>
    <n v="97"/>
    <n v="197"/>
    <n v="1"/>
    <n v="3"/>
    <n v="1"/>
    <n v="2"/>
  </r>
  <r>
    <s v="Ciudad segura y solidaria"/>
    <n v="1"/>
    <s v="Gestión social con enfoque de derechos"/>
    <n v="5"/>
    <s v="Mas cuidado a las Personas con Discapacidad y sus cuidadores"/>
    <s v="08"/>
    <x v="96"/>
    <s v="02"/>
    <s v="Centros de atención integral para personas con discapacidad en funcionamiento"/>
    <s v="02"/>
    <s v="1.5.08.02.02"/>
    <s v="Número"/>
    <n v="2023"/>
    <n v="0"/>
    <n v="2"/>
    <s v="Poner en funcionamiento 2 Centros de atención integral para personas con discapacidad"/>
    <s v="Secretaría de Salud"/>
    <s v="Gerencia de Ciudad"/>
    <s v="Incremento"/>
    <s v="No"/>
    <n v="1"/>
    <n v="0"/>
    <n v="1"/>
    <n v="0"/>
    <s v="X"/>
    <s v="Personas con discapacidad"/>
    <m/>
    <m/>
    <m/>
    <m/>
    <m/>
    <m/>
    <s v="41"/>
    <s v="Inclusión social y reconciliación "/>
    <s v="4104"/>
    <s v=" Atención integral de población en situación permanente de desprotección social y/o familiar"/>
    <s v="4104036"/>
    <s v="Centros de atención integral para personas con discapacidad construidos y dotados"/>
    <s v="410403600"/>
    <s v="Centros de atención integral para personas con discapacidad construidos y dotados"/>
    <n v="150000000"/>
    <n v="0"/>
    <n v="0"/>
    <n v="0"/>
    <n v="0"/>
    <n v="0"/>
    <n v="0"/>
    <n v="0"/>
    <n v="0"/>
    <n v="0"/>
    <n v="0"/>
    <n v="0"/>
    <n v="0"/>
    <n v="0"/>
    <n v="0"/>
    <n v="0"/>
    <n v="150000000"/>
    <n v="100000000"/>
    <m/>
    <m/>
    <m/>
    <m/>
    <m/>
    <m/>
    <m/>
    <m/>
    <m/>
    <m/>
    <m/>
    <x v="0"/>
    <x v="0"/>
    <m/>
    <m/>
    <n v="100000000"/>
    <n v="0"/>
    <m/>
    <m/>
    <m/>
    <m/>
    <m/>
    <m/>
    <m/>
    <m/>
    <m/>
    <m/>
    <m/>
    <m/>
    <m/>
    <m/>
    <m/>
    <n v="0"/>
    <n v="50000000"/>
    <m/>
    <m/>
    <m/>
    <m/>
    <m/>
    <m/>
    <m/>
    <m/>
    <m/>
    <m/>
    <m/>
    <m/>
    <m/>
    <m/>
    <m/>
    <n v="50000000"/>
    <n v="0"/>
    <m/>
    <m/>
    <m/>
    <m/>
    <m/>
    <m/>
    <m/>
    <m/>
    <m/>
    <m/>
    <m/>
    <m/>
    <m/>
    <m/>
    <m/>
    <n v="0"/>
    <n v="10"/>
    <s v="Reducción de las desigualdades"/>
    <s v="10. Reducción de las desigualdades"/>
    <s v="Reducir la desigualdad en los países y entre ellos"/>
    <s v="10.2"/>
    <s v="10.2. De aquí a 2030, potenciar y promover la inclusión social, económica y política de todas las personas, independientemente de su edad, sexo, discapacidad, raza, etnia, origen, religión o situación económica u otra condición"/>
    <n v="1"/>
    <n v="5"/>
    <n v="19"/>
    <n v="97"/>
    <n v="198"/>
    <n v="10"/>
    <n v="3"/>
    <n v="1"/>
    <n v="2"/>
  </r>
  <r>
    <s v="Ciudad segura y solidaria"/>
    <n v="1"/>
    <s v="Gestión social con enfoque de derechos"/>
    <n v="5"/>
    <s v="Inclusión de comunidades indígenas"/>
    <s v="09"/>
    <x v="97"/>
    <s v="01"/>
    <s v="Espacios de interlocución promovidos con el proyecto Fortalecimiento a la identidad cultural, cabildos indígenas en contexto de ciudad."/>
    <s v="01"/>
    <s v="1.5.09.01.01"/>
    <s v="Número"/>
    <n v="2023"/>
    <n v="0"/>
    <n v="4"/>
    <s v="Promover 4 espacios de interlocución con el proyecto Fortalecimiento a la identidad cultural, cabildos indígenas en contexto de ciudad."/>
    <s v="Secretaría de Gobierno"/>
    <s v="Secretaría de Gobierno"/>
    <s v="Incremento"/>
    <s v="No"/>
    <n v="1"/>
    <n v="1"/>
    <n v="1"/>
    <n v="1"/>
    <m/>
    <s v="Indígenas"/>
    <m/>
    <s v="X"/>
    <s v="X"/>
    <s v="X"/>
    <s v="X"/>
    <m/>
    <s v="45"/>
    <s v="Gobierno Territorial"/>
    <s v="4502"/>
    <s v=" Fortalecimiento del buen gobierno para el respeto y garantía de los derechos humanos."/>
    <s v="4502022"/>
    <s v="Servicio de asistencia técnica"/>
    <s v="450202200"/>
    <s v="Instancias territoriales de coordinación institucional asistidas y apoyadas"/>
    <n v="30639057.204000004"/>
    <n v="0"/>
    <n v="0"/>
    <n v="0"/>
    <n v="0"/>
    <n v="0"/>
    <n v="0"/>
    <n v="0"/>
    <n v="0"/>
    <n v="0"/>
    <n v="0"/>
    <n v="0"/>
    <n v="0"/>
    <n v="0"/>
    <n v="0"/>
    <n v="0"/>
    <n v="30639057.204000004"/>
    <n v="7495072"/>
    <m/>
    <m/>
    <m/>
    <m/>
    <m/>
    <m/>
    <m/>
    <m/>
    <m/>
    <m/>
    <m/>
    <x v="0"/>
    <x v="0"/>
    <m/>
    <m/>
    <n v="7495072"/>
    <n v="7729600.6000000006"/>
    <m/>
    <m/>
    <m/>
    <m/>
    <m/>
    <m/>
    <m/>
    <m/>
    <m/>
    <m/>
    <m/>
    <m/>
    <m/>
    <m/>
    <m/>
    <n v="7729600.6000000006"/>
    <n v="7719611.8800000008"/>
    <m/>
    <m/>
    <m/>
    <m/>
    <m/>
    <m/>
    <m/>
    <m/>
    <m/>
    <m/>
    <m/>
    <m/>
    <m/>
    <m/>
    <m/>
    <n v="7719611.8800000008"/>
    <n v="7694772.7240000013"/>
    <m/>
    <m/>
    <m/>
    <m/>
    <m/>
    <m/>
    <m/>
    <m/>
    <m/>
    <m/>
    <m/>
    <m/>
    <m/>
    <m/>
    <m/>
    <n v="7694772.7240000013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20"/>
    <n v="98"/>
    <n v="199"/>
    <n v="14"/>
    <n v="1"/>
    <n v="1"/>
    <n v="2"/>
  </r>
  <r>
    <s v="Ciudad segura y solidaria"/>
    <n v="1"/>
    <s v="Gestión social con enfoque de derechos"/>
    <n v="5"/>
    <s v="Inclusión de comunidades indígenas"/>
    <s v="09"/>
    <x v="97"/>
    <s v="01"/>
    <s v="Comunidades indígenas asistidas técnicamente"/>
    <s v="02"/>
    <s v="1.5.09.01.02"/>
    <s v="Número"/>
    <n v="2023"/>
    <n v="4"/>
    <n v="4"/>
    <s v="Mantener 4 comunidades indígenas asistidas técnicamente"/>
    <s v="Secretaría de Gobierno"/>
    <s v="Secretaría de Gobierno"/>
    <s v="Mantemiento"/>
    <s v="No"/>
    <n v="4"/>
    <n v="4"/>
    <n v="4"/>
    <n v="4"/>
    <m/>
    <s v="Indígenas"/>
    <m/>
    <s v="X"/>
    <s v="X"/>
    <s v="X"/>
    <s v="X"/>
    <m/>
    <s v="45"/>
    <s v="Gobierno Territorial"/>
    <s v="4502"/>
    <s v=" Fortalecimiento del buen gobierno para el respeto y garantía de los derechos humanos."/>
    <s v="4502022"/>
    <s v="Servicio de asistencia técnica"/>
    <s v="450202202"/>
    <s v="Comunidades indigenas asistidas técnicamente"/>
    <n v="86202500"/>
    <n v="0"/>
    <n v="0"/>
    <n v="0"/>
    <n v="0"/>
    <n v="0"/>
    <n v="0"/>
    <n v="0"/>
    <n v="0"/>
    <n v="0"/>
    <n v="0"/>
    <n v="0"/>
    <n v="0"/>
    <n v="0"/>
    <n v="0"/>
    <n v="0"/>
    <n v="86202500"/>
    <n v="20000000"/>
    <m/>
    <m/>
    <m/>
    <m/>
    <m/>
    <m/>
    <m/>
    <m/>
    <m/>
    <m/>
    <m/>
    <x v="0"/>
    <x v="0"/>
    <m/>
    <m/>
    <n v="20000000"/>
    <n v="21000000"/>
    <m/>
    <m/>
    <m/>
    <m/>
    <m/>
    <m/>
    <m/>
    <m/>
    <m/>
    <m/>
    <m/>
    <m/>
    <m/>
    <m/>
    <m/>
    <n v="21000000"/>
    <n v="22050000"/>
    <m/>
    <m/>
    <m/>
    <m/>
    <m/>
    <m/>
    <m/>
    <m/>
    <m/>
    <m/>
    <m/>
    <m/>
    <m/>
    <m/>
    <m/>
    <n v="22050000"/>
    <n v="23152500"/>
    <m/>
    <m/>
    <m/>
    <m/>
    <m/>
    <m/>
    <m/>
    <m/>
    <m/>
    <m/>
    <m/>
    <m/>
    <m/>
    <m/>
    <m/>
    <n v="231525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20"/>
    <n v="98"/>
    <n v="200"/>
    <n v="14"/>
    <n v="1"/>
    <n v="1"/>
    <n v="1"/>
  </r>
  <r>
    <s v="Ciudad segura y solidaria"/>
    <n v="1"/>
    <s v="Gestión social con enfoque de derechos"/>
    <n v="5"/>
    <s v="Inclusión de comunidades negras, afrocolombianas, raizales y palenqueras"/>
    <n v="10"/>
    <x v="98"/>
    <s v="01"/>
    <s v="Estrategia de participación implementadas con el proyecto Fortalecimiento para la inclusión de estrategias y acciones afirmativas para el desarrollo integral de las poblaciones negras, afrocolombianas, raizales y palenqueras en el Distrito de Barranquilla"/>
    <s v="01"/>
    <s v="1.5.10.01.01"/>
    <s v="Número"/>
    <n v="2023"/>
    <n v="2"/>
    <n v="8"/>
    <s v="Implementar 8 estrategias de participación con el proyecto Fortalecimiento para la inclusión de estrategias y acciones afirmativas para el desarrollo integral de las poblaciones negras, afrocolombianas, raizales y palenqueras en el Distrito de Barranquilla"/>
    <s v="Secretaría de Gobierno"/>
    <s v="Secretaría de Gobierno"/>
    <s v="Incremento"/>
    <s v="No"/>
    <n v="2"/>
    <n v="2"/>
    <n v="2"/>
    <n v="2"/>
    <m/>
    <s v="Población NARP"/>
    <m/>
    <s v="X"/>
    <s v="X"/>
    <s v="X"/>
    <s v="X"/>
    <m/>
    <s v="45"/>
    <s v="Gobierno Territorial"/>
    <s v="4502"/>
    <s v=" Fortalecimiento del buen gobierno para el respeto y garantía de los derechos humanos."/>
    <s v="4502001"/>
    <s v="Servicio de promoción a la participación ciudadana"/>
    <s v="450200113"/>
    <s v="Estrategias de promoción a la participación ciudadana implementadas"/>
    <n v="640278709.60223377"/>
    <n v="0"/>
    <n v="0"/>
    <n v="0"/>
    <n v="0"/>
    <n v="0"/>
    <n v="0"/>
    <n v="0"/>
    <n v="0"/>
    <n v="0"/>
    <n v="0"/>
    <n v="0"/>
    <n v="0"/>
    <n v="0"/>
    <n v="0"/>
    <n v="0"/>
    <n v="640278709.60223377"/>
    <n v="160138438.40000001"/>
    <m/>
    <m/>
    <m/>
    <m/>
    <m/>
    <m/>
    <m/>
    <m/>
    <m/>
    <m/>
    <m/>
    <x v="0"/>
    <x v="0"/>
    <m/>
    <m/>
    <n v="160138438.40000001"/>
    <n v="147475654.28416002"/>
    <m/>
    <m/>
    <m/>
    <m/>
    <m/>
    <m/>
    <m/>
    <m/>
    <m/>
    <m/>
    <m/>
    <m/>
    <m/>
    <m/>
    <m/>
    <n v="147475654.28416002"/>
    <n v="152619712.96924621"/>
    <m/>
    <m/>
    <m/>
    <m/>
    <m/>
    <m/>
    <m/>
    <m/>
    <m/>
    <m/>
    <m/>
    <m/>
    <m/>
    <m/>
    <m/>
    <n v="152619712.96924621"/>
    <n v="180044903.94882759"/>
    <m/>
    <m/>
    <m/>
    <m/>
    <m/>
    <m/>
    <m/>
    <m/>
    <m/>
    <m/>
    <m/>
    <m/>
    <m/>
    <m/>
    <m/>
    <n v="180044903.94882759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5"/>
    <n v="21"/>
    <n v="99"/>
    <n v="201"/>
    <n v="14"/>
    <n v="1"/>
    <n v="1"/>
    <n v="2"/>
  </r>
  <r>
    <s v="Ciudad segura y solidaria"/>
    <n v="1"/>
    <s v="Gestión social con enfoque de derechos"/>
    <n v="5"/>
    <s v="Inclusión de comunidades negras, afrocolombianas, raizales y palenqueras"/>
    <n v="10"/>
    <x v="98"/>
    <s v="01"/>
    <s v="Estrategias para actualización, implementación y seguimiento de la política pública de las comunidades NARP implementadas"/>
    <s v="02"/>
    <s v="1.5.10.01.02"/>
    <s v="Número"/>
    <n v="2023"/>
    <n v="1"/>
    <n v="1"/>
    <s v="Mantener 1 estrategia para actualización, implementación y seguimiento de la política pública de las comunidades NARP implementada"/>
    <s v="Secretaría de Gobierno"/>
    <s v="Secretaría de Gobierno"/>
    <s v="Mantemiento"/>
    <s v="No"/>
    <n v="1"/>
    <n v="1"/>
    <n v="1"/>
    <n v="1"/>
    <m/>
    <s v="Población NARP"/>
    <m/>
    <s v="X"/>
    <s v="X"/>
    <s v="X"/>
    <s v="X"/>
    <m/>
    <s v="45"/>
    <s v="Gobierno Territorial"/>
    <s v="4502"/>
    <s v=" Fortalecimiento del buen gobierno para el respeto y garantía de los derechos humanos."/>
    <s v="4502030"/>
    <s v="Documentos de investigación"/>
    <s v="450203005"/>
    <s v="Documentos de investigación de comunidades negras, afrocolombianas, raizales y palenqueras desarrollados"/>
    <n v="127393920"/>
    <n v="0"/>
    <n v="0"/>
    <n v="0"/>
    <n v="0"/>
    <n v="0"/>
    <n v="0"/>
    <n v="0"/>
    <n v="0"/>
    <n v="0"/>
    <n v="0"/>
    <n v="0"/>
    <n v="0"/>
    <n v="0"/>
    <n v="0"/>
    <n v="0"/>
    <n v="127393920"/>
    <n v="30000000"/>
    <m/>
    <m/>
    <m/>
    <m/>
    <m/>
    <m/>
    <m/>
    <m/>
    <m/>
    <m/>
    <m/>
    <x v="0"/>
    <x v="0"/>
    <m/>
    <m/>
    <n v="30000000"/>
    <n v="31200000"/>
    <m/>
    <m/>
    <m/>
    <m/>
    <m/>
    <m/>
    <m/>
    <m/>
    <m/>
    <m/>
    <m/>
    <m/>
    <m/>
    <m/>
    <m/>
    <n v="31200000"/>
    <n v="32448000"/>
    <m/>
    <m/>
    <m/>
    <m/>
    <m/>
    <m/>
    <m/>
    <m/>
    <m/>
    <m/>
    <m/>
    <m/>
    <m/>
    <m/>
    <m/>
    <n v="32448000"/>
    <n v="33745920"/>
    <m/>
    <m/>
    <m/>
    <m/>
    <m/>
    <m/>
    <m/>
    <m/>
    <m/>
    <m/>
    <m/>
    <m/>
    <m/>
    <m/>
    <m/>
    <n v="3374592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1"/>
    <n v="99"/>
    <n v="202"/>
    <n v="14"/>
    <n v="1"/>
    <n v="1"/>
    <n v="1"/>
  </r>
  <r>
    <s v="Ciudad segura y solidaria"/>
    <n v="1"/>
    <s v="Gestión social con enfoque de derechos"/>
    <n v="5"/>
    <s v="Inclusión de comunidades negras, afrocolombianas, raizales y palenqueras"/>
    <n v="10"/>
    <x v="98"/>
    <s v="01"/>
    <s v="Estrategias para la creación de Caracterización étnica organizacional implementadas"/>
    <s v="03"/>
    <s v="1.5.10.01.03"/>
    <s v="Número"/>
    <n v="2023"/>
    <n v="0"/>
    <n v="2"/>
    <s v="Implementar 2 estrategias para la creación de Caracterización étnica organizacional"/>
    <s v="Secretaría de Gobierno"/>
    <s v="Secretaría de Gobierno"/>
    <s v="Incremento"/>
    <s v="No"/>
    <n v="0"/>
    <n v="1"/>
    <n v="1"/>
    <n v="0"/>
    <m/>
    <m/>
    <m/>
    <s v="X"/>
    <s v="X"/>
    <s v="X"/>
    <s v="X"/>
    <m/>
    <s v="45"/>
    <s v="Gobierno Territorial"/>
    <s v="4502"/>
    <s v=" Fortalecimiento del buen gobierno para el respeto y garantía de los derechos humanos."/>
    <s v="4502030"/>
    <s v="Documentos de investigación"/>
    <s v="450203006"/>
    <s v="Documentos de caracterización de los territorio de las comunidades negras elaborados"/>
    <n v="40800000"/>
    <n v="0"/>
    <n v="0"/>
    <n v="0"/>
    <n v="0"/>
    <n v="0"/>
    <n v="0"/>
    <n v="0"/>
    <n v="0"/>
    <n v="0"/>
    <n v="0"/>
    <n v="0"/>
    <n v="0"/>
    <n v="0"/>
    <n v="0"/>
    <n v="0"/>
    <n v="40800000"/>
    <n v="0"/>
    <m/>
    <m/>
    <m/>
    <m/>
    <m/>
    <m/>
    <m/>
    <m/>
    <m/>
    <m/>
    <m/>
    <x v="0"/>
    <x v="0"/>
    <m/>
    <m/>
    <n v="0"/>
    <n v="20000000"/>
    <m/>
    <m/>
    <m/>
    <m/>
    <m/>
    <m/>
    <m/>
    <m/>
    <m/>
    <m/>
    <m/>
    <m/>
    <m/>
    <m/>
    <m/>
    <n v="20000000"/>
    <n v="20800000"/>
    <m/>
    <m/>
    <m/>
    <m/>
    <m/>
    <m/>
    <m/>
    <m/>
    <m/>
    <m/>
    <m/>
    <m/>
    <m/>
    <m/>
    <m/>
    <n v="20800000"/>
    <n v="0"/>
    <m/>
    <m/>
    <m/>
    <m/>
    <m/>
    <m/>
    <m/>
    <m/>
    <m/>
    <m/>
    <m/>
    <m/>
    <m/>
    <m/>
    <m/>
    <n v="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1"/>
    <n v="99"/>
    <n v="203"/>
    <n v="14"/>
    <n v="1"/>
    <n v="1"/>
    <n v="2"/>
  </r>
  <r>
    <s v="Ciudad segura y solidaria"/>
    <n v="1"/>
    <s v="Gestión social con enfoque de derechos"/>
    <n v="5"/>
    <s v="Atención a Migrantes"/>
    <n v="11"/>
    <x v="99"/>
    <s v="01"/>
    <s v="Centro de atención a migrantes dotados y en operación."/>
    <s v="01"/>
    <s v="1.5.11.01.01"/>
    <s v="Número"/>
    <n v="2023"/>
    <n v="1"/>
    <n v="1"/>
    <s v="Mantener 1 Centro de atención a migrantes dotado y en operación."/>
    <s v="Secretaría de Gobierno"/>
    <s v="Secretaría de Gobierno"/>
    <s v="Mantemiento"/>
    <s v="No"/>
    <n v="1"/>
    <n v="1"/>
    <n v="1"/>
    <n v="1"/>
    <m/>
    <s v="Población Migrante, colombianos retornados y/o personas de acogida"/>
    <m/>
    <s v="X"/>
    <s v="X"/>
    <s v="X"/>
    <s v="X"/>
    <s v="X"/>
    <s v="45"/>
    <s v="Gobierno Territorial"/>
    <s v="4502"/>
    <s v=" Fortalecimiento del buen gobierno para el respeto y garantía de los derechos humanos."/>
    <s v="4502015"/>
    <s v="Oficina para la atención y orientación ciudadana dotada"/>
    <s v="450201500"/>
    <s v="Oficinas para la atención y orientación ciudadana dotadas"/>
    <n v="861097741.86129904"/>
    <n v="0"/>
    <n v="0"/>
    <n v="0"/>
    <n v="0"/>
    <n v="0"/>
    <n v="0"/>
    <n v="0"/>
    <n v="0"/>
    <n v="0"/>
    <n v="0"/>
    <n v="0"/>
    <n v="0"/>
    <n v="0"/>
    <n v="0"/>
    <n v="0"/>
    <n v="861097741.86129904"/>
    <n v="202342860.14776"/>
    <m/>
    <m/>
    <m/>
    <m/>
    <m/>
    <m/>
    <m/>
    <m/>
    <m/>
    <m/>
    <m/>
    <x v="0"/>
    <x v="0"/>
    <m/>
    <m/>
    <n v="202342860.14776"/>
    <n v="213388054.56839418"/>
    <m/>
    <m/>
    <m/>
    <m/>
    <m/>
    <m/>
    <m/>
    <m/>
    <m/>
    <m/>
    <m/>
    <m/>
    <m/>
    <m/>
    <m/>
    <n v="213388054.56839418"/>
    <n v="219531902.14377022"/>
    <m/>
    <m/>
    <m/>
    <m/>
    <m/>
    <m/>
    <m/>
    <m/>
    <m/>
    <m/>
    <m/>
    <m/>
    <m/>
    <m/>
    <m/>
    <n v="219531902.14377022"/>
    <n v="225834925.0013746"/>
    <m/>
    <m/>
    <m/>
    <m/>
    <m/>
    <m/>
    <m/>
    <m/>
    <m/>
    <m/>
    <m/>
    <m/>
    <m/>
    <m/>
    <m/>
    <n v="225834925.001374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5"/>
    <n v="22"/>
    <n v="100"/>
    <n v="204"/>
    <n v="14"/>
    <n v="1"/>
    <n v="1"/>
    <n v="1"/>
  </r>
  <r>
    <s v="Ciudad segura y solidaria"/>
    <n v="1"/>
    <s v="Gestión social con enfoque de derechos"/>
    <n v="5"/>
    <s v="Atención a Migrantes"/>
    <n v="11"/>
    <x v="99"/>
    <s v="01"/>
    <s v="Personas migrantes, colombianos retornados y/o personas de acogida atendidas con oferta de atención integral."/>
    <s v="02"/>
    <s v="1.5.11.01.02"/>
    <s v="Número"/>
    <n v="2023"/>
    <n v="15800"/>
    <n v="36000"/>
    <s v="Atender a 36000 personas migrantes, colombianos retornados y/o personas de acogida con oferta de atención integral."/>
    <s v="Secretaría de Gobierno"/>
    <s v="Secretaría de Gobierno"/>
    <s v="Incremento"/>
    <s v="No"/>
    <n v="9000"/>
    <n v="9000"/>
    <n v="9000"/>
    <n v="9000"/>
    <m/>
    <s v="Población Migrante, colombianos retornados y/o personas de acogida"/>
    <m/>
    <s v="X"/>
    <s v="X"/>
    <s v="X"/>
    <s v="X"/>
    <s v="X"/>
    <s v="45"/>
    <s v="Gobierno Territorial"/>
    <s v="4502"/>
    <s v=" Fortalecimiento del buen gobierno para el respeto y garantía de los derechos humanos."/>
    <s v="4502033"/>
    <s v="Servicio de integración de la oferta pública"/>
    <s v="450203301"/>
    <s v="Personas atendidas con oferta institucional articulada"/>
    <n v="1698585600"/>
    <n v="0"/>
    <n v="0"/>
    <n v="0"/>
    <n v="0"/>
    <n v="0"/>
    <n v="0"/>
    <n v="0"/>
    <n v="0"/>
    <n v="0"/>
    <n v="0"/>
    <n v="0"/>
    <n v="0"/>
    <n v="0"/>
    <n v="0"/>
    <n v="0"/>
    <n v="1698585600"/>
    <n v="400000000"/>
    <m/>
    <m/>
    <m/>
    <m/>
    <m/>
    <m/>
    <m/>
    <m/>
    <m/>
    <m/>
    <m/>
    <x v="0"/>
    <x v="0"/>
    <m/>
    <m/>
    <n v="400000000"/>
    <n v="416000000"/>
    <m/>
    <m/>
    <m/>
    <m/>
    <m/>
    <m/>
    <m/>
    <m/>
    <m/>
    <m/>
    <m/>
    <m/>
    <m/>
    <m/>
    <m/>
    <n v="416000000"/>
    <n v="432640000"/>
    <m/>
    <m/>
    <m/>
    <m/>
    <m/>
    <m/>
    <m/>
    <m/>
    <m/>
    <m/>
    <m/>
    <m/>
    <m/>
    <m/>
    <m/>
    <n v="432640000"/>
    <n v="449945600"/>
    <m/>
    <m/>
    <m/>
    <m/>
    <m/>
    <m/>
    <m/>
    <m/>
    <m/>
    <m/>
    <m/>
    <m/>
    <m/>
    <m/>
    <m/>
    <n v="4499456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1"/>
    <n v="5"/>
    <n v="22"/>
    <n v="100"/>
    <n v="205"/>
    <n v="14"/>
    <n v="1"/>
    <n v="1"/>
    <n v="2"/>
  </r>
  <r>
    <s v="Ciudad segura y solidaria"/>
    <n v="1"/>
    <s v="Gestión social con enfoque de derechos"/>
    <n v="5"/>
    <s v="Construcción de Paz, Atención a Victimas y Reconciliación con Perspectiva de Derecho."/>
    <n v="12"/>
    <x v="100"/>
    <s v="01"/>
    <s v="Víctimas con rehabilitación psicosocial que participan en las tres estrategias implementadas."/>
    <s v="01"/>
    <s v="1.5.12.01.01"/>
    <s v="Número"/>
    <n v="2023"/>
    <n v="102"/>
    <n v="100"/>
    <s v="Mantener 100 víctimas con rehabilitación psicosocial que participan en las tres estrategias implementadas."/>
    <s v="Secretaría de Gestión Social"/>
    <s v="Secretaría de Gestión Social"/>
    <s v="Mantemiento"/>
    <s v="No"/>
    <n v="100"/>
    <n v="100"/>
    <n v="100"/>
    <n v="100"/>
    <m/>
    <s v="Víctimas del conflicto"/>
    <m/>
    <s v="X"/>
    <s v="X"/>
    <s v="X"/>
    <s v="X"/>
    <s v="X"/>
    <s v="41"/>
    <s v="Inclusión social y reconciliación "/>
    <s v="4101"/>
    <s v=" Atención, asistencia y reparación integral a las víctimas"/>
    <s v="4101091"/>
    <s v="Servicio de rehabilitación psicosocial a víctimas del conflicto armado"/>
    <s v="410109100"/>
    <s v="Víctimas con rehabilitación psicosocial"/>
    <n v="1497410469.5"/>
    <n v="0"/>
    <n v="0"/>
    <n v="0"/>
    <n v="0"/>
    <n v="0"/>
    <n v="0"/>
    <n v="0"/>
    <n v="0"/>
    <n v="0"/>
    <n v="0"/>
    <n v="0"/>
    <n v="0"/>
    <n v="0"/>
    <n v="0"/>
    <n v="0"/>
    <n v="1497410469.5"/>
    <n v="348107405"/>
    <m/>
    <m/>
    <m/>
    <m/>
    <m/>
    <m/>
    <m/>
    <m/>
    <m/>
    <m/>
    <m/>
    <x v="0"/>
    <x v="0"/>
    <m/>
    <m/>
    <n v="348107405"/>
    <n v="365318145.5"/>
    <m/>
    <m/>
    <m/>
    <m/>
    <m/>
    <m/>
    <m/>
    <m/>
    <m/>
    <m/>
    <m/>
    <m/>
    <m/>
    <m/>
    <m/>
    <n v="365318145.5"/>
    <n v="381949961"/>
    <m/>
    <m/>
    <m/>
    <m/>
    <m/>
    <m/>
    <m/>
    <m/>
    <m/>
    <m/>
    <m/>
    <m/>
    <m/>
    <m/>
    <m/>
    <n v="381949961"/>
    <n v="402034958"/>
    <m/>
    <m/>
    <m/>
    <m/>
    <m/>
    <m/>
    <m/>
    <m/>
    <m/>
    <m/>
    <m/>
    <m/>
    <m/>
    <m/>
    <m/>
    <n v="40203495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1"/>
    <n v="206"/>
    <n v="14"/>
    <n v="3"/>
    <n v="1"/>
    <n v="1"/>
  </r>
  <r>
    <s v="Ciudad segura y solidaria"/>
    <n v="1"/>
    <s v="Gestión social con enfoque de derechos"/>
    <n v="5"/>
    <s v="Construcción de Paz, Atención a Victimas y Reconciliación con Perspectiva de Derecho."/>
    <n v="12"/>
    <x v="100"/>
    <s v="01"/>
    <s v="Víctimas que acceden a medidas de satisfacción y de garantías de no repetición a nivel individual, mediante actos simbólicos y de dignificación desde la estrategia &quot;Métete en el cuento de la sana convivencia&quot; (Casa y plazoleta de la Memoria)"/>
    <s v="02"/>
    <s v="1.5.12.01.02"/>
    <s v="Número"/>
    <n v="2023"/>
    <n v="80"/>
    <n v="100"/>
    <s v="Mantener 100 víctimas que acceden a medidas de satisfacción y de garantías de no repetición a nivel individual, mediante actos simbólicos y de dignificación desde la estrategia &quot;Métete en el cuento de la sana convivencia&quot; (Casa y plazoleta de la Memoria)"/>
    <s v="Secretaría de Gestión Social"/>
    <s v="Secretaría de Gestión Social"/>
    <s v="Mantemiento"/>
    <s v="No"/>
    <n v="100"/>
    <n v="100"/>
    <n v="100"/>
    <n v="100"/>
    <m/>
    <s v="Víctimas del conflicto"/>
    <m/>
    <s v="X"/>
    <s v="X"/>
    <s v="X"/>
    <s v="X"/>
    <s v="X"/>
    <s v="41"/>
    <s v="Inclusión social y reconciliación "/>
    <s v="4101"/>
    <s v=" Atención, asistencia y reparación integral a las víctimas"/>
    <s v="4101092"/>
    <s v="Servicios de satisfacción y garantías de no repetición a víctimas del conflicto armado"/>
    <s v="410109200"/>
    <s v="Víctimas que acceden a medidas de satisfacción y de garantías de no repetición a nivel individual"/>
    <n v="232050000"/>
    <n v="0"/>
    <n v="0"/>
    <n v="0"/>
    <n v="0"/>
    <n v="0"/>
    <n v="0"/>
    <n v="0"/>
    <n v="0"/>
    <n v="0"/>
    <n v="0"/>
    <n v="0"/>
    <n v="0"/>
    <n v="0"/>
    <n v="0"/>
    <n v="0"/>
    <n v="232050000"/>
    <n v="50000000"/>
    <m/>
    <m/>
    <m/>
    <m/>
    <m/>
    <m/>
    <m/>
    <m/>
    <m/>
    <m/>
    <m/>
    <x v="0"/>
    <x v="0"/>
    <m/>
    <m/>
    <n v="50000000"/>
    <n v="55000000"/>
    <m/>
    <m/>
    <m/>
    <m/>
    <m/>
    <m/>
    <m/>
    <m/>
    <m/>
    <m/>
    <m/>
    <m/>
    <m/>
    <m/>
    <m/>
    <n v="55000000"/>
    <n v="60500000"/>
    <m/>
    <m/>
    <m/>
    <m/>
    <m/>
    <m/>
    <m/>
    <m/>
    <m/>
    <m/>
    <m/>
    <m/>
    <m/>
    <m/>
    <m/>
    <n v="60500000"/>
    <n v="66550000"/>
    <m/>
    <m/>
    <m/>
    <m/>
    <m/>
    <m/>
    <m/>
    <m/>
    <m/>
    <m/>
    <m/>
    <m/>
    <m/>
    <m/>
    <m/>
    <n v="6655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1"/>
    <n v="207"/>
    <n v="14"/>
    <n v="3"/>
    <n v="1"/>
    <n v="1"/>
  </r>
  <r>
    <s v="Ciudad segura y solidaria"/>
    <n v="1"/>
    <s v="Gestión social con enfoque de derechos"/>
    <n v="5"/>
    <s v="Construcción de Paz, Atención a Victimas y Reconciliación con Perspectiva de Derecho."/>
    <n v="12"/>
    <x v="100"/>
    <s v="01"/>
    <s v="Prácticas artísticas, culturales y pedagógicas implementadas a través de las tres estrategias en las IED y las comunidades priorizadas."/>
    <s v="03"/>
    <s v="1.5.12.01.03"/>
    <s v="Número"/>
    <n v="2023"/>
    <n v="20"/>
    <n v="20"/>
    <s v="Mantener 20 prácticas artísticas, culturales y pedagógicas implementadas a través de las tres estrategias en las IED y las comunidades priorizadas."/>
    <s v="Secretaría de Gestión Social"/>
    <s v="Secretaría de Gestión Social"/>
    <s v="Mantemiento"/>
    <s v="No"/>
    <n v="20"/>
    <n v="20"/>
    <n v="20"/>
    <n v="20"/>
    <m/>
    <m/>
    <m/>
    <s v="X"/>
    <s v="X"/>
    <s v="X"/>
    <s v="X"/>
    <s v="X"/>
    <s v="41"/>
    <s v="Inclusión social y reconciliación "/>
    <s v="4101"/>
    <s v=" Atención, asistencia y reparación integral a las víctimas"/>
    <s v="4101101"/>
    <s v="Servicio de programación artística, cultural y académica "/>
    <s v="410110100"/>
    <s v="Prácticas artísticas, culturales y pedagógicas implementadas"/>
    <n v="464100000"/>
    <n v="0"/>
    <n v="0"/>
    <n v="0"/>
    <n v="0"/>
    <n v="0"/>
    <n v="0"/>
    <n v="0"/>
    <n v="0"/>
    <n v="0"/>
    <n v="0"/>
    <n v="0"/>
    <n v="0"/>
    <n v="0"/>
    <n v="0"/>
    <n v="0"/>
    <n v="464100000"/>
    <n v="100000000"/>
    <m/>
    <m/>
    <m/>
    <m/>
    <m/>
    <m/>
    <m/>
    <m/>
    <m/>
    <m/>
    <m/>
    <x v="0"/>
    <x v="0"/>
    <m/>
    <m/>
    <n v="100000000"/>
    <n v="110000000"/>
    <m/>
    <m/>
    <m/>
    <m/>
    <m/>
    <m/>
    <m/>
    <m/>
    <m/>
    <m/>
    <m/>
    <m/>
    <m/>
    <m/>
    <m/>
    <n v="110000000"/>
    <n v="121000000"/>
    <m/>
    <m/>
    <m/>
    <m/>
    <m/>
    <m/>
    <m/>
    <m/>
    <m/>
    <m/>
    <m/>
    <m/>
    <m/>
    <m/>
    <m/>
    <n v="121000000"/>
    <n v="133100000"/>
    <m/>
    <m/>
    <m/>
    <m/>
    <m/>
    <m/>
    <m/>
    <m/>
    <m/>
    <m/>
    <m/>
    <m/>
    <m/>
    <m/>
    <m/>
    <n v="1331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1"/>
    <n v="208"/>
    <n v="14"/>
    <n v="3"/>
    <n v="1"/>
    <n v="1"/>
  </r>
  <r>
    <s v="Ciudad segura y solidaria"/>
    <n v="1"/>
    <s v="Gestión social con enfoque de derechos"/>
    <n v="5"/>
    <s v="Construcción de Paz, Atención a Victimas y Reconciliación con Perspectiva de Derecho."/>
    <n v="12"/>
    <x v="101"/>
    <s v="02"/>
    <s v="Estrategias de promoción y garantía de derechos implementadas "/>
    <s v="01"/>
    <s v="1.5.12.02.01"/>
    <s v="Número"/>
    <n v="2023"/>
    <n v="0"/>
    <n v="6"/>
    <s v="Mantener 6 estrategias de promoción y garantía de derechos implementadas "/>
    <s v="Secretaría de Gobierno"/>
    <s v="Secretaría de Gobierno"/>
    <s v="Mantemiento"/>
    <s v="No"/>
    <n v="6"/>
    <n v="6"/>
    <n v="6"/>
    <n v="6"/>
    <m/>
    <m/>
    <m/>
    <s v="X"/>
    <s v="X"/>
    <s v="X"/>
    <s v="X"/>
    <s v="X"/>
    <s v="45"/>
    <s v="Gobierno Territorial"/>
    <s v="4502"/>
    <s v=" Fortalecimiento del buen gobierno para el respeto y garantía de los derechos humanos."/>
    <s v="4502038"/>
    <s v="Servicio de promoción de la garantía de derechos"/>
    <s v="450203800"/>
    <s v="Estrategias de promoción de la garantía de derechos implementadas"/>
    <n v="4288537247.73699"/>
    <n v="0"/>
    <n v="0"/>
    <n v="0"/>
    <n v="0"/>
    <n v="0"/>
    <n v="0"/>
    <n v="0"/>
    <n v="0"/>
    <n v="0"/>
    <n v="0"/>
    <n v="0"/>
    <n v="0"/>
    <n v="0"/>
    <n v="0"/>
    <n v="0"/>
    <n v="4288537247.73699"/>
    <n v="1009160728"/>
    <m/>
    <m/>
    <m/>
    <m/>
    <m/>
    <m/>
    <m/>
    <m/>
    <m/>
    <m/>
    <m/>
    <x v="0"/>
    <x v="0"/>
    <m/>
    <m/>
    <n v="1009160728"/>
    <n v="1054515253.3871994"/>
    <m/>
    <m/>
    <m/>
    <m/>
    <m/>
    <m/>
    <m/>
    <m/>
    <m/>
    <m/>
    <m/>
    <m/>
    <m/>
    <m/>
    <m/>
    <n v="1054515253.3871994"/>
    <n v="1092663699.2198172"/>
    <m/>
    <m/>
    <m/>
    <m/>
    <m/>
    <m/>
    <m/>
    <m/>
    <m/>
    <m/>
    <m/>
    <m/>
    <m/>
    <m/>
    <m/>
    <n v="1092663699.2198172"/>
    <n v="1132197567.1299734"/>
    <m/>
    <m/>
    <m/>
    <m/>
    <m/>
    <m/>
    <m/>
    <m/>
    <m/>
    <m/>
    <m/>
    <m/>
    <m/>
    <m/>
    <m/>
    <n v="1132197567.1299734"/>
    <n v="5"/>
    <s v="Igualdad de género"/>
    <s v="5. Igualdad de género"/>
    <s v="Lograr la igualdad de género y empoderar a todas las mujeres y las niñas"/>
    <s v="5.c"/>
    <s v="5.c. Aprobar y fortalecer políticas acertadas y leyes aplicables para promover la igualdad de género y el empoderamiento de todas las mujeres y las niñas a todos los niveles"/>
    <n v="1"/>
    <n v="5"/>
    <n v="23"/>
    <n v="102"/>
    <n v="209"/>
    <n v="5"/>
    <n v="1"/>
    <n v="1"/>
    <n v="1"/>
  </r>
  <r>
    <s v="Ciudad segura y solidaria"/>
    <n v="1"/>
    <s v="Gestión social con enfoque de derechos"/>
    <n v="5"/>
    <s v="Construcción de Paz, Atención a Victimas y Reconciliación con Perspectiva de Derecho."/>
    <n v="12"/>
    <x v="102"/>
    <s v="03"/>
    <s v="Víctimas atendidas y orientadas en el Centro Regional"/>
    <s v="01"/>
    <s v="1.5.12.03.01"/>
    <s v="Número"/>
    <n v="2023"/>
    <n v="85708"/>
    <n v="80000"/>
    <s v="Atender y orientar 80000 víctimas en el Centro Regional"/>
    <s v="Secretaría de Gestión Social"/>
    <s v="Secretaría de Gestión Social"/>
    <s v="Incremento"/>
    <s v="No"/>
    <n v="15000"/>
    <n v="22000"/>
    <n v="22000"/>
    <n v="21000"/>
    <m/>
    <s v="Víctimas del conflicto"/>
    <m/>
    <s v="X"/>
    <s v="X"/>
    <s v="X"/>
    <s v="X"/>
    <s v="X"/>
    <s v="41"/>
    <s v="Inclusión social y reconciliación "/>
    <s v="4101"/>
    <s v=" Atención, asistencia y reparación integral a las víctimas"/>
    <s v="4101023"/>
    <s v="Servicio de orientación y comunicación a las víctimas"/>
    <s v="410102306"/>
    <s v="Víctimas atendidas"/>
    <n v="1610816928.5"/>
    <n v="0"/>
    <n v="0"/>
    <n v="0"/>
    <n v="0"/>
    <n v="0"/>
    <n v="0"/>
    <n v="0"/>
    <n v="0"/>
    <n v="0"/>
    <n v="0"/>
    <n v="0"/>
    <n v="0"/>
    <n v="0"/>
    <n v="0"/>
    <n v="0"/>
    <n v="1610816928.5"/>
    <n v="371604595"/>
    <m/>
    <m/>
    <m/>
    <m/>
    <m/>
    <m/>
    <m/>
    <m/>
    <m/>
    <m/>
    <m/>
    <x v="0"/>
    <x v="0"/>
    <m/>
    <m/>
    <n v="371604595"/>
    <n v="406765054.5"/>
    <m/>
    <m/>
    <m/>
    <m/>
    <m/>
    <m/>
    <m/>
    <m/>
    <m/>
    <m/>
    <m/>
    <m/>
    <m/>
    <m/>
    <m/>
    <n v="406765054.5"/>
    <n v="411641561"/>
    <m/>
    <m/>
    <m/>
    <m/>
    <m/>
    <m/>
    <m/>
    <m/>
    <m/>
    <m/>
    <m/>
    <m/>
    <m/>
    <m/>
    <m/>
    <n v="411641561"/>
    <n v="420805718"/>
    <m/>
    <m/>
    <m/>
    <m/>
    <m/>
    <m/>
    <m/>
    <m/>
    <m/>
    <m/>
    <m/>
    <m/>
    <m/>
    <m/>
    <m/>
    <n v="42080571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3"/>
    <n v="210"/>
    <n v="14"/>
    <n v="3"/>
    <n v="1"/>
    <n v="2"/>
  </r>
  <r>
    <s v="Ciudad segura y solidaria"/>
    <n v="1"/>
    <s v="Gestión social con enfoque de derechos"/>
    <n v="5"/>
    <s v="Construcción de Paz, Atención a Victimas y Reconciliación con Perspectiva de Derecho."/>
    <n v="12"/>
    <x v="102"/>
    <s v="03"/>
    <s v="Espacios de articulación interinstitucional celebrados para fortalecimiento institucional con el proyecto Asistencia, Atención Integral A Las Víctimas Del Conflicto Y Dinamización De La Política Pública"/>
    <s v="02"/>
    <s v="1.5.12.03.02"/>
    <s v="Número"/>
    <n v="2023"/>
    <n v="12"/>
    <n v="24"/>
    <s v="Celebrar 24 espacios de articulación interinstitucional para fortalecimiento institucional con el proyecto Asistencia, Atención Integral A Las Víctimas Del Conflicto Y Dinamización De La Política Pública"/>
    <s v="Secretaría de Gestión Social"/>
    <s v="Secretaría de Gestión Social"/>
    <s v="Incremento"/>
    <s v="No"/>
    <n v="6"/>
    <n v="6"/>
    <n v="6"/>
    <n v="6"/>
    <m/>
    <s v="Víctimas del conflicto"/>
    <m/>
    <s v="X"/>
    <s v="X"/>
    <s v="X"/>
    <s v="X"/>
    <s v="X"/>
    <s v="41"/>
    <s v="Inclusión social y reconciliación "/>
    <s v="4101"/>
    <s v=" Atención, asistencia y reparación integral a las víctimas"/>
    <s v="4101038"/>
    <s v="Servicio de asistencia técnica para la participación de las víctimas"/>
    <s v="410103800"/>
    <s v="Eventos de participación realizados"/>
    <n v="531745556"/>
    <n v="0"/>
    <n v="0"/>
    <n v="0"/>
    <n v="0"/>
    <n v="0"/>
    <n v="0"/>
    <n v="0"/>
    <n v="0"/>
    <n v="0"/>
    <n v="0"/>
    <n v="0"/>
    <n v="0"/>
    <n v="0"/>
    <n v="0"/>
    <n v="0"/>
    <n v="531745556"/>
    <n v="119316000"/>
    <m/>
    <m/>
    <m/>
    <m/>
    <m/>
    <m/>
    <m/>
    <m/>
    <m/>
    <m/>
    <m/>
    <x v="0"/>
    <x v="0"/>
    <m/>
    <m/>
    <n v="119316000"/>
    <n v="131247600"/>
    <m/>
    <m/>
    <m/>
    <m/>
    <m/>
    <m/>
    <m/>
    <m/>
    <m/>
    <m/>
    <m/>
    <m/>
    <m/>
    <m/>
    <m/>
    <n v="131247600"/>
    <n v="140372360"/>
    <m/>
    <m/>
    <m/>
    <m/>
    <m/>
    <m/>
    <m/>
    <m/>
    <m/>
    <m/>
    <m/>
    <m/>
    <m/>
    <m/>
    <m/>
    <n v="140372360"/>
    <n v="140809596"/>
    <m/>
    <m/>
    <m/>
    <m/>
    <m/>
    <m/>
    <m/>
    <m/>
    <m/>
    <m/>
    <m/>
    <m/>
    <m/>
    <m/>
    <m/>
    <n v="14080959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3"/>
    <n v="211"/>
    <n v="14"/>
    <n v="3"/>
    <n v="1"/>
    <n v="2"/>
  </r>
  <r>
    <s v="Ciudad segura y solidaria"/>
    <n v="1"/>
    <s v="Gestión social con enfoque de derechos"/>
    <n v="5"/>
    <s v="Construcción de Paz, Atención a Victimas y Reconciliación con Perspectiva de Derecho."/>
    <n v="12"/>
    <x v="102"/>
    <s v="03"/>
    <s v="Personas capacitadas y con conocimiento de DDHH y el DIH en el Centro Regional, las IED y las comunidades priorizadas."/>
    <s v="03"/>
    <s v="1.5.12.03.03"/>
    <s v="Número"/>
    <n v="2023"/>
    <n v="80"/>
    <n v="80"/>
    <s v="Mantener 80 personas capacitadas y con conocimiento de DDHH y el DIH en el Centro Regional, las IED y las comunidades priorizadas."/>
    <s v="Secretaría de Gestión Social"/>
    <s v="Secretaría de Gestión Social"/>
    <s v="Mantemiento"/>
    <s v="No"/>
    <n v="80"/>
    <n v="80"/>
    <n v="80"/>
    <n v="80"/>
    <m/>
    <s v="Personas en condición de vulnerabilidad"/>
    <m/>
    <s v="X"/>
    <s v="X"/>
    <s v="X"/>
    <s v="X"/>
    <s v="X"/>
    <s v="41"/>
    <s v="Inclusión social y reconciliación "/>
    <s v="4101"/>
    <s v=" Atención, asistencia y reparación integral a las víctimas"/>
    <s v="4101079"/>
    <s v="Servicio de asistencia técnica a comunidades en temas de fortalecimiento del tejido social y construcción de escenarios comunitarios protectores de derechos"/>
    <s v="410107902"/>
    <s v="Familias pertenecientes a cada comunidad atendida"/>
    <n v="370658648"/>
    <n v="0"/>
    <n v="0"/>
    <n v="0"/>
    <n v="0"/>
    <n v="0"/>
    <n v="0"/>
    <n v="0"/>
    <n v="0"/>
    <n v="0"/>
    <n v="0"/>
    <n v="0"/>
    <n v="0"/>
    <n v="0"/>
    <n v="0"/>
    <n v="0"/>
    <n v="370658648"/>
    <n v="80728000"/>
    <m/>
    <m/>
    <m/>
    <m/>
    <m/>
    <m/>
    <m/>
    <m/>
    <m/>
    <m/>
    <m/>
    <x v="0"/>
    <x v="0"/>
    <m/>
    <m/>
    <n v="80728000"/>
    <n v="88800800"/>
    <m/>
    <m/>
    <m/>
    <m/>
    <m/>
    <m/>
    <m/>
    <m/>
    <m/>
    <m/>
    <m/>
    <m/>
    <m/>
    <m/>
    <m/>
    <n v="88800800"/>
    <n v="93680880"/>
    <m/>
    <m/>
    <m/>
    <m/>
    <m/>
    <m/>
    <m/>
    <m/>
    <m/>
    <m/>
    <m/>
    <m/>
    <m/>
    <m/>
    <m/>
    <n v="93680880"/>
    <n v="107448968"/>
    <m/>
    <m/>
    <m/>
    <m/>
    <m/>
    <m/>
    <m/>
    <m/>
    <m/>
    <m/>
    <m/>
    <m/>
    <m/>
    <m/>
    <m/>
    <n v="10744896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3"/>
    <n v="212"/>
    <n v="14"/>
    <n v="3"/>
    <n v="1"/>
    <n v="1"/>
  </r>
  <r>
    <s v="Ciudad segura y solidaria"/>
    <n v="1"/>
    <s v="Gestión social con enfoque de derechos"/>
    <n v="5"/>
    <s v="Construcción de Paz, Atención a Victimas y Reconciliación con Perspectiva de Derecho."/>
    <n v="12"/>
    <x v="102"/>
    <s v="03"/>
    <s v="Personas o familias atendidas por inmediatez o transición que se encuentren en alto grado de vulnerabilidad "/>
    <s v="04"/>
    <s v="1.5.12.03.04"/>
    <s v="Número"/>
    <n v="2023"/>
    <n v="293"/>
    <n v="120"/>
    <s v="Atender 120 personas o familias por inmediatez o transición que se encuentren en alto grado de vulnerabilidad "/>
    <s v="Secretaría de Gestión Social"/>
    <s v="Secretaría de Gestión Social"/>
    <s v="Incremento"/>
    <s v="No"/>
    <n v="30"/>
    <n v="30"/>
    <n v="30"/>
    <n v="30"/>
    <m/>
    <s v="Personas en condición de vulnerabilidad"/>
    <m/>
    <s v="X"/>
    <s v="X"/>
    <s v="X"/>
    <s v="X"/>
    <s v="X"/>
    <s v="41"/>
    <s v="Inclusión social y reconciliación "/>
    <s v="4101"/>
    <s v=" Atención, asistencia y reparación integral a las víctimas"/>
    <s v="4101025"/>
    <s v="Servicio de ayuda y atención humanitaria"/>
    <s v="410102500"/>
    <s v="Personas con asistencia humanitaria"/>
    <n v="1045012692"/>
    <n v="0"/>
    <n v="0"/>
    <n v="0"/>
    <n v="0"/>
    <n v="0"/>
    <n v="0"/>
    <n v="0"/>
    <n v="0"/>
    <n v="0"/>
    <n v="0"/>
    <n v="0"/>
    <n v="0"/>
    <n v="0"/>
    <n v="0"/>
    <n v="0"/>
    <n v="1045012692"/>
    <n v="277012000"/>
    <m/>
    <m/>
    <m/>
    <m/>
    <m/>
    <m/>
    <m/>
    <m/>
    <m/>
    <m/>
    <m/>
    <x v="0"/>
    <x v="0"/>
    <m/>
    <m/>
    <n v="277012000"/>
    <n v="254613200"/>
    <m/>
    <m/>
    <m/>
    <m/>
    <m/>
    <m/>
    <m/>
    <m/>
    <m/>
    <m/>
    <m/>
    <m/>
    <m/>
    <m/>
    <m/>
    <n v="254613200"/>
    <n v="253184520"/>
    <m/>
    <m/>
    <m/>
    <m/>
    <m/>
    <m/>
    <m/>
    <m/>
    <m/>
    <m/>
    <m/>
    <m/>
    <m/>
    <m/>
    <m/>
    <n v="253184520"/>
    <n v="260202972"/>
    <m/>
    <m/>
    <m/>
    <m/>
    <m/>
    <m/>
    <m/>
    <m/>
    <m/>
    <m/>
    <m/>
    <m/>
    <m/>
    <m/>
    <m/>
    <n v="26020297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3"/>
    <n v="213"/>
    <n v="14"/>
    <n v="3"/>
    <n v="1"/>
    <n v="2"/>
  </r>
  <r>
    <s v="Ciudad segura y solidaria"/>
    <n v="1"/>
    <s v="Gestión social con enfoque de derechos"/>
    <n v="5"/>
    <s v="Construcción de Paz, Atención a Victimas y Reconciliación con Perspectiva de Derecho."/>
    <n v="12"/>
    <x v="102"/>
    <s v="03"/>
    <s v="Hogares remitidos o que solicitaron el auxilio funerario y les fue otorgado (de acuerdo con lo establecido en el art 50 de la ley 1448)"/>
    <s v="05"/>
    <s v="1.5.12.03.05"/>
    <s v="Número"/>
    <n v="2023"/>
    <n v="1"/>
    <n v="4"/>
    <s v="Otorgar auxilio funerario a 4 hogares remitidos o que solicitaron el auxilio (de acuerdo con lo establecido en el art 50 de la ley 1448)"/>
    <s v="Secretaría de Gestión Social"/>
    <s v="Secretaría de Gestión Social"/>
    <s v="Incremento"/>
    <s v="No"/>
    <n v="1"/>
    <n v="1"/>
    <n v="1"/>
    <n v="1"/>
    <m/>
    <s v="Víctimas del conflicto"/>
    <m/>
    <s v="X"/>
    <s v="X"/>
    <s v="X"/>
    <s v="X"/>
    <s v="X"/>
    <s v="41"/>
    <s v="Inclusión social y reconciliación "/>
    <s v="4101"/>
    <s v=" Atención, asistencia y reparación integral a las víctimas"/>
    <s v="4101027"/>
    <s v="Servicio de asistencia funeraria"/>
    <s v="410102701"/>
    <s v="Hogares subsidiados en asistencia funeraria "/>
    <n v="92823000"/>
    <n v="0"/>
    <n v="0"/>
    <n v="0"/>
    <n v="0"/>
    <n v="0"/>
    <n v="0"/>
    <n v="0"/>
    <n v="0"/>
    <n v="0"/>
    <n v="0"/>
    <n v="0"/>
    <n v="0"/>
    <n v="0"/>
    <n v="0"/>
    <n v="0"/>
    <n v="92823000"/>
    <n v="20000000"/>
    <m/>
    <m/>
    <m/>
    <m/>
    <m/>
    <m/>
    <m/>
    <m/>
    <m/>
    <m/>
    <m/>
    <x v="0"/>
    <x v="0"/>
    <m/>
    <m/>
    <n v="20000000"/>
    <n v="22000000"/>
    <m/>
    <m/>
    <m/>
    <m/>
    <m/>
    <m/>
    <m/>
    <m/>
    <m/>
    <m/>
    <m/>
    <m/>
    <m/>
    <m/>
    <m/>
    <n v="22000000"/>
    <n v="24200000"/>
    <m/>
    <m/>
    <m/>
    <m/>
    <m/>
    <m/>
    <m/>
    <m/>
    <m/>
    <m/>
    <m/>
    <m/>
    <m/>
    <m/>
    <m/>
    <n v="24200000"/>
    <n v="26623000"/>
    <m/>
    <m/>
    <m/>
    <m/>
    <m/>
    <m/>
    <m/>
    <m/>
    <m/>
    <m/>
    <m/>
    <m/>
    <m/>
    <m/>
    <m/>
    <n v="26623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3"/>
    <n v="214"/>
    <n v="14"/>
    <n v="3"/>
    <n v="1"/>
    <n v="2"/>
  </r>
  <r>
    <s v="Ciudad segura y solidaria"/>
    <n v="1"/>
    <s v="Gestión social con enfoque de derechos"/>
    <n v="5"/>
    <s v="Construcción de Paz, Atención a Victimas y Reconciliación con Perspectiva de Derecho."/>
    <n v="12"/>
    <x v="103"/>
    <s v="04"/>
    <s v="Eventos y espacios de participación realizados (Foros, conversatorios, intercambio de experiencias, entre otros) con el proyecto Prevención Del Reclutamiento Forzado, uso y utilización y Participación Efectiva de Niños, niñas, adolescentes y jóvenes - NNAJ"/>
    <s v="01"/>
    <s v="1.5.12.04.01"/>
    <s v="Número"/>
    <n v="2023"/>
    <n v="4"/>
    <n v="4"/>
    <s v="Realizar 4 eventos y espacios de participación  (Foros, conversatorios, intercambio de experiencias, entre otros) con el proyecto Prevención Del Reclutamiento Forzado, uso y utilización y Participación Efectiva de Niños, niñas, adolescentes y jóvenes - NNAJ"/>
    <s v="Secretaría de Gestión Social"/>
    <s v="Secretaría de Gestión Social"/>
    <s v="Incremento"/>
    <s v="No"/>
    <n v="1"/>
    <n v="1"/>
    <n v="1"/>
    <n v="1"/>
    <m/>
    <s v="Niños, Niñas, Adolescentes y Jovenes"/>
    <m/>
    <s v="X"/>
    <s v="X"/>
    <s v="X"/>
    <s v="X"/>
    <s v="X"/>
    <s v="41"/>
    <s v="Inclusión social y reconciliación "/>
    <s v="4101"/>
    <s v=" Atención, asistencia y reparación integral a las víctimas"/>
    <s v="4101038"/>
    <s v="Servicio de asistencia técnica para la participación de las víctimas"/>
    <s v="410103800"/>
    <s v="Eventos de participación realizados"/>
    <n v="339364040"/>
    <n v="0"/>
    <n v="0"/>
    <n v="0"/>
    <n v="0"/>
    <n v="0"/>
    <n v="0"/>
    <n v="0"/>
    <n v="0"/>
    <n v="0"/>
    <n v="0"/>
    <n v="0"/>
    <n v="0"/>
    <n v="0"/>
    <n v="0"/>
    <n v="0"/>
    <n v="339364040"/>
    <n v="74640000"/>
    <m/>
    <m/>
    <m/>
    <m/>
    <m/>
    <m/>
    <m/>
    <m/>
    <m/>
    <m/>
    <m/>
    <x v="0"/>
    <x v="0"/>
    <m/>
    <m/>
    <n v="74640000"/>
    <n v="82104000"/>
    <m/>
    <m/>
    <m/>
    <m/>
    <m/>
    <m/>
    <m/>
    <m/>
    <m/>
    <m/>
    <m/>
    <m/>
    <m/>
    <m/>
    <m/>
    <n v="82104000"/>
    <n v="90314400"/>
    <m/>
    <m/>
    <m/>
    <m/>
    <m/>
    <m/>
    <m/>
    <m/>
    <m/>
    <m/>
    <m/>
    <m/>
    <m/>
    <m/>
    <m/>
    <n v="90314400"/>
    <n v="92305640"/>
    <m/>
    <m/>
    <m/>
    <m/>
    <m/>
    <m/>
    <m/>
    <m/>
    <m/>
    <m/>
    <m/>
    <m/>
    <m/>
    <m/>
    <m/>
    <n v="9230564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4"/>
    <n v="215"/>
    <n v="14"/>
    <n v="3"/>
    <n v="1"/>
    <n v="2"/>
  </r>
  <r>
    <s v="Ciudad segura y solidaria"/>
    <n v="1"/>
    <s v="Gestión social con enfoque de derechos"/>
    <n v="5"/>
    <s v="Construcción de Paz, Atención a Victimas y Reconciliación con Perspectiva de Derecho."/>
    <n v="12"/>
    <x v="103"/>
    <s v="04"/>
    <s v="Víctimas y organizaciones de víctimas asistidas técnicamente conformadas por NNAJ"/>
    <s v="02"/>
    <s v="1.5.12.04.02"/>
    <s v="Número"/>
    <n v="2023"/>
    <n v="2"/>
    <n v="2"/>
    <s v="Mantener 2 víctimas y organizaciones de víctimas asistidas técnicamente conformadas por NNAJ"/>
    <s v="Secretaría de Gestión Social"/>
    <s v="Secretaría de Gestión Social"/>
    <s v="Mantemiento"/>
    <s v="No"/>
    <n v="2"/>
    <n v="2"/>
    <n v="2"/>
    <n v="2"/>
    <m/>
    <s v="Niños, Niñas, Adolescentes y Jovenes"/>
    <m/>
    <s v="X"/>
    <s v="X"/>
    <s v="X"/>
    <s v="X"/>
    <s v="X"/>
    <s v="41"/>
    <s v="Inclusión social y reconciliación "/>
    <s v="4101"/>
    <s v=" Atención, asistencia y reparación integral a las víctimas"/>
    <s v="4101038"/>
    <s v="Servicio de asistencia técnica para la participación de las víctimas"/>
    <s v="410103804"/>
    <s v="Víctimas y organizaciones de víctimas asistidas técnicamente"/>
    <n v="250561472"/>
    <n v="0"/>
    <n v="0"/>
    <n v="0"/>
    <n v="0"/>
    <n v="0"/>
    <n v="0"/>
    <n v="0"/>
    <n v="0"/>
    <n v="0"/>
    <n v="0"/>
    <n v="0"/>
    <n v="0"/>
    <n v="0"/>
    <n v="0"/>
    <n v="0"/>
    <n v="250561472"/>
    <n v="54592000"/>
    <m/>
    <m/>
    <m/>
    <m/>
    <m/>
    <m/>
    <m/>
    <m/>
    <m/>
    <m/>
    <m/>
    <x v="0"/>
    <x v="0"/>
    <m/>
    <m/>
    <n v="54592000"/>
    <n v="60051200"/>
    <m/>
    <m/>
    <m/>
    <m/>
    <m/>
    <m/>
    <m/>
    <m/>
    <m/>
    <m/>
    <m/>
    <m/>
    <m/>
    <m/>
    <m/>
    <n v="60051200"/>
    <n v="66256320"/>
    <m/>
    <m/>
    <m/>
    <m/>
    <m/>
    <m/>
    <m/>
    <m/>
    <m/>
    <m/>
    <m/>
    <m/>
    <m/>
    <m/>
    <m/>
    <n v="66256320"/>
    <n v="69661952"/>
    <m/>
    <m/>
    <m/>
    <m/>
    <m/>
    <m/>
    <m/>
    <m/>
    <m/>
    <m/>
    <m/>
    <m/>
    <m/>
    <m/>
    <m/>
    <n v="6966195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4"/>
    <n v="216"/>
    <n v="14"/>
    <n v="3"/>
    <n v="1"/>
    <n v="1"/>
  </r>
  <r>
    <s v="Ciudad segura y solidaria"/>
    <n v="1"/>
    <s v="Gestión social con enfoque de derechos"/>
    <n v="5"/>
    <s v="Construcción de Paz, Atención a Victimas y Reconciliación con Perspectiva de Derecho."/>
    <n v="12"/>
    <x v="103"/>
    <s v="04"/>
    <s v="Iniciativas para la promoción de la convivencia implementadas con NNAJ a través de la estrategia para la prevención del reclutamiento, Uso y Utilización de NNAJ &quot;Záfate del Uso&quot; en las IED y mediación comunitaria en las comunidades priorizadas."/>
    <s v="03"/>
    <s v="1.5.12.04.03"/>
    <s v="Número"/>
    <n v="2023"/>
    <n v="1"/>
    <n v="1"/>
    <s v="Mantener 1 iniciativa para la promoción de la convivencia implementada con NNAJ a través de la estrategia para la prevención del reclutamiento, Uso y Utilización de NNAJ &quot;Záfate del Uso&quot; en las IED y mediación comunitaria en las comunidades priorizadas."/>
    <s v="Secretaría de Gestión Social"/>
    <s v="Secretaría de Gestión Social"/>
    <s v="Mantemiento"/>
    <s v="No"/>
    <n v="1"/>
    <n v="1"/>
    <n v="1"/>
    <n v="1"/>
    <m/>
    <s v="Niños, Niñas, Adolescentes y Jovenes"/>
    <m/>
    <s v="X"/>
    <s v="X"/>
    <s v="X"/>
    <s v="X"/>
    <s v="X"/>
    <s v="41"/>
    <s v="Inclusión social y reconciliación "/>
    <s v="4101"/>
    <s v=" Atención, asistencia y reparación integral a las víctimas"/>
    <s v="4101038"/>
    <s v="Servicio de asistencia técnica para la participación de las víctimas"/>
    <s v="410103800"/>
    <s v="Eventos de participación realizados"/>
    <n v="1867508000"/>
    <n v="0"/>
    <n v="0"/>
    <n v="0"/>
    <n v="0"/>
    <n v="0"/>
    <n v="0"/>
    <n v="0"/>
    <n v="0"/>
    <n v="0"/>
    <n v="0"/>
    <n v="0"/>
    <n v="0"/>
    <n v="0"/>
    <n v="0"/>
    <n v="0"/>
    <n v="1867508000"/>
    <n v="444000000"/>
    <m/>
    <m/>
    <m/>
    <m/>
    <m/>
    <m/>
    <m/>
    <m/>
    <m/>
    <m/>
    <m/>
    <x v="0"/>
    <x v="0"/>
    <m/>
    <m/>
    <n v="444000000"/>
    <n v="470000000"/>
    <m/>
    <m/>
    <m/>
    <m/>
    <m/>
    <m/>
    <m/>
    <m/>
    <m/>
    <m/>
    <m/>
    <m/>
    <m/>
    <m/>
    <m/>
    <n v="470000000"/>
    <n v="474700000"/>
    <m/>
    <m/>
    <m/>
    <m/>
    <m/>
    <m/>
    <m/>
    <m/>
    <m/>
    <m/>
    <m/>
    <m/>
    <m/>
    <m/>
    <m/>
    <n v="474700000"/>
    <n v="478808000"/>
    <m/>
    <m/>
    <m/>
    <m/>
    <m/>
    <m/>
    <m/>
    <m/>
    <m/>
    <m/>
    <m/>
    <m/>
    <m/>
    <m/>
    <m/>
    <n v="478808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4"/>
    <n v="217"/>
    <n v="14"/>
    <n v="3"/>
    <n v="1"/>
    <n v="1"/>
  </r>
  <r>
    <s v="Ciudad segura y solidaria"/>
    <n v="1"/>
    <s v="Gestión social con enfoque de derechos"/>
    <n v="5"/>
    <s v="Construcción de Paz, Atención a Victimas y Reconciliación con Perspectiva de Derecho."/>
    <n v="12"/>
    <x v="104"/>
    <s v="05"/>
    <s v="Acciones ejecutadas con las comunidades que se encuentran en los procesos de Retorno y Reubicación, Integración local y/o Arraigo territorial"/>
    <s v="01"/>
    <s v="1.5.12.05.01"/>
    <s v="Número"/>
    <n v="2023"/>
    <n v="4"/>
    <n v="4"/>
    <s v="Mantener 4 acciones ejecutadas con las comunidades que se encuentran en los procesos de Retorno y Reubicación, Integración local y/o Arraigo territorial"/>
    <s v="Secretaría de Gestión Social"/>
    <s v="Secretaría de Gestión Social"/>
    <s v="Mantemiento"/>
    <s v="No"/>
    <n v="4"/>
    <n v="4"/>
    <n v="4"/>
    <n v="4"/>
    <m/>
    <s v="Víctimas del conflicto"/>
    <m/>
    <s v="X"/>
    <s v="X"/>
    <s v="X"/>
    <s v="X"/>
    <s v="X"/>
    <s v="41"/>
    <s v="Inclusión social y reconciliación "/>
    <s v="4101"/>
    <s v=" Atención, asistencia y reparación integral a las víctimas"/>
    <s v="4101079"/>
    <s v="Servicio de asistencia técnica a comunidades en temas de fortalecimiento del tejido social y construcción de escenarios comunitarios protectores de derechos"/>
    <s v="410107900"/>
    <s v="Acciones ejecutadas con las comunidades"/>
    <n v="740673583"/>
    <n v="0"/>
    <n v="0"/>
    <n v="0"/>
    <n v="0"/>
    <n v="0"/>
    <n v="0"/>
    <n v="0"/>
    <n v="0"/>
    <n v="0"/>
    <n v="0"/>
    <n v="0"/>
    <n v="0"/>
    <n v="0"/>
    <n v="0"/>
    <n v="0"/>
    <n v="740673583"/>
    <n v="163263000"/>
    <m/>
    <m/>
    <m/>
    <m/>
    <m/>
    <m/>
    <m/>
    <m/>
    <m/>
    <m/>
    <m/>
    <x v="0"/>
    <x v="0"/>
    <m/>
    <m/>
    <n v="163263000"/>
    <n v="182529300"/>
    <m/>
    <m/>
    <m/>
    <m/>
    <m/>
    <m/>
    <m/>
    <m/>
    <m/>
    <m/>
    <m/>
    <m/>
    <m/>
    <m/>
    <m/>
    <n v="182529300"/>
    <n v="193848230"/>
    <m/>
    <m/>
    <m/>
    <m/>
    <m/>
    <m/>
    <m/>
    <m/>
    <m/>
    <m/>
    <m/>
    <m/>
    <m/>
    <m/>
    <m/>
    <n v="193848230"/>
    <n v="201033053"/>
    <m/>
    <m/>
    <m/>
    <m/>
    <m/>
    <m/>
    <m/>
    <m/>
    <m/>
    <m/>
    <m/>
    <m/>
    <m/>
    <m/>
    <m/>
    <n v="201033053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5"/>
    <n v="218"/>
    <n v="14"/>
    <n v="3"/>
    <n v="1"/>
    <n v="1"/>
  </r>
  <r>
    <s v="Ciudad segura y solidaria"/>
    <n v="1"/>
    <s v="Gestión social con enfoque de derechos"/>
    <n v="5"/>
    <s v="Construcción de Paz, Atención a Victimas y Reconciliación con Perspectiva de Derecho."/>
    <n v="12"/>
    <x v="104"/>
    <s v="05"/>
    <s v="Iniciativas y estrategias para la promoción de la convivencia y la mediación comunitaria implementadas con las comunidades que se encuentran en los procesos de Retorno y Reubicación, Integración local y/o Arraigo territorial"/>
    <s v="02"/>
    <s v="1.5.12.05.02"/>
    <s v="Número"/>
    <n v="2023"/>
    <n v="1"/>
    <n v="1"/>
    <s v="Mantener 1 iniciativa y estrategia para la promoción de la convivencia y la mediación comunitaria implementadas con las comunidades que se encuentran en los procesos de Retorno y Reubicación, Integración local y/o Arraigo territorial"/>
    <s v="Secretaría de Gestión Social"/>
    <s v="Secretaría de Gestión Social"/>
    <s v="Mantemiento"/>
    <s v="No"/>
    <n v="1"/>
    <n v="1"/>
    <n v="1"/>
    <n v="1"/>
    <m/>
    <s v="Víctimas del conflicto"/>
    <m/>
    <s v="X"/>
    <s v="X"/>
    <s v="X"/>
    <s v="X"/>
    <s v="X"/>
    <s v="41"/>
    <s v="Inclusión social y reconciliación "/>
    <s v="4101"/>
    <s v=" Atención, asistencia y reparación integral a las víctimas"/>
    <s v="4101074"/>
    <s v="Servicio de acompañamiento comunitario a los hogares en riesgo de desplazamiento, retornados o reubicados"/>
    <s v="410107401"/>
    <s v="Iniciativas comunitarias apoyadas"/>
    <n v="897200000"/>
    <n v="0"/>
    <n v="0"/>
    <n v="0"/>
    <n v="0"/>
    <n v="0"/>
    <n v="0"/>
    <n v="0"/>
    <n v="0"/>
    <n v="0"/>
    <n v="0"/>
    <n v="0"/>
    <n v="0"/>
    <n v="0"/>
    <n v="0"/>
    <n v="0"/>
    <n v="897200000"/>
    <n v="200000000"/>
    <m/>
    <m/>
    <m/>
    <m/>
    <m/>
    <m/>
    <m/>
    <m/>
    <m/>
    <m/>
    <m/>
    <x v="0"/>
    <x v="0"/>
    <m/>
    <m/>
    <n v="200000000"/>
    <n v="219000000"/>
    <m/>
    <m/>
    <m/>
    <m/>
    <m/>
    <m/>
    <m/>
    <m/>
    <m/>
    <m/>
    <m/>
    <m/>
    <m/>
    <m/>
    <m/>
    <n v="219000000"/>
    <n v="232000000"/>
    <m/>
    <m/>
    <m/>
    <m/>
    <m/>
    <m/>
    <m/>
    <m/>
    <m/>
    <m/>
    <m/>
    <m/>
    <m/>
    <m/>
    <m/>
    <n v="232000000"/>
    <n v="246200000"/>
    <m/>
    <m/>
    <m/>
    <m/>
    <m/>
    <m/>
    <m/>
    <m/>
    <m/>
    <m/>
    <m/>
    <m/>
    <m/>
    <m/>
    <m/>
    <n v="2462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3"/>
    <n v="105"/>
    <n v="219"/>
    <n v="14"/>
    <n v="3"/>
    <n v="1"/>
    <n v="1"/>
  </r>
  <r>
    <s v="Ciudad segura y solidaria"/>
    <n v="1"/>
    <s v="Gestión social con enfoque de derechos"/>
    <n v="5"/>
    <s v="Construcción de Paz, Atención a Victimas y Reconciliación con Perspectiva de Derecho."/>
    <n v="12"/>
    <x v="104"/>
    <s v="05"/>
    <s v="Documentos de planeación para los Planes Integrales de Reparación Colectiva - PIRC articulados y dinamizados a través de las diferentes dependencias de la alcaldía."/>
    <s v="03"/>
    <s v="1.5.12.05.03"/>
    <s v="Número"/>
    <n v="2023"/>
    <n v="0"/>
    <n v="1"/>
    <s v="Mantener 1 documento de planeación para los Planes Integrales de Reparación Colectiva - PIRC articulado y dinamizado a través de las diferentes dependencias de la alcaldía."/>
    <s v="Secretaría de Gestión Social"/>
    <s v="Secretaría de Gestión Social"/>
    <s v="Mantemiento"/>
    <s v="No"/>
    <n v="1"/>
    <n v="1"/>
    <n v="1"/>
    <n v="1"/>
    <m/>
    <m/>
    <m/>
    <s v="X"/>
    <s v="X"/>
    <s v="X"/>
    <s v="X"/>
    <s v="X"/>
    <s v="41"/>
    <s v="Inclusión social y reconciliación "/>
    <s v="4101"/>
    <s v=" Atención, asistencia y reparación integral a las víctimas"/>
    <s v="4101103"/>
    <s v="Documentos de planeación"/>
    <s v="410110300"/>
    <s v="Documentos de planeación elaborados"/>
    <n v="92820000"/>
    <n v="0"/>
    <n v="0"/>
    <n v="0"/>
    <n v="0"/>
    <n v="0"/>
    <n v="0"/>
    <n v="0"/>
    <n v="0"/>
    <n v="0"/>
    <n v="0"/>
    <n v="0"/>
    <n v="0"/>
    <n v="0"/>
    <n v="0"/>
    <n v="0"/>
    <n v="92820000"/>
    <n v="20000000"/>
    <m/>
    <m/>
    <m/>
    <m/>
    <m/>
    <m/>
    <m/>
    <m/>
    <m/>
    <m/>
    <m/>
    <x v="0"/>
    <x v="0"/>
    <m/>
    <m/>
    <n v="20000000"/>
    <n v="22000000"/>
    <m/>
    <m/>
    <m/>
    <m/>
    <m/>
    <m/>
    <m/>
    <m/>
    <m/>
    <m/>
    <m/>
    <m/>
    <m/>
    <m/>
    <m/>
    <n v="22000000"/>
    <n v="24200000"/>
    <m/>
    <m/>
    <m/>
    <m/>
    <m/>
    <m/>
    <m/>
    <m/>
    <m/>
    <m/>
    <m/>
    <m/>
    <m/>
    <m/>
    <m/>
    <n v="24200000"/>
    <n v="26620000"/>
    <m/>
    <m/>
    <m/>
    <m/>
    <m/>
    <m/>
    <m/>
    <m/>
    <m/>
    <m/>
    <m/>
    <m/>
    <m/>
    <m/>
    <m/>
    <n v="2662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23"/>
    <n v="105"/>
    <n v="220"/>
    <n v="14"/>
    <n v="3"/>
    <n v="1"/>
    <n v="1"/>
  </r>
  <r>
    <s v="Ciudad segura y solidaria"/>
    <n v="1"/>
    <s v="Gestión social con enfoque de derechos"/>
    <n v="5"/>
    <s v="Reintegración y Reincorporación"/>
    <n v="13"/>
    <x v="105"/>
    <s v="01"/>
    <s v="Plan de prevención y protección ajustado con el proyecto Implementación de estrategias de reintegración y reinserción"/>
    <s v="01"/>
    <s v="1.5.13.01.01"/>
    <s v="Número"/>
    <s v="No aplica"/>
    <s v="No aplica"/>
    <n v="1"/>
    <s v="Mantener 1 plan de prevención y protección ajustado con el proyecto Implementación de estrategias de reintegración y reinserción"/>
    <s v="Consejería para el posconflicto"/>
    <s v="Consejería para el posconflicto"/>
    <s v="Mantemiento"/>
    <s v="No"/>
    <n v="1"/>
    <n v="1"/>
    <n v="1"/>
    <n v="1"/>
    <m/>
    <s v="Víctimas del conflicto"/>
    <m/>
    <s v="X"/>
    <s v="X"/>
    <s v="X"/>
    <m/>
    <m/>
    <s v="12"/>
    <s v="Justicia y del derecho"/>
    <s v="1204"/>
    <s v=" Justicia transicional"/>
    <s v="1204015"/>
    <s v="Documentos de planeación"/>
    <s v="120401500"/>
    <s v="Documentos de planeación elabor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12500000"/>
    <m/>
    <m/>
    <m/>
    <m/>
    <m/>
    <m/>
    <m/>
    <m/>
    <m/>
    <m/>
    <m/>
    <x v="0"/>
    <x v="0"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3"/>
    <s v="16.3. Promover el estado de derecho en los planos nacional e internacional y garantizar la igualdad en el acceso a la justicia para todos"/>
    <n v="1"/>
    <n v="5"/>
    <n v="24"/>
    <n v="106"/>
    <n v="221"/>
    <n v="14"/>
    <n v="2"/>
    <n v="1"/>
    <n v="1"/>
  </r>
  <r>
    <s v="Ciudad segura y solidaria"/>
    <n v="1"/>
    <s v="Gestión social con enfoque de derechos"/>
    <n v="5"/>
    <s v="Reintegración y Reincorporación"/>
    <n v="13"/>
    <x v="105"/>
    <s v="01"/>
    <s v="Ruta de atención a casos de riesgos de la población establecida con el proyecto Implementación de estrategias de reintegración y reinserción"/>
    <s v="02"/>
    <s v="1.5.13.01.02"/>
    <s v="Número"/>
    <s v="No aplica"/>
    <s v="No aplica"/>
    <n v="1"/>
    <s v="Mantener 1 ruta de atención a casos de riesgos de la población establecida con el proyecto Implementación de estrategias de reintegración y reinserción"/>
    <s v="Consejería para el posconflicto"/>
    <s v="Consejería para el posconflicto"/>
    <s v="Mantemiento"/>
    <s v="No"/>
    <n v="1"/>
    <n v="1"/>
    <n v="1"/>
    <n v="1"/>
    <m/>
    <s v="Víctimas del conflicto"/>
    <m/>
    <s v="X"/>
    <s v="X"/>
    <s v="X"/>
    <m/>
    <m/>
    <s v="12"/>
    <s v="Justicia y del derecho"/>
    <s v="1204"/>
    <s v=" Justicia transicional"/>
    <s v="1204002"/>
    <s v="Servicio para la articulación de los mecanismos de justicia transicional"/>
    <s v="120400200"/>
    <s v="Espacios de articulación interinstitucional celebr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12500000"/>
    <m/>
    <m/>
    <m/>
    <m/>
    <m/>
    <m/>
    <m/>
    <m/>
    <m/>
    <m/>
    <m/>
    <x v="0"/>
    <x v="0"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24"/>
    <n v="106"/>
    <n v="222"/>
    <n v="14"/>
    <n v="2"/>
    <n v="1"/>
    <n v="1"/>
  </r>
  <r>
    <s v="Ciudad segura y solidaria"/>
    <n v="1"/>
    <s v="Gestión social con enfoque de derechos"/>
    <n v="5"/>
    <s v="Reintegración y Reincorporación"/>
    <n v="13"/>
    <x v="105"/>
    <s v="01"/>
    <s v="Estrategia para el acceso y vinculación a la oferta pública distrital implementada con el proyecto Implementación de estrategias de reintegración y reinserción"/>
    <s v="03"/>
    <s v="1.5.13.01.03"/>
    <s v="Número"/>
    <s v="No aplica"/>
    <s v="No aplica"/>
    <n v="1"/>
    <s v="Mantener 1 estrategia para el acceso y vinculación a la oferta pública distrital implementada con el proyecto Implementación de estrategias de reintegración y reinserción"/>
    <s v="Consejería para el posconflicto"/>
    <s v="Consejería para el posconflicto"/>
    <s v="Mantemiento"/>
    <s v="No"/>
    <n v="1"/>
    <n v="1"/>
    <n v="1"/>
    <n v="1"/>
    <m/>
    <s v="Víctimas del conflicto"/>
    <m/>
    <s v="X"/>
    <s v="X"/>
    <s v="X"/>
    <m/>
    <m/>
    <s v="12"/>
    <s v="Justicia y del derecho"/>
    <s v="1204"/>
    <s v=" Justicia transicional"/>
    <s v="1204002"/>
    <s v="Servicio para la articulación de los mecanismos de justicia transicional"/>
    <s v="120400200"/>
    <s v="Espacios de articulación interinstitucional celebr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12500000"/>
    <m/>
    <m/>
    <m/>
    <m/>
    <m/>
    <m/>
    <m/>
    <m/>
    <m/>
    <m/>
    <m/>
    <x v="0"/>
    <x v="0"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24"/>
    <n v="106"/>
    <n v="223"/>
    <n v="14"/>
    <n v="2"/>
    <n v="1"/>
    <n v="1"/>
  </r>
  <r>
    <s v="Ciudad segura y solidaria"/>
    <n v="1"/>
    <s v="Gestión social con enfoque de derechos"/>
    <n v="5"/>
    <s v="Reintegración y Reincorporación"/>
    <n v="13"/>
    <x v="105"/>
    <s v="01"/>
    <s v="Iniciativas comunitarias desde un enfoque restaurativo y construcción de paz territorial, con apoyo técnico ejecutadas."/>
    <s v="04"/>
    <s v="1.5.13.01.04"/>
    <s v="Número"/>
    <s v="No aplica"/>
    <s v="No aplica"/>
    <n v="1"/>
    <s v="Mantener 1 iniciativa comunitaria desde un enfoque restaurativo y construcción de paz territorial, con apoyo técnico ejecutada."/>
    <s v="Consejería para el posconflicto"/>
    <s v="Consejería para el posconflicto"/>
    <s v="Mantemiento"/>
    <s v="No"/>
    <n v="1"/>
    <n v="1"/>
    <n v="1"/>
    <n v="1"/>
    <m/>
    <s v="Víctimas del conflicto"/>
    <m/>
    <s v="X"/>
    <s v="X"/>
    <s v="X"/>
    <m/>
    <m/>
    <s v="12"/>
    <s v="Justicia y del derecho"/>
    <s v="1204"/>
    <s v=" Justicia transicional"/>
    <s v="1204018"/>
    <s v="Servicio de asistencia técnica para la articulación de los mecanismos de justicia transicional"/>
    <s v="120401800"/>
    <s v="Asistencias técnicas realizada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12500000"/>
    <m/>
    <m/>
    <m/>
    <m/>
    <m/>
    <m/>
    <m/>
    <m/>
    <m/>
    <m/>
    <m/>
    <x v="0"/>
    <x v="0"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2500000"/>
    <m/>
    <m/>
    <m/>
    <m/>
    <m/>
    <m/>
    <m/>
    <m/>
    <m/>
    <m/>
    <m/>
    <m/>
    <m/>
    <m/>
    <m/>
    <n v="125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1"/>
    <n v="5"/>
    <n v="24"/>
    <n v="106"/>
    <n v="224"/>
    <n v="14"/>
    <n v="2"/>
    <n v="1"/>
    <n v="1"/>
  </r>
  <r>
    <s v="Ciudad segura y solidaria"/>
    <n v="1"/>
    <s v="Recreación y deporte"/>
    <n v="6"/>
    <s v="MAS RECREACCIÓN Y ACTIVIDAD FISICA "/>
    <s v="01"/>
    <x v="106"/>
    <s v="01"/>
    <s v="Niños, niñas, adolescentes, jóvenes, adultos y adultos mayores beneficiados con actividades de recreación y uso del tiempo libre"/>
    <s v="01"/>
    <s v="1.6.01.01.01"/>
    <s v="Número"/>
    <n v="2023"/>
    <n v="38241"/>
    <n v="100000"/>
    <s v="Beneficiar 100000 niños, niñas, adolescentes, jóvenes, adultos y adultos mayores con actividades de recreación y uso del tiempo libre"/>
    <s v="Secretaría de Recreación y Deportes"/>
    <s v="Secretaría de Recreación y Deportes"/>
    <s v="Incremento"/>
    <s v="No"/>
    <n v="20500"/>
    <n v="26000"/>
    <n v="26500"/>
    <n v="27000"/>
    <m/>
    <s v="Niños, Niñas, Adolescentes, Jovenes y adultos mayores"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37"/>
    <s v="Servicio de promoción de la actividad física, la recreación y el deporte"/>
    <s v="430103700"/>
    <s v="Personas que acceden a servicios deportivos, recreativos y de actividad física"/>
    <n v="13923324343.879999"/>
    <n v="0"/>
    <n v="0"/>
    <n v="0"/>
    <n v="0"/>
    <n v="0"/>
    <n v="0"/>
    <n v="0"/>
    <n v="0"/>
    <n v="0"/>
    <n v="0"/>
    <n v="0"/>
    <n v="0"/>
    <n v="0"/>
    <n v="0"/>
    <n v="0"/>
    <n v="13923324343.879999"/>
    <n v="1700000000"/>
    <m/>
    <m/>
    <m/>
    <m/>
    <m/>
    <m/>
    <m/>
    <m/>
    <m/>
    <m/>
    <m/>
    <x v="0"/>
    <x v="0"/>
    <m/>
    <m/>
    <n v="1700000000"/>
    <n v="1780820000"/>
    <m/>
    <m/>
    <m/>
    <m/>
    <m/>
    <m/>
    <m/>
    <m/>
    <m/>
    <m/>
    <m/>
    <m/>
    <m/>
    <m/>
    <m/>
    <n v="1780820000"/>
    <n v="1848905684"/>
    <m/>
    <m/>
    <m/>
    <m/>
    <m/>
    <m/>
    <m/>
    <m/>
    <m/>
    <m/>
    <m/>
    <m/>
    <m/>
    <m/>
    <m/>
    <n v="1848905684"/>
    <n v="8593598659.8799992"/>
    <m/>
    <m/>
    <m/>
    <m/>
    <m/>
    <m/>
    <m/>
    <m/>
    <m/>
    <m/>
    <m/>
    <m/>
    <m/>
    <m/>
    <m/>
    <n v="8593598659.8799992"/>
    <n v="3"/>
    <s v="Salud y bienestar"/>
    <s v="3. Salud y bienestar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  <n v="1"/>
    <n v="6"/>
    <n v="25"/>
    <n v="107"/>
    <n v="225"/>
    <n v="3"/>
    <n v="8"/>
    <n v="1"/>
    <n v="2"/>
  </r>
  <r>
    <s v="Ciudad segura y solidaria"/>
    <n v="1"/>
    <s v="Recreación y deporte"/>
    <n v="6"/>
    <s v="MAS RECREACCIÓN Y ACTIVIDAD FISICA "/>
    <s v="01"/>
    <x v="107"/>
    <s v="02"/>
    <s v="Personas que participan en las jornadas de actividad física"/>
    <s v="01"/>
    <s v="1.6.01.02.01"/>
    <s v="Número"/>
    <n v="2023"/>
    <n v="14901"/>
    <n v="50000"/>
    <s v="Beneficiar a 50000 personas con participación en las jornadas de actividad física"/>
    <s v="Secretaría de Recreación y Deportes"/>
    <s v="Secretaría de Recreación y Deportes"/>
    <s v="Incremento"/>
    <s v="No"/>
    <n v="10000"/>
    <n v="12500"/>
    <n v="13500"/>
    <n v="14000"/>
    <m/>
    <m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37"/>
    <s v="Servicio de promoción de la actividad física, la recreación y el deporte"/>
    <s v="430103700"/>
    <s v="Personas que acceden a servicios deportivos, recreativos y de actividad física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m/>
    <m/>
    <m/>
    <m/>
    <n v="0"/>
    <m/>
    <m/>
    <m/>
    <m/>
    <m/>
    <m/>
    <x v="0"/>
    <x v="0"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3"/>
    <s v="Salud y bienestar"/>
    <s v="3. Salud y bienestar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  <n v="1"/>
    <n v="6"/>
    <n v="25"/>
    <n v="108"/>
    <n v="226"/>
    <n v="3"/>
    <n v="8"/>
    <n v="1"/>
    <n v="2"/>
  </r>
  <r>
    <s v="Ciudad segura y solidaria"/>
    <n v="1"/>
    <s v="Recreación y deporte"/>
    <n v="6"/>
    <s v="MAS DEPORTE PARA TODOS "/>
    <s v="02"/>
    <x v="108"/>
    <s v="01"/>
    <s v="Personas con discapacidad beneficiadas con actividades de recreación y deportes"/>
    <s v="01"/>
    <s v="1.6.02.01.01"/>
    <s v="Número"/>
    <n v="2023"/>
    <n v="5104"/>
    <n v="10000"/>
    <s v="Beneficiar a 10000 personas con discapacidad beneficiadas con actividades de recreación y deportes"/>
    <s v="Secretaría de Recreación y Deportes"/>
    <s v="Secretaría de Recreación y Deportes"/>
    <s v="Incremento"/>
    <s v="No"/>
    <n v="1500"/>
    <n v="2500"/>
    <n v="2900"/>
    <n v="3100"/>
    <m/>
    <s v="Personas con discapacidad"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37"/>
    <s v="Servicio de promoción de la actividad física, la recreación y el deporte"/>
    <s v="430103700"/>
    <s v="Personas que acceden a servicios deportivos, recreativos y de actividad física"/>
    <n v="8498090837.5100002"/>
    <n v="0"/>
    <n v="0"/>
    <n v="0"/>
    <n v="0"/>
    <n v="0"/>
    <n v="0"/>
    <n v="0"/>
    <n v="0"/>
    <n v="0"/>
    <n v="0"/>
    <n v="0"/>
    <n v="0"/>
    <n v="0"/>
    <n v="0"/>
    <n v="0"/>
    <n v="8498090837.5100002"/>
    <n v="1999750000"/>
    <m/>
    <m/>
    <m/>
    <m/>
    <m/>
    <m/>
    <m/>
    <m/>
    <m/>
    <m/>
    <m/>
    <x v="0"/>
    <x v="0"/>
    <m/>
    <m/>
    <n v="1999750000"/>
    <n v="2089550000"/>
    <m/>
    <m/>
    <m/>
    <m/>
    <m/>
    <m/>
    <m/>
    <m/>
    <m/>
    <m/>
    <m/>
    <m/>
    <m/>
    <m/>
    <m/>
    <n v="2089550000"/>
    <n v="2165200760"/>
    <m/>
    <m/>
    <m/>
    <m/>
    <m/>
    <m/>
    <m/>
    <m/>
    <m/>
    <m/>
    <m/>
    <m/>
    <m/>
    <m/>
    <m/>
    <n v="2165200760"/>
    <n v="2243590077.5100002"/>
    <m/>
    <m/>
    <m/>
    <m/>
    <m/>
    <m/>
    <m/>
    <m/>
    <m/>
    <m/>
    <m/>
    <m/>
    <m/>
    <m/>
    <m/>
    <n v="2243590077.5100002"/>
    <n v="3"/>
    <s v="Salud y bienestar"/>
    <s v="3. Salud y bienestar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  <n v="1"/>
    <n v="6"/>
    <n v="26"/>
    <n v="109"/>
    <n v="227"/>
    <n v="3"/>
    <n v="8"/>
    <n v="1"/>
    <n v="2"/>
  </r>
  <r>
    <s v="Ciudad segura y solidaria"/>
    <n v="1"/>
    <s v="Recreación y deporte"/>
    <n v="6"/>
    <s v="MAS DEPORTE PARA TODOS "/>
    <s v="02"/>
    <x v="109"/>
    <s v="02"/>
    <s v="Personas capacitadas en deporte, recreación y actividad física"/>
    <s v="01"/>
    <s v="1.6.02.02.01"/>
    <s v="Número"/>
    <n v="2023"/>
    <n v="1003"/>
    <n v="4000"/>
    <s v="Capacitar 4000 personas en deporte, recreación y actividad física"/>
    <s v="Secretaría de Recreación y Deportes"/>
    <s v="Secretaría de Recreación y Deportes"/>
    <s v="Incremento"/>
    <s v="No"/>
    <n v="700"/>
    <n v="1000"/>
    <n v="1100"/>
    <n v="1200"/>
    <m/>
    <m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35"/>
    <s v="Servicio de educación informal en recreación"/>
    <s v="430103500"/>
    <s v="Personas capacitadas"/>
    <n v="8443537886.7200003"/>
    <n v="0"/>
    <n v="0"/>
    <n v="0"/>
    <n v="0"/>
    <n v="0"/>
    <n v="0"/>
    <n v="0"/>
    <n v="0"/>
    <n v="0"/>
    <n v="0"/>
    <n v="0"/>
    <n v="0"/>
    <n v="0"/>
    <n v="0"/>
    <n v="0"/>
    <n v="8443537886.7200003"/>
    <n v="1815932592.8699999"/>
    <m/>
    <m/>
    <m/>
    <m/>
    <m/>
    <m/>
    <m/>
    <m/>
    <m/>
    <m/>
    <m/>
    <x v="0"/>
    <x v="0"/>
    <m/>
    <m/>
    <n v="1815932592.8699999"/>
    <n v="2003658958.3099999"/>
    <m/>
    <m/>
    <m/>
    <m/>
    <m/>
    <m/>
    <m/>
    <m/>
    <m/>
    <m/>
    <m/>
    <m/>
    <m/>
    <m/>
    <m/>
    <n v="2003658958.3099999"/>
    <n v="2203049834"/>
    <m/>
    <m/>
    <m/>
    <m/>
    <m/>
    <m/>
    <m/>
    <m/>
    <m/>
    <m/>
    <m/>
    <m/>
    <m/>
    <m/>
    <m/>
    <n v="2203049834"/>
    <n v="2420896501.54"/>
    <m/>
    <m/>
    <m/>
    <m/>
    <m/>
    <m/>
    <m/>
    <m/>
    <m/>
    <m/>
    <m/>
    <m/>
    <m/>
    <m/>
    <m/>
    <n v="2420896501.54"/>
    <n v="4"/>
    <s v="Educación de calidad"/>
    <s v="4. Educación de calidad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  <n v="1"/>
    <n v="6"/>
    <n v="26"/>
    <n v="110"/>
    <n v="228"/>
    <n v="4"/>
    <n v="8"/>
    <n v="1"/>
    <n v="2"/>
  </r>
  <r>
    <s v="Ciudad segura y solidaria"/>
    <n v="1"/>
    <s v="Recreación y deporte"/>
    <n v="6"/>
    <s v="MAS DEPORTE PARA TODOS "/>
    <s v="02"/>
    <x v="110"/>
    <s v="03"/>
    <s v="Niños, niñas, adolescentes y jóvenes inscritos en las Escuelas de formación deportiva"/>
    <s v="01"/>
    <s v="1.6.02.03.01"/>
    <s v="Número"/>
    <n v="2023"/>
    <n v="4500"/>
    <n v="18000"/>
    <s v="Lograr la inscripción de 18000 niños, niñas, adolescentes y jóvenes en las Escuelas de formación deportiva"/>
    <s v="Secretaría de Recreación y Deportes"/>
    <s v="Secretaría de Recreación y Deportes"/>
    <s v="Incremento"/>
    <s v="No"/>
    <n v="3500"/>
    <n v="4700"/>
    <n v="4800"/>
    <n v="5000"/>
    <m/>
    <s v="Niños, Niñas, Adolescentes y Jovenes"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07"/>
    <s v="Servicio de Escuelas Deportivas"/>
    <s v="430100700"/>
    <s v="Niños, niñas, adolescentes y jóvenes inscritos en Escuelas Deportivas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m/>
    <m/>
    <m/>
    <m/>
    <n v="0"/>
    <m/>
    <m/>
    <m/>
    <m/>
    <m/>
    <m/>
    <x v="0"/>
    <x v="0"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3"/>
    <s v="Salud y bienestar"/>
    <s v="3. Salud y bienestar"/>
    <s v="Garantizar una vida sana y promover el bienestar de todos a todas las edades"/>
    <s v="3.d"/>
    <s v="4.b. De aquí a 2020, aumentar considerablemente a nivel mundial el número de becas disponibles para los países en desarrollo, en particular los países menos adelantados, los pequeños Estados insulares en desarrollo y los países africanos, a fin de que sus estudiantes puedan matricularse en programas de enseñanza superior, incluidos programas de formación profesional y programas técnicos, científicos, de ingeniería y de tecnología de la información y las comunicaciones, de países desarrollados y otros países en desarrollo."/>
    <n v="1"/>
    <n v="6"/>
    <n v="26"/>
    <n v="111"/>
    <n v="229"/>
    <n v="3"/>
    <n v="8"/>
    <n v="1"/>
    <n v="2"/>
  </r>
  <r>
    <s v="Ciudad segura y solidaria"/>
    <n v="1"/>
    <s v="Recreación y deporte"/>
    <n v="6"/>
    <s v="MAS DEPORTE PARA TODOS "/>
    <s v="02"/>
    <x v="111"/>
    <s v="04"/>
    <s v="Estudiantes participantes de juegos Intercolegiados"/>
    <s v="01"/>
    <s v="1.6.02.04.01"/>
    <s v="Número"/>
    <n v="2023"/>
    <n v="6991"/>
    <n v="30000"/>
    <s v="Beneficiar a 30000 estudiantes con participación en juegos Intercolegiados"/>
    <s v="Secretaría de Recreación y Deportes"/>
    <s v="Secretaría de Recreación y Deportes"/>
    <s v="Incremento"/>
    <s v="No"/>
    <n v="6400"/>
    <n v="7200"/>
    <n v="7800"/>
    <n v="8600"/>
    <m/>
    <s v="Jóvenes"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37"/>
    <s v="Servicio de promoción de la actividad física, la recreación y el deporte"/>
    <s v="430103700"/>
    <s v="Personas que acceden a servicios deportivos, recreativos y de actividad física"/>
    <n v="1000000"/>
    <n v="0"/>
    <n v="0"/>
    <n v="0"/>
    <n v="0"/>
    <n v="0"/>
    <n v="0"/>
    <n v="0"/>
    <n v="0"/>
    <n v="0"/>
    <n v="0"/>
    <n v="0"/>
    <n v="0"/>
    <n v="0"/>
    <n v="0"/>
    <n v="0"/>
    <n v="1000000"/>
    <n v="250000"/>
    <m/>
    <m/>
    <m/>
    <m/>
    <n v="0"/>
    <m/>
    <m/>
    <m/>
    <m/>
    <m/>
    <m/>
    <x v="0"/>
    <x v="0"/>
    <m/>
    <m/>
    <n v="250000"/>
    <n v="250000"/>
    <m/>
    <m/>
    <m/>
    <m/>
    <n v="0"/>
    <m/>
    <m/>
    <m/>
    <m/>
    <m/>
    <m/>
    <m/>
    <m/>
    <m/>
    <m/>
    <n v="250000"/>
    <n v="250000"/>
    <m/>
    <m/>
    <m/>
    <m/>
    <n v="0"/>
    <m/>
    <m/>
    <m/>
    <m/>
    <m/>
    <m/>
    <m/>
    <m/>
    <m/>
    <m/>
    <n v="250000"/>
    <n v="250000"/>
    <m/>
    <m/>
    <m/>
    <m/>
    <n v="0"/>
    <m/>
    <m/>
    <m/>
    <m/>
    <m/>
    <m/>
    <m/>
    <m/>
    <m/>
    <m/>
    <n v="250000"/>
    <n v="3"/>
    <s v="Salud y bienestar"/>
    <s v="3. Salud y bienestar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  <n v="1"/>
    <n v="6"/>
    <n v="26"/>
    <n v="112"/>
    <n v="230"/>
    <n v="3"/>
    <n v="8"/>
    <n v="1"/>
    <n v="2"/>
  </r>
  <r>
    <s v="Ciudad segura y solidaria"/>
    <n v="1"/>
    <s v="Recreación y deporte"/>
    <n v="6"/>
    <s v="MAS DEPORTE PARA TODOS "/>
    <s v="02"/>
    <x v="112"/>
    <s v="05"/>
    <s v="Personas beneficiadas en actividades de recreación y formación deportiva."/>
    <s v="01"/>
    <s v="1.6.02.05.01"/>
    <s v="Número"/>
    <n v="2023"/>
    <n v="19543"/>
    <n v="50000"/>
    <s v="Beneficiar a 50000 personas con actividades de recreación y formación deportiva."/>
    <s v="Secretaría de Recreación y Deportes"/>
    <s v="Secretaría de Recreación y Deportes"/>
    <s v="Incremento"/>
    <s v="No"/>
    <n v="10000"/>
    <n v="12000"/>
    <n v="13000"/>
    <n v="15000"/>
    <m/>
    <m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01"/>
    <s v="Servicio de apoyo a la actividad física, la recreación y el deporte"/>
    <s v="430100100"/>
    <s v="Personas beneficiadas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m/>
    <m/>
    <m/>
    <m/>
    <m/>
    <m/>
    <m/>
    <m/>
    <m/>
    <m/>
    <m/>
    <x v="0"/>
    <x v="0"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4"/>
    <s v="Educación de calidad"/>
    <s v="4. Educación de calidad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  <n v="1"/>
    <n v="6"/>
    <n v="26"/>
    <n v="113"/>
    <n v="231"/>
    <n v="4"/>
    <n v="8"/>
    <n v="1"/>
    <n v="2"/>
  </r>
  <r>
    <s v="Ciudad segura y solidaria"/>
    <n v="1"/>
    <s v="Recreación y deporte"/>
    <n v="6"/>
    <s v="MAS DEPORTE PARA TODOS "/>
    <s v="02"/>
    <x v="112"/>
    <s v="05"/>
    <s v="Organizaciones deportivas apoyadas para el fomento y masificación de la recreación y el deporte"/>
    <s v="02"/>
    <s v="1.6.02.05.02"/>
    <s v="Número"/>
    <n v="2023"/>
    <n v="128"/>
    <n v="139"/>
    <s v="Apoyar 139 organizaciones deportivas para el fomento y masificación de la recreación y el deporte"/>
    <s v="Secretaría de Recreación y Deportes"/>
    <s v="Secretaría de Recreación y Deportes"/>
    <s v="Incremento"/>
    <s v="No"/>
    <n v="30"/>
    <n v="32"/>
    <n v="36"/>
    <n v="41"/>
    <m/>
    <m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01"/>
    <s v="Servicio de apoyo a la actividad física, la recreación y el deporte"/>
    <s v="430100104"/>
    <s v="Organismos deportivos apoyados"/>
    <n v="250000000"/>
    <n v="0"/>
    <n v="0"/>
    <n v="0"/>
    <n v="0"/>
    <n v="0"/>
    <n v="0"/>
    <n v="0"/>
    <n v="0"/>
    <n v="0"/>
    <n v="0"/>
    <n v="0"/>
    <n v="0"/>
    <n v="0"/>
    <n v="0"/>
    <n v="0"/>
    <n v="250000000"/>
    <n v="100000000"/>
    <m/>
    <m/>
    <m/>
    <m/>
    <m/>
    <m/>
    <m/>
    <m/>
    <m/>
    <m/>
    <m/>
    <x v="0"/>
    <x v="0"/>
    <m/>
    <m/>
    <n v="10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4"/>
    <s v="Educación de calidad"/>
    <s v="4. Educación de calidad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  <n v="1"/>
    <n v="6"/>
    <n v="26"/>
    <n v="113"/>
    <n v="232"/>
    <n v="4"/>
    <n v="8"/>
    <n v="1"/>
    <n v="2"/>
  </r>
  <r>
    <s v="Ciudad segura y solidaria"/>
    <n v="1"/>
    <s v="Recreación y deporte"/>
    <n v="6"/>
    <s v="MAS DEPORTE PARA TODOS "/>
    <s v="02"/>
    <x v="113"/>
    <s v="06"/>
    <s v="Personas víctimas del conflicto, comunidades negras, afrocolombianas, raizales, palenqueras (NARP), indígenas, rom o gitanos, jóvenes en el sistema de responsabilidad penal beneficiadas con actividades de recreación y deporte"/>
    <s v="01"/>
    <s v="1.6.02.06.01"/>
    <s v="Número"/>
    <n v="2023"/>
    <n v="1036"/>
    <n v="6000"/>
    <s v="Beneficiar a 60000 personas víctimas del conflicto, comunidades negras, afrocolombianas, raizales, palenqueras (NARP), indígenas, rom o gitanos, jóvenes en el sistema de responsabilidad penal con actividades de recreación y deporte"/>
    <s v="Secretaría de Recreación y Deportes"/>
    <s v="Secretaría de Recreación y Deportes"/>
    <s v="Incremento"/>
    <s v="No"/>
    <n v="1200"/>
    <n v="1500"/>
    <n v="1600"/>
    <n v="1700"/>
    <m/>
    <s v="Jóvenes, NARP, indígenas"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37"/>
    <s v="Servicio de promoción de la actividad física, la recreación y el deporte"/>
    <s v="430103700"/>
    <s v="Personas que acceden a servicios deportivos, recreativos y de actividad física"/>
    <n v="350000000"/>
    <n v="0"/>
    <n v="0"/>
    <n v="0"/>
    <n v="0"/>
    <n v="0"/>
    <n v="0"/>
    <n v="0"/>
    <n v="0"/>
    <n v="0"/>
    <n v="0"/>
    <n v="0"/>
    <n v="0"/>
    <n v="0"/>
    <n v="0"/>
    <n v="0"/>
    <n v="350000000"/>
    <n v="50000000"/>
    <m/>
    <m/>
    <m/>
    <m/>
    <n v="0"/>
    <m/>
    <m/>
    <m/>
    <m/>
    <m/>
    <m/>
    <x v="0"/>
    <x v="0"/>
    <m/>
    <m/>
    <n v="5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100000000"/>
    <m/>
    <m/>
    <m/>
    <m/>
    <n v="0"/>
    <m/>
    <m/>
    <m/>
    <m/>
    <m/>
    <m/>
    <m/>
    <m/>
    <m/>
    <m/>
    <n v="100000000"/>
    <n v="3"/>
    <s v="Salud y bienestar"/>
    <s v="3. Salud y bienestar"/>
    <s v="Garantizar una vida sana y promover el bienestar de todos a todas las edades"/>
    <s v="3.4"/>
    <s v="3.4. De aquí a 2030, reducir en un tercio la mortalidad prematura por enfermedades no transmisibles mediante su prevención y tratamiento, y promover la salud mental y el bienestar"/>
    <n v="1"/>
    <n v="6"/>
    <n v="26"/>
    <n v="114"/>
    <n v="233"/>
    <n v="3"/>
    <n v="8"/>
    <n v="1"/>
    <n v="2"/>
  </r>
  <r>
    <s v="Ciudad segura y solidaria"/>
    <n v="1"/>
    <s v="Recreación y deporte"/>
    <n v="6"/>
    <s v="MAS DEPORTE PARA TODOS "/>
    <s v="02"/>
    <x v="114"/>
    <s v="06"/>
    <s v="Estrategia participación implementadas para la comunidad NARP con el proyecto Apoyo para el desarrollo y la práctica de actividad física, de recreación y deporte para las personas de la comunidad NARP"/>
    <s v="02"/>
    <s v="1.6.02.06.02"/>
    <s v="Número"/>
    <n v="2023"/>
    <s v="No aplica"/>
    <n v="6"/>
    <s v="Implementar 6 estrategias participación para la comunidad NARP con el proyecto Apoyo para el desarrollo y la práctica de actividad física, de recreación y deporte para las personas de la comunidad NARP"/>
    <s v="Secretaría de Recreación y Deportes"/>
    <s v="Secretaría de Recreación y Deportes"/>
    <s v="Incremento"/>
    <s v="No"/>
    <n v="1"/>
    <n v="1"/>
    <n v="2"/>
    <n v="2"/>
    <m/>
    <s v="Población NARP"/>
    <m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32"/>
    <s v="Servicio de organización de eventos deportivos comunitarios"/>
    <s v="430103200"/>
    <s v="Eventos deportivos comunitarios realizado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n v="0"/>
    <m/>
    <m/>
    <m/>
    <m/>
    <m/>
    <m/>
    <x v="0"/>
    <x v="0"/>
    <m/>
    <m/>
    <n v="50000000"/>
    <n v="50000000"/>
    <m/>
    <m/>
    <m/>
    <m/>
    <n v="0"/>
    <m/>
    <m/>
    <m/>
    <m/>
    <m/>
    <m/>
    <m/>
    <m/>
    <m/>
    <m/>
    <n v="50000000"/>
    <n v="50000000"/>
    <m/>
    <m/>
    <m/>
    <m/>
    <n v="0"/>
    <m/>
    <m/>
    <m/>
    <m/>
    <m/>
    <m/>
    <m/>
    <m/>
    <m/>
    <m/>
    <n v="50000000"/>
    <n v="50000000"/>
    <m/>
    <m/>
    <m/>
    <m/>
    <n v="0"/>
    <m/>
    <m/>
    <m/>
    <m/>
    <m/>
    <m/>
    <m/>
    <m/>
    <m/>
    <m/>
    <n v="5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1"/>
    <n v="6"/>
    <n v="26"/>
    <n v="115"/>
    <n v="234"/>
    <n v="14"/>
    <n v="1"/>
    <n v="1"/>
    <n v="2"/>
  </r>
  <r>
    <s v="Ciudad segura y solidaria"/>
    <n v="1"/>
    <s v="Recreación y deporte"/>
    <n v="6"/>
    <s v="MÁS DEPORTE DE CLASE MUNDIAL "/>
    <s v="03"/>
    <x v="115"/>
    <s v="01"/>
    <s v="Atletas de alto rendimiento y reserva deportiva apoyados "/>
    <s v="01"/>
    <s v="1.6.03.01.01"/>
    <s v="Número"/>
    <n v="2023"/>
    <n v="0"/>
    <n v="300"/>
    <s v="Apoyar a 300 atletas de alto rendimiento y reserva deportiva "/>
    <s v="Secretaría de Recreación y Deportes"/>
    <s v="Secretaría de Recreación y Deportes"/>
    <s v="Incremento"/>
    <s v="No"/>
    <n v="50"/>
    <n v="70"/>
    <n v="80"/>
    <n v="100"/>
    <m/>
    <m/>
    <m/>
    <s v="X"/>
    <s v="X"/>
    <s v="X"/>
    <s v="X"/>
    <s v="X"/>
    <s v="43"/>
    <s v="Deporte y Recreación"/>
    <s v="4302"/>
    <s v=" Formación y preparación de deportistas"/>
    <s v="4302002"/>
    <s v="Servicio de apoyo financiero a atletas"/>
    <s v="430200200"/>
    <s v="Estímulos entregados"/>
    <n v="11924045379.389999"/>
    <n v="0"/>
    <n v="0"/>
    <n v="0"/>
    <n v="0"/>
    <n v="23528583696.871521"/>
    <n v="0"/>
    <n v="0"/>
    <n v="0"/>
    <n v="0"/>
    <n v="0"/>
    <n v="0"/>
    <n v="1213209574.54"/>
    <n v="0"/>
    <n v="0"/>
    <n v="0"/>
    <n v="36665838650.801521"/>
    <n v="2100000000"/>
    <m/>
    <m/>
    <m/>
    <m/>
    <n v="6155834828.8815193"/>
    <m/>
    <m/>
    <m/>
    <m/>
    <m/>
    <m/>
    <x v="2"/>
    <x v="0"/>
    <m/>
    <m/>
    <n v="8517246070.9715195"/>
    <n v="2194290000"/>
    <m/>
    <m/>
    <m/>
    <m/>
    <n v="5255762019.1099997"/>
    <m/>
    <m/>
    <m/>
    <m/>
    <m/>
    <m/>
    <n v="287552366.30000001"/>
    <m/>
    <m/>
    <m/>
    <n v="7737604385.4099998"/>
    <n v="2273723298"/>
    <m/>
    <m/>
    <m/>
    <m/>
    <n v="5773726906.2399998"/>
    <m/>
    <m/>
    <m/>
    <m/>
    <m/>
    <m/>
    <n v="316307602.93000001"/>
    <m/>
    <m/>
    <m/>
    <n v="8363757807.1700001"/>
    <n v="5356032081.3899994"/>
    <m/>
    <m/>
    <m/>
    <m/>
    <n v="6343259942.6400003"/>
    <m/>
    <m/>
    <m/>
    <m/>
    <m/>
    <m/>
    <n v="347938363.22000003"/>
    <m/>
    <m/>
    <m/>
    <n v="12047230387.249998"/>
    <n v="3"/>
    <s v="Salud y bienestar"/>
    <s v="3. Salud y bienestar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  <n v="1"/>
    <n v="6"/>
    <n v="27"/>
    <n v="116"/>
    <n v="235"/>
    <n v="3"/>
    <n v="8"/>
    <n v="1"/>
    <n v="2"/>
  </r>
  <r>
    <s v="Ciudad segura y solidaria"/>
    <n v="1"/>
    <s v="Recreación y deporte"/>
    <n v="6"/>
    <s v="MÁS DEPORTE DE CLASE MUNDIAL "/>
    <s v="03"/>
    <x v="116"/>
    <s v="02"/>
    <s v="Eventos deportivos apoyados"/>
    <s v="01"/>
    <s v="1.6.03.02.01"/>
    <s v="Número"/>
    <n v="2023"/>
    <n v="11"/>
    <n v="50"/>
    <s v="Apoyar 50 eventos deportivos"/>
    <s v="Secretaría de Recreación y Deportes"/>
    <s v="Secretaría de Recreación y Deportes"/>
    <s v="Incremento"/>
    <s v="No"/>
    <n v="7"/>
    <n v="10"/>
    <n v="15"/>
    <n v="18"/>
    <m/>
    <m/>
    <m/>
    <s v="X"/>
    <s v="X"/>
    <s v="X"/>
    <s v="X"/>
    <s v="X"/>
    <s v="43"/>
    <s v="Deporte y Recreación"/>
    <s v="4302"/>
    <s v=" Formación y preparación de deportistas"/>
    <s v="4302004"/>
    <s v="Servicio de organización de eventos deportivos de alto rendimiento"/>
    <s v="430200401"/>
    <s v="Eventos deportivos de alto rendimiento con sede en Colombia realizados"/>
    <n v="15935795320.34"/>
    <n v="0"/>
    <n v="0"/>
    <n v="0"/>
    <n v="0"/>
    <n v="0"/>
    <n v="0"/>
    <n v="0"/>
    <n v="0"/>
    <n v="0"/>
    <n v="0"/>
    <n v="0"/>
    <n v="0"/>
    <n v="0"/>
    <n v="0"/>
    <n v="0"/>
    <n v="15935795320.34"/>
    <n v="3750000000"/>
    <m/>
    <m/>
    <m/>
    <m/>
    <m/>
    <m/>
    <m/>
    <m/>
    <m/>
    <m/>
    <m/>
    <x v="0"/>
    <x v="0"/>
    <m/>
    <m/>
    <n v="3750000000"/>
    <n v="3918375000"/>
    <m/>
    <m/>
    <m/>
    <m/>
    <m/>
    <m/>
    <m/>
    <m/>
    <m/>
    <m/>
    <m/>
    <m/>
    <m/>
    <m/>
    <m/>
    <n v="3918375000"/>
    <n v="4060220175"/>
    <m/>
    <m/>
    <m/>
    <m/>
    <m/>
    <m/>
    <m/>
    <m/>
    <m/>
    <m/>
    <m/>
    <m/>
    <m/>
    <m/>
    <m/>
    <n v="4060220175"/>
    <n v="4207200145.3400002"/>
    <m/>
    <m/>
    <m/>
    <m/>
    <m/>
    <m/>
    <m/>
    <m/>
    <m/>
    <m/>
    <m/>
    <m/>
    <m/>
    <m/>
    <m/>
    <n v="4207200145.3400002"/>
    <n v="3"/>
    <s v="Salud y bienestar"/>
    <s v="3. Salud y bienestar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  <n v="1"/>
    <n v="6"/>
    <n v="27"/>
    <n v="117"/>
    <n v="236"/>
    <n v="3"/>
    <n v="8"/>
    <n v="1"/>
    <n v="2"/>
  </r>
  <r>
    <s v="Ciudad segura y solidaria"/>
    <n v="1"/>
    <s v="Recreación y deporte"/>
    <n v="6"/>
    <s v="MÁS DEPORTE DE CLASE MUNDIAL "/>
    <s v="03"/>
    <x v="117"/>
    <s v="03"/>
    <s v="Escenarios deportivos construidos"/>
    <s v="01"/>
    <s v="1.6.03.03.01"/>
    <s v="Número"/>
    <n v="2023"/>
    <n v="0"/>
    <n v="1"/>
    <s v="Construir 1 escenario deportivo"/>
    <s v="Secretaría de Recreación y Deportes"/>
    <s v="Secretaría de Recreación y Deportes"/>
    <s v="Incremento"/>
    <s v="No"/>
    <n v="0"/>
    <n v="0"/>
    <n v="1"/>
    <n v="0"/>
    <s v="X"/>
    <m/>
    <s v="X"/>
    <m/>
    <m/>
    <m/>
    <m/>
    <m/>
    <s v="43"/>
    <s v="Deporte y Recreación"/>
    <s v="4302"/>
    <s v=" Formación y preparación de deportistas"/>
    <s v="4302011"/>
    <s v="Estadios construidos y dotados"/>
    <s v="430201100"/>
    <s v="Estadios construidos y dotados"/>
    <n v="3025000000"/>
    <n v="0"/>
    <n v="0"/>
    <n v="0"/>
    <n v="0"/>
    <n v="0"/>
    <n v="0"/>
    <n v="0"/>
    <n v="0"/>
    <n v="0"/>
    <n v="0"/>
    <n v="0"/>
    <n v="0"/>
    <n v="0"/>
    <n v="0"/>
    <n v="0"/>
    <n v="3025000000"/>
    <n v="0"/>
    <m/>
    <m/>
    <m/>
    <m/>
    <m/>
    <m/>
    <m/>
    <m/>
    <m/>
    <m/>
    <m/>
    <x v="0"/>
    <x v="0"/>
    <m/>
    <m/>
    <n v="0"/>
    <n v="0"/>
    <m/>
    <m/>
    <m/>
    <m/>
    <m/>
    <m/>
    <m/>
    <m/>
    <m/>
    <m/>
    <m/>
    <m/>
    <m/>
    <m/>
    <m/>
    <n v="0"/>
    <n v="3025000000"/>
    <m/>
    <m/>
    <m/>
    <m/>
    <m/>
    <m/>
    <m/>
    <m/>
    <m/>
    <m/>
    <m/>
    <m/>
    <m/>
    <m/>
    <m/>
    <n v="3025000000"/>
    <n v="0"/>
    <m/>
    <m/>
    <m/>
    <m/>
    <m/>
    <m/>
    <m/>
    <m/>
    <m/>
    <m/>
    <m/>
    <m/>
    <m/>
    <m/>
    <m/>
    <n v="0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1"/>
    <n v="6"/>
    <n v="27"/>
    <n v="118"/>
    <n v="237"/>
    <n v="11"/>
    <n v="8"/>
    <n v="1"/>
    <n v="2"/>
  </r>
  <r>
    <s v="Ciudad segura y solidaria"/>
    <n v="1"/>
    <s v="Recreación y deporte"/>
    <n v="6"/>
    <s v="MÁS DEPORTE DE CLASE MUNDIAL "/>
    <s v="03"/>
    <x v="118"/>
    <s v="04"/>
    <s v="Escenarios deportivos con mantenimiento preventivo y correctivo."/>
    <s v="01"/>
    <s v="1.6.03.04.01"/>
    <s v="Número"/>
    <n v="2023"/>
    <n v="15"/>
    <n v="15"/>
    <s v="Mantener 15 escenarios deportivos con mantenimiento preventivo y correctivo."/>
    <s v="Secretaría de Recreación y Deportes"/>
    <s v="Secretaría de Recreación y Deportes"/>
    <s v="Mantemiento"/>
    <s v="No"/>
    <n v="15"/>
    <n v="15"/>
    <n v="15"/>
    <n v="15"/>
    <s v="X"/>
    <m/>
    <s v="X"/>
    <s v="X"/>
    <s v="X"/>
    <s v="X"/>
    <s v="X"/>
    <s v="X"/>
    <s v="43"/>
    <s v="Deporte y Recreación"/>
    <s v="4301"/>
    <s v=" Fomento a la recreación, la actividad física y el deporte para desarrollar entornos de convivencia y paz"/>
    <s v="4301004"/>
    <s v="Servicio de mantenimiento a la infraestructura deportiva"/>
    <s v="430100400"/>
    <s v="Infraestructura deportiva mantenida"/>
    <n v="70002416553.921036"/>
    <n v="0"/>
    <n v="0"/>
    <n v="0"/>
    <n v="0"/>
    <n v="0"/>
    <n v="0"/>
    <n v="0"/>
    <n v="0"/>
    <n v="0"/>
    <n v="0"/>
    <n v="0"/>
    <n v="0"/>
    <n v="0"/>
    <n v="0"/>
    <n v="0"/>
    <n v="70002416553.921036"/>
    <n v="14278848484.847481"/>
    <m/>
    <m/>
    <m/>
    <m/>
    <m/>
    <m/>
    <m/>
    <m/>
    <m/>
    <m/>
    <m/>
    <x v="0"/>
    <x v="0"/>
    <m/>
    <m/>
    <n v="14278848484.847481"/>
    <n v="17041435000"/>
    <m/>
    <m/>
    <m/>
    <m/>
    <m/>
    <m/>
    <m/>
    <m/>
    <m/>
    <m/>
    <m/>
    <m/>
    <m/>
    <m/>
    <m/>
    <n v="17041435000"/>
    <n v="15510584947"/>
    <m/>
    <m/>
    <m/>
    <m/>
    <m/>
    <m/>
    <m/>
    <m/>
    <m/>
    <m/>
    <m/>
    <m/>
    <m/>
    <m/>
    <m/>
    <n v="15510584947"/>
    <n v="23171548122.073551"/>
    <m/>
    <m/>
    <m/>
    <m/>
    <m/>
    <m/>
    <m/>
    <m/>
    <m/>
    <m/>
    <m/>
    <m/>
    <m/>
    <m/>
    <m/>
    <n v="23171548122.073551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1"/>
    <n v="6"/>
    <n v="27"/>
    <n v="119"/>
    <n v="238"/>
    <n v="11"/>
    <n v="8"/>
    <n v="1"/>
    <n v="1"/>
  </r>
  <r>
    <s v="Ciudad Dinámica"/>
    <n v="2"/>
    <s v="Ciudad Cultural"/>
    <n v="1"/>
    <s v="Ciudadanía y Gobernanza Cultural"/>
    <s v="01"/>
    <x v="119"/>
    <s v="01"/>
    <s v="Documentos de investigación realizados con el proyecto Estudios de la ciudadanía cultural y solidaria de Barranquilla"/>
    <s v="01"/>
    <s v="2.1.01.01.01"/>
    <s v="Número"/>
    <n v="2023"/>
    <n v="0"/>
    <n v="2"/>
    <s v="Realizar 2 documentos de investigación con el proyecto Estudios de la ciudadanía cultural y solidaria de Barranquilla"/>
    <s v="Secretaría de Cultura y Patrimonio"/>
    <s v="Secretaría de Cultura y Patrimonio"/>
    <s v="Incremento"/>
    <s v="No"/>
    <n v="1"/>
    <n v="0"/>
    <n v="1"/>
    <n v="0"/>
    <m/>
    <m/>
    <m/>
    <s v="X"/>
    <s v="X"/>
    <s v="X"/>
    <s v="X"/>
    <s v="X"/>
    <s v="33"/>
    <s v="Cultura"/>
    <s v="3302"/>
    <s v=" Gestión, protección y salvaguardia del patrimonio cultural colombiano"/>
    <s v="3302001"/>
    <s v="Documentos Investigación"/>
    <s v="330200100"/>
    <s v="Documentos de investigación realizados"/>
    <n v="999736842.00000012"/>
    <n v="0"/>
    <n v="0"/>
    <n v="0"/>
    <n v="0"/>
    <n v="0"/>
    <n v="0"/>
    <n v="0"/>
    <n v="0"/>
    <n v="0"/>
    <n v="0"/>
    <n v="0"/>
    <n v="0"/>
    <n v="0"/>
    <n v="0"/>
    <n v="0"/>
    <n v="999736842.00000012"/>
    <n v="394736842"/>
    <m/>
    <m/>
    <m/>
    <m/>
    <m/>
    <m/>
    <m/>
    <m/>
    <m/>
    <m/>
    <m/>
    <x v="0"/>
    <x v="0"/>
    <m/>
    <m/>
    <n v="394736842"/>
    <m/>
    <m/>
    <m/>
    <m/>
    <m/>
    <m/>
    <m/>
    <m/>
    <m/>
    <m/>
    <m/>
    <m/>
    <m/>
    <m/>
    <m/>
    <m/>
    <n v="0"/>
    <n v="605000000.00000012"/>
    <m/>
    <m/>
    <m/>
    <m/>
    <m/>
    <m/>
    <m/>
    <m/>
    <m/>
    <m/>
    <m/>
    <m/>
    <m/>
    <m/>
    <m/>
    <n v="605000000.00000012"/>
    <m/>
    <m/>
    <m/>
    <m/>
    <m/>
    <m/>
    <m/>
    <m/>
    <m/>
    <m/>
    <m/>
    <m/>
    <m/>
    <m/>
    <m/>
    <m/>
    <n v="0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28"/>
    <n v="120"/>
    <n v="239"/>
    <n v="11"/>
    <n v="9"/>
    <n v="1"/>
    <n v="2"/>
  </r>
  <r>
    <s v="Ciudad Dinámica"/>
    <n v="2"/>
    <s v="Ciudad Cultural"/>
    <n v="1"/>
    <s v="Ciudadanía y Gobernanza Cultural"/>
    <s v="01"/>
    <x v="120"/>
    <s v="02"/>
    <s v="Estímulos otorgados con el proyecto Fortalecimiento y estímulo a las prácticas de ciudadanía cultural y solidaria"/>
    <s v="01"/>
    <s v="2.1.01.02.01"/>
    <s v="Número"/>
    <n v="2023"/>
    <n v="0"/>
    <n v="20"/>
    <s v="Otorgar 20 estímulos con el proyecto Fortalecimiento y estímulo a las prácticas de ciudadanía cultural y solidaria"/>
    <s v="Secretaría de Cultura y Patrimonio"/>
    <s v="Secretaría de Cultura y Patrimonio"/>
    <s v="Incremento"/>
    <s v="No"/>
    <n v="5"/>
    <n v="5"/>
    <n v="5"/>
    <n v="5"/>
    <m/>
    <m/>
    <m/>
    <s v="X"/>
    <s v="X"/>
    <s v="X"/>
    <s v="X"/>
    <s v="X"/>
    <s v="33"/>
    <s v="Cultura"/>
    <s v="3301"/>
    <s v=" Promoción y acceso efectivo a procesos culturales y artísticos"/>
    <s v="3301054"/>
    <s v="Servicio de apoyo financiero al sector artístico y cultural"/>
    <s v="330105400"/>
    <s v="Estímulos otorgados"/>
    <n v="3233157894"/>
    <n v="0"/>
    <n v="0"/>
    <n v="0"/>
    <n v="0"/>
    <n v="0"/>
    <n v="0"/>
    <n v="0"/>
    <n v="0"/>
    <n v="0"/>
    <n v="0"/>
    <n v="0"/>
    <n v="0"/>
    <n v="0"/>
    <n v="0"/>
    <n v="0"/>
    <n v="3233157894"/>
    <n v="394736842"/>
    <m/>
    <m/>
    <m/>
    <m/>
    <m/>
    <m/>
    <m/>
    <m/>
    <m/>
    <m/>
    <m/>
    <x v="0"/>
    <x v="0"/>
    <m/>
    <m/>
    <n v="394736842"/>
    <n v="868421052"/>
    <m/>
    <m/>
    <m/>
    <m/>
    <m/>
    <m/>
    <m/>
    <m/>
    <m/>
    <m/>
    <m/>
    <m/>
    <m/>
    <m/>
    <m/>
    <n v="868421052"/>
    <n v="605000000.00000012"/>
    <m/>
    <m/>
    <m/>
    <m/>
    <m/>
    <m/>
    <m/>
    <m/>
    <m/>
    <m/>
    <m/>
    <m/>
    <m/>
    <m/>
    <m/>
    <n v="605000000.00000012"/>
    <n v="1365000000"/>
    <m/>
    <m/>
    <m/>
    <m/>
    <m/>
    <m/>
    <m/>
    <m/>
    <m/>
    <m/>
    <m/>
    <m/>
    <m/>
    <m/>
    <m/>
    <n v="1365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  <n v="2"/>
    <n v="7"/>
    <n v="28"/>
    <n v="121"/>
    <n v="240"/>
    <n v="8"/>
    <n v="9"/>
    <n v="1"/>
    <n v="2"/>
  </r>
  <r>
    <s v="Ciudad Dinámica"/>
    <n v="2"/>
    <s v="Ciudad Cultural"/>
    <n v="1"/>
    <s v="Ciudadanía y Gobernanza Cultural"/>
    <s v="01"/>
    <x v="121"/>
    <s v="03"/>
    <s v="Encuentros realizados con el proyecto Apoyo al Fomento de la gestión participativa de la cultura y el patrimonio"/>
    <s v="01"/>
    <s v="2.1.01.03.01"/>
    <s v="Número"/>
    <n v="2023"/>
    <n v="12"/>
    <n v="48"/>
    <s v="Realizar 48 encuentros con el proyecto Apoyo al Fomento de la gestión participativa de la cultura y el patrimonio"/>
    <s v="Secretaría de Cultura y Patrimonio"/>
    <s v="Secretaría de Cultura y Patrimonio"/>
    <s v="Incremento"/>
    <s v="No"/>
    <n v="12"/>
    <n v="12"/>
    <n v="12"/>
    <n v="12"/>
    <m/>
    <m/>
    <m/>
    <s v="X"/>
    <s v="X"/>
    <s v="X"/>
    <s v="X"/>
    <s v="X"/>
    <s v="33"/>
    <s v="Cultura"/>
    <s v="3301"/>
    <s v=" Promoción y acceso efectivo a procesos culturales y artísticos"/>
    <s v="3301074"/>
    <s v="Servicio de apoyo para la organización y la participación del sector artístico, cultural y la ciudadanía"/>
    <s v="330107400"/>
    <s v="Encuentros realizados"/>
    <n v="1076347368"/>
    <n v="0"/>
    <n v="0"/>
    <n v="0"/>
    <n v="0"/>
    <n v="0"/>
    <n v="0"/>
    <n v="0"/>
    <n v="0"/>
    <n v="0"/>
    <n v="0"/>
    <n v="0"/>
    <n v="0"/>
    <n v="0"/>
    <n v="0"/>
    <n v="0"/>
    <n v="1076347368"/>
    <n v="394736842"/>
    <m/>
    <m/>
    <m/>
    <m/>
    <m/>
    <m/>
    <m/>
    <m/>
    <m/>
    <m/>
    <m/>
    <x v="0"/>
    <x v="0"/>
    <m/>
    <m/>
    <n v="394736842"/>
    <n v="434210526"/>
    <m/>
    <m/>
    <m/>
    <m/>
    <m/>
    <m/>
    <m/>
    <m/>
    <m/>
    <m/>
    <m/>
    <m/>
    <m/>
    <m/>
    <m/>
    <n v="434210526"/>
    <n v="121000000"/>
    <m/>
    <m/>
    <m/>
    <m/>
    <m/>
    <m/>
    <m/>
    <m/>
    <m/>
    <m/>
    <m/>
    <m/>
    <m/>
    <m/>
    <m/>
    <n v="121000000"/>
    <n v="126400000"/>
    <m/>
    <m/>
    <m/>
    <m/>
    <m/>
    <m/>
    <m/>
    <m/>
    <m/>
    <m/>
    <m/>
    <m/>
    <m/>
    <m/>
    <m/>
    <n v="1264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7"/>
    <s v="16.7. Garantizar la adopción en todos los niveles de decisiones inclusivas, participativas y representativas que respondan a las necesidades"/>
    <n v="2"/>
    <n v="7"/>
    <n v="28"/>
    <n v="122"/>
    <n v="241"/>
    <n v="14"/>
    <n v="9"/>
    <n v="1"/>
    <n v="2"/>
  </r>
  <r>
    <s v="Ciudad Dinámica"/>
    <n v="2"/>
    <s v="Ciudad Cultural"/>
    <n v="1"/>
    <s v="Ciudadanía y Gobernanza Cultural"/>
    <s v="01"/>
    <x v="121"/>
    <s v="03"/>
    <s v="Documentos de planeación realizados con el proyecto Apoyo al Fomento de la gestión participativa de la cultura y el patrimonio"/>
    <s v="02"/>
    <s v="2.1.01.03.02"/>
    <s v="Número"/>
    <n v="2023"/>
    <n v="0"/>
    <n v="1"/>
    <s v="Elaborar y mantener actualizado 1 documento de planeación con el proyecto Apoyo al Fomento de la gestión participativa de la cultura y el patrimonio"/>
    <s v="Secretaría de Cultura y Patrimonio"/>
    <s v="Secretaría de Cultura y Patrimonio"/>
    <s v="Mantemiento"/>
    <s v="No"/>
    <n v="1"/>
    <n v="1"/>
    <n v="1"/>
    <n v="1"/>
    <m/>
    <m/>
    <m/>
    <s v="X"/>
    <s v="X"/>
    <s v="X"/>
    <s v="X"/>
    <s v="X"/>
    <s v="33"/>
    <s v="Cultura"/>
    <s v="3301"/>
    <s v=" Promoción y acceso efectivo a procesos culturales y artísticos"/>
    <s v="3301129"/>
    <s v="Documentos de planeación"/>
    <s v="330112900"/>
    <s v="Documentos de planeación realizados"/>
    <n v="1652257896"/>
    <n v="0"/>
    <n v="0"/>
    <n v="0"/>
    <n v="0"/>
    <n v="0"/>
    <n v="0"/>
    <n v="0"/>
    <n v="0"/>
    <n v="0"/>
    <n v="0"/>
    <n v="0"/>
    <n v="0"/>
    <n v="0"/>
    <n v="0"/>
    <n v="0"/>
    <n v="1652257896"/>
    <n v="315789474"/>
    <m/>
    <m/>
    <m/>
    <m/>
    <m/>
    <m/>
    <m/>
    <m/>
    <m/>
    <m/>
    <m/>
    <x v="0"/>
    <x v="0"/>
    <m/>
    <m/>
    <n v="315789474"/>
    <n v="347368422"/>
    <m/>
    <m/>
    <m/>
    <m/>
    <m/>
    <m/>
    <m/>
    <m/>
    <m/>
    <m/>
    <m/>
    <m/>
    <m/>
    <m/>
    <m/>
    <n v="347368422"/>
    <n v="484000000"/>
    <m/>
    <m/>
    <m/>
    <m/>
    <m/>
    <m/>
    <m/>
    <m/>
    <m/>
    <m/>
    <m/>
    <m/>
    <m/>
    <m/>
    <m/>
    <n v="484000000"/>
    <n v="505100000"/>
    <m/>
    <m/>
    <m/>
    <m/>
    <m/>
    <m/>
    <m/>
    <m/>
    <m/>
    <m/>
    <m/>
    <m/>
    <m/>
    <m/>
    <m/>
    <n v="505100000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28"/>
    <n v="122"/>
    <n v="242"/>
    <n v="11"/>
    <n v="9"/>
    <n v="1"/>
    <n v="1"/>
  </r>
  <r>
    <s v="Ciudad Dinámica"/>
    <n v="2"/>
    <s v="Ciudad Cultural"/>
    <n v="1"/>
    <s v="Más fomento de la cultura y el arte"/>
    <s v="02"/>
    <x v="122"/>
    <s v="01"/>
    <s v="Procesos de formación atendidos con el proyecto Implementación del Sistema Distrital de Formación Artística y Cultural"/>
    <s v="01"/>
    <s v="2.1.02.01.01"/>
    <s v="Número"/>
    <n v="2023"/>
    <n v="60"/>
    <n v="120"/>
    <s v="Atender 120 procesos de formación con el proyecto Implementación del Sistema Distrital de Formación Artística y Cultural"/>
    <s v="Secretaría de Cultura y Patrimonio"/>
    <s v="Secretaría de Cultura y Patrimonio"/>
    <s v="Incremento acumulado"/>
    <s v="No"/>
    <n v="60"/>
    <n v="80"/>
    <n v="100"/>
    <n v="120"/>
    <m/>
    <m/>
    <m/>
    <s v="X"/>
    <s v="X"/>
    <s v="X"/>
    <s v="X"/>
    <s v="X"/>
    <s v="33"/>
    <s v="Cultura"/>
    <s v="3301"/>
    <s v=" Promoción y acceso efectivo a procesos culturales y artísticos"/>
    <s v="3301126"/>
    <s v="Servicio de apoyo al proceso de formación artística y cultural"/>
    <s v="330112600"/>
    <s v="Procesos de formación atendidos"/>
    <n v="1011954744.0000002"/>
    <n v="0"/>
    <n v="0"/>
    <n v="0"/>
    <n v="0"/>
    <n v="0"/>
    <n v="0"/>
    <n v="0"/>
    <n v="0"/>
    <n v="0"/>
    <n v="0"/>
    <n v="0"/>
    <n v="0"/>
    <n v="0"/>
    <n v="0"/>
    <n v="0"/>
    <n v="1011954744.0000002"/>
    <n v="165879791"/>
    <m/>
    <m/>
    <m/>
    <m/>
    <m/>
    <m/>
    <m/>
    <m/>
    <m/>
    <m/>
    <m/>
    <x v="0"/>
    <x v="0"/>
    <m/>
    <m/>
    <n v="165879791"/>
    <n v="113502410.00000001"/>
    <m/>
    <m/>
    <m/>
    <m/>
    <m/>
    <m/>
    <m/>
    <m/>
    <m/>
    <m/>
    <m/>
    <m/>
    <m/>
    <m/>
    <m/>
    <n v="113502410.00000001"/>
    <n v="333798227.99999994"/>
    <m/>
    <m/>
    <m/>
    <m/>
    <m/>
    <m/>
    <m/>
    <m/>
    <m/>
    <m/>
    <m/>
    <m/>
    <m/>
    <m/>
    <m/>
    <n v="333798227.99999994"/>
    <n v="398774315.0000003"/>
    <m/>
    <m/>
    <m/>
    <m/>
    <m/>
    <m/>
    <m/>
    <m/>
    <m/>
    <m/>
    <m/>
    <m/>
    <m/>
    <m/>
    <m/>
    <n v="398774315.0000003"/>
    <n v="4"/>
    <s v="Educación de calidad"/>
    <s v="4. Educación de calidad"/>
    <s v="Garantizar una educación inclusiva y equitativa de calidad y promover oportunidades de aprendizaje permanente para todos "/>
    <s v="4.a"/>
    <s v="4.a. Construir y adecuar instalaciones educativas que tengan en cuenta las necesidades de los niños y las personas con discapacidad y las diferencias de género, y que ofrezcan entornos de aprendizaje seguros, no violentos, inclusivos y eficaces para todos. "/>
    <n v="2"/>
    <n v="7"/>
    <n v="29"/>
    <n v="123"/>
    <n v="243"/>
    <n v="4"/>
    <n v="9"/>
    <n v="1"/>
    <n v="3"/>
  </r>
  <r>
    <s v="Ciudad Dinámica"/>
    <n v="2"/>
    <s v="Ciudad Cultural"/>
    <n v="1"/>
    <s v="Más fomento de la cultura y el arte"/>
    <s v="02"/>
    <x v="122"/>
    <s v="01"/>
    <s v="Personas capacitadas con el proyecto Implementación del Sistema Distrital de Formación Artística y Cultural"/>
    <s v="02"/>
    <s v="2.1.02.01.02"/>
    <s v="Número"/>
    <n v="2023"/>
    <n v="1013"/>
    <n v="2000"/>
    <s v="Aumentar a 2000 las personas capacitadas con el proyecto Implementación del Sistema Distrital de Formación Artística y Cultural"/>
    <s v="Secretaría de Cultura y Patrimonio"/>
    <s v="Secretaría de Cultura y Patrimonio"/>
    <s v="Incremento acumulado"/>
    <s v="No"/>
    <n v="1300"/>
    <n v="1500"/>
    <n v="1800"/>
    <n v="2000"/>
    <m/>
    <m/>
    <m/>
    <s v="X"/>
    <s v="X"/>
    <s v="X"/>
    <s v="X"/>
    <s v="X"/>
    <s v="33"/>
    <s v="Cultura"/>
    <s v="3301"/>
    <s v=" Promoción y acceso efectivo a procesos culturales y artísticos"/>
    <s v="3301051"/>
    <s v="Servicio de educación informal al sector artístico y cultural"/>
    <s v="330105100"/>
    <s v="Personas capacitadas"/>
    <n v="2543046193.9403501"/>
    <n v="0"/>
    <n v="0"/>
    <n v="0"/>
    <n v="8068842161.0436859"/>
    <n v="0"/>
    <n v="0"/>
    <n v="0"/>
    <n v="0"/>
    <n v="0"/>
    <n v="0"/>
    <n v="0"/>
    <n v="0"/>
    <n v="0"/>
    <n v="0"/>
    <n v="0"/>
    <n v="10611888354.984035"/>
    <n v="495769042"/>
    <m/>
    <m/>
    <m/>
    <n v="1491444875.0360999"/>
    <m/>
    <m/>
    <m/>
    <m/>
    <m/>
    <m/>
    <m/>
    <x v="0"/>
    <x v="0"/>
    <m/>
    <m/>
    <n v="1987213917.0360999"/>
    <n v="288708104"/>
    <m/>
    <m/>
    <m/>
    <n v="1294841875.7402699"/>
    <m/>
    <m/>
    <m/>
    <m/>
    <m/>
    <m/>
    <m/>
    <m/>
    <m/>
    <m/>
    <m/>
    <n v="1583549979.7402699"/>
    <n v="658112098.77189004"/>
    <m/>
    <m/>
    <m/>
    <n v="2518406151.9108763"/>
    <m/>
    <m/>
    <m/>
    <m/>
    <m/>
    <m/>
    <m/>
    <m/>
    <m/>
    <m/>
    <m/>
    <n v="3176518250.6827664"/>
    <n v="1100456949.1684599"/>
    <m/>
    <m/>
    <m/>
    <n v="2764149258.3564396"/>
    <m/>
    <m/>
    <m/>
    <m/>
    <m/>
    <m/>
    <m/>
    <m/>
    <m/>
    <m/>
    <m/>
    <n v="3864606207.5248995"/>
    <n v="4"/>
    <s v="Educación de calidad"/>
    <s v="4. Educación de calidad"/>
    <s v="Garantizar una educación inclusiva y equitativa de calidad y promover oportunidades de aprendizaje permanente para todos "/>
    <s v="4.7"/>
    <s v="4.7. De aquí a 2030, asegurar que todos los alumnos adquieran los conocimientos teóricos y prácticos necesarios para promover el desarrollo sostenible, entre otras cosas mediante la educación para el desarrollo sostenible y los estilos de vida sostenibles, los derechos humanos, la igualdad de género, la promoción de una cultura de paz y no violencia, la ciudadanía mundial y la valoración de la diversidad cultural y la contribución de la cultura al desarrollo sostenible"/>
    <n v="2"/>
    <n v="7"/>
    <n v="29"/>
    <n v="123"/>
    <n v="244"/>
    <n v="4"/>
    <n v="9"/>
    <n v="1"/>
    <n v="3"/>
  </r>
  <r>
    <s v="Ciudad Dinámica"/>
    <n v="2"/>
    <s v="Ciudad Cultural"/>
    <n v="1"/>
    <s v="Más fomento de la cultura y el arte"/>
    <s v="02"/>
    <x v="123"/>
    <s v="02"/>
    <s v="Asistencias técnicas en asuntos de gestión de bibliotecas públicas y lectura realizadas"/>
    <s v="01"/>
    <s v="2.1.02.02.01"/>
    <s v="Número"/>
    <n v="2023"/>
    <n v="5"/>
    <n v="10"/>
    <s v="Incrementar a 10 las asistencias técnicas en asuntos de gestión de bibliotecas públicas y lectura realizadas"/>
    <s v="Secretaría de Cultura y Patrimonio"/>
    <s v="Secretaría de Cultura y Patrimonio"/>
    <s v="Incremento acumulado"/>
    <s v="No"/>
    <n v="5"/>
    <n v="6"/>
    <n v="8"/>
    <n v="10"/>
    <m/>
    <m/>
    <m/>
    <s v="X"/>
    <s v="X"/>
    <s v="X"/>
    <s v="X"/>
    <s v="X"/>
    <s v="33"/>
    <s v="Cultura"/>
    <s v="3301"/>
    <s v=" Promoción y acceso efectivo a procesos culturales y artísticos"/>
    <s v="3301065"/>
    <s v="Servicio de asistencia técnica en asuntos de gestión de bibliotecas públicas y lectura."/>
    <s v="330106501"/>
    <s v="Asistencias técnicas en asuntos de gestión de bibliotecas públicas y lectura realizadas"/>
    <n v="1375125094"/>
    <n v="0"/>
    <n v="0"/>
    <n v="0"/>
    <n v="0"/>
    <n v="0"/>
    <n v="0"/>
    <n v="0"/>
    <n v="0"/>
    <n v="0"/>
    <n v="0"/>
    <n v="0"/>
    <n v="0"/>
    <n v="0"/>
    <n v="0"/>
    <n v="0"/>
    <n v="1375125094"/>
    <n v="225122573"/>
    <m/>
    <m/>
    <m/>
    <m/>
    <m/>
    <m/>
    <m/>
    <m/>
    <m/>
    <m/>
    <m/>
    <x v="0"/>
    <x v="0"/>
    <m/>
    <m/>
    <n v="225122573"/>
    <n v="154178747"/>
    <m/>
    <m/>
    <m/>
    <m/>
    <m/>
    <m/>
    <m/>
    <m/>
    <m/>
    <m/>
    <m/>
    <m/>
    <m/>
    <m/>
    <m/>
    <n v="154178747"/>
    <n v="453404655"/>
    <m/>
    <m/>
    <m/>
    <m/>
    <m/>
    <m/>
    <m/>
    <m/>
    <m/>
    <m/>
    <m/>
    <m/>
    <m/>
    <m/>
    <m/>
    <n v="453404655"/>
    <n v="542419119"/>
    <m/>
    <m/>
    <m/>
    <m/>
    <m/>
    <m/>
    <m/>
    <m/>
    <m/>
    <m/>
    <m/>
    <m/>
    <m/>
    <m/>
    <m/>
    <n v="542419119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2"/>
    <n v="7"/>
    <n v="29"/>
    <n v="124"/>
    <n v="245"/>
    <n v="14"/>
    <n v="9"/>
    <n v="1"/>
    <n v="3"/>
  </r>
  <r>
    <s v="Ciudad Dinámica"/>
    <n v="2"/>
    <s v="Ciudad Cultural"/>
    <n v="1"/>
    <s v="Más fomento de la cultura y el arte"/>
    <s v="02"/>
    <x v="123"/>
    <s v="02"/>
    <s v="Eventos de promoción de actividades culturales realizados – Feria del Libro"/>
    <s v="02"/>
    <s v="2.1.02.02.02"/>
    <s v="Número"/>
    <n v="2023"/>
    <n v="1"/>
    <n v="4"/>
    <s v="Realizar 4 eventos de promoción de actividades culturales  – Feria del Libro"/>
    <s v="Secretaría de Cultura y Patrimonio"/>
    <s v="Secretaría de Cultura y Patrimonio"/>
    <s v="Incremento"/>
    <s v="No"/>
    <n v="1"/>
    <n v="1"/>
    <n v="1"/>
    <n v="1"/>
    <m/>
    <m/>
    <m/>
    <s v="X"/>
    <s v="X"/>
    <s v="X"/>
    <s v="X"/>
    <s v="X"/>
    <s v="33"/>
    <s v="Cultura"/>
    <s v="3301"/>
    <s v=" Promoción y acceso efectivo a procesos culturales y artísticos"/>
    <s v="3301053"/>
    <s v="Servicio de promoción de actividades culturales"/>
    <s v="330105300"/>
    <s v="Eventos de promoción de actividades culturales realizados"/>
    <n v="550593894"/>
    <n v="0"/>
    <n v="0"/>
    <n v="0"/>
    <n v="0"/>
    <n v="0"/>
    <n v="0"/>
    <n v="0"/>
    <n v="0"/>
    <n v="0"/>
    <n v="0"/>
    <n v="0"/>
    <n v="0"/>
    <n v="0"/>
    <n v="0"/>
    <n v="0"/>
    <n v="550593894"/>
    <n v="90049029"/>
    <m/>
    <m/>
    <m/>
    <m/>
    <m/>
    <m/>
    <m/>
    <m/>
    <m/>
    <m/>
    <m/>
    <x v="0"/>
    <x v="0"/>
    <m/>
    <m/>
    <n v="90049029"/>
    <n v="61720678"/>
    <m/>
    <m/>
    <m/>
    <m/>
    <m/>
    <m/>
    <m/>
    <m/>
    <m/>
    <m/>
    <m/>
    <m/>
    <m/>
    <m/>
    <m/>
    <n v="61720678"/>
    <n v="181724943"/>
    <m/>
    <m/>
    <m/>
    <m/>
    <m/>
    <m/>
    <m/>
    <m/>
    <m/>
    <m/>
    <m/>
    <m/>
    <m/>
    <m/>
    <m/>
    <n v="181724943"/>
    <n v="217099244"/>
    <m/>
    <m/>
    <m/>
    <m/>
    <m/>
    <m/>
    <m/>
    <m/>
    <m/>
    <m/>
    <m/>
    <m/>
    <m/>
    <m/>
    <m/>
    <n v="217099244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29"/>
    <n v="124"/>
    <n v="246"/>
    <n v="11"/>
    <n v="9"/>
    <n v="1"/>
    <n v="2"/>
  </r>
  <r>
    <s v="Ciudad Dinámica"/>
    <n v="2"/>
    <s v="Ciudad Cultural"/>
    <n v="1"/>
    <s v="Más fomento de la cultura y el arte"/>
    <s v="02"/>
    <x v="124"/>
    <s v="03"/>
    <s v="Centros culturales adecuados"/>
    <s v="01"/>
    <s v="2.1.02.03.01"/>
    <s v="Número"/>
    <n v="2023"/>
    <n v="11"/>
    <n v="11"/>
    <s v="Mantener 11 Centros culturales adecuados"/>
    <s v="Secretaría de Cultura y Patrimonio"/>
    <s v="Secretaría de Cultura y Patrimonio"/>
    <s v="Mantemiento"/>
    <s v="No"/>
    <n v="11"/>
    <n v="11"/>
    <n v="11"/>
    <n v="11"/>
    <s v="X"/>
    <m/>
    <s v="X"/>
    <s v="X"/>
    <s v="X"/>
    <s v="X"/>
    <s v="X"/>
    <s v="X"/>
    <s v="33"/>
    <s v="Cultura"/>
    <s v="3301"/>
    <s v=" Promoción y acceso efectivo a procesos culturales y artísticos"/>
    <s v="3301090"/>
    <s v="Centros culturales adecuados"/>
    <s v="330109000"/>
    <s v="Centros culturales adecuados"/>
    <n v="2646629041.9129701"/>
    <n v="0"/>
    <n v="0"/>
    <n v="0"/>
    <n v="1000000000"/>
    <n v="0"/>
    <n v="0"/>
    <n v="0"/>
    <n v="0"/>
    <n v="0"/>
    <n v="0"/>
    <n v="0"/>
    <n v="0"/>
    <n v="0"/>
    <n v="0"/>
    <n v="0"/>
    <n v="3646629041.9129701"/>
    <n v="1672329921.9129701"/>
    <m/>
    <m/>
    <m/>
    <n v="1000000000"/>
    <m/>
    <m/>
    <m/>
    <m/>
    <m/>
    <m/>
    <m/>
    <x v="0"/>
    <x v="0"/>
    <m/>
    <m/>
    <n v="2672329921.9129701"/>
    <n v="274091945"/>
    <m/>
    <m/>
    <m/>
    <m/>
    <m/>
    <m/>
    <m/>
    <m/>
    <m/>
    <m/>
    <m/>
    <m/>
    <m/>
    <m/>
    <m/>
    <n v="274091945"/>
    <n v="603897483"/>
    <m/>
    <m/>
    <m/>
    <m/>
    <m/>
    <m/>
    <m/>
    <m/>
    <m/>
    <m/>
    <m/>
    <m/>
    <m/>
    <m/>
    <m/>
    <n v="603897483"/>
    <n v="96309692"/>
    <m/>
    <m/>
    <m/>
    <m/>
    <m/>
    <m/>
    <m/>
    <m/>
    <m/>
    <m/>
    <m/>
    <m/>
    <m/>
    <m/>
    <m/>
    <n v="96309692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29"/>
    <n v="125"/>
    <n v="247"/>
    <n v="11"/>
    <n v="9"/>
    <n v="1"/>
    <n v="1"/>
  </r>
  <r>
    <s v="Ciudad Dinámica"/>
    <n v="2"/>
    <s v="Ciudad Cultural"/>
    <n v="1"/>
    <s v="Más fomento de la cultura y el arte"/>
    <s v="02"/>
    <x v="124"/>
    <s v="03"/>
    <s v="Museos construidos y dotados"/>
    <s v="02"/>
    <s v="2.1.02.03.02"/>
    <s v="Número"/>
    <n v="2023"/>
    <n v="0"/>
    <n v="1"/>
    <s v="Construir y dotar 1 museo"/>
    <s v="Secretaría de Cultura y Patrimonio"/>
    <s v="Secretaría de Cultura y Patrimonio"/>
    <s v="Incremento"/>
    <s v="No"/>
    <n v="0"/>
    <n v="1"/>
    <n v="0"/>
    <n v="0"/>
    <s v="X"/>
    <m/>
    <s v="X"/>
    <s v="X"/>
    <s v="X"/>
    <s v="X"/>
    <s v="X"/>
    <s v="X"/>
    <s v="33"/>
    <s v="Cultura"/>
    <s v="3301"/>
    <s v=" Promoción y acceso efectivo a procesos culturales y artísticos"/>
    <s v="3301083"/>
    <s v="Museos construidos y dotados"/>
    <s v="330108300"/>
    <s v="Museos construidos y dotados"/>
    <n v="1231786225.1056545"/>
    <n v="0"/>
    <n v="0"/>
    <n v="0"/>
    <n v="1100000000"/>
    <n v="0"/>
    <n v="0"/>
    <n v="0"/>
    <n v="0"/>
    <n v="0"/>
    <n v="0"/>
    <n v="0"/>
    <n v="0"/>
    <n v="0"/>
    <n v="0"/>
    <n v="0"/>
    <n v="2331786225.1056547"/>
    <m/>
    <m/>
    <m/>
    <m/>
    <m/>
    <m/>
    <m/>
    <m/>
    <m/>
    <m/>
    <m/>
    <m/>
    <x v="0"/>
    <x v="0"/>
    <m/>
    <m/>
    <n v="0"/>
    <n v="1231786225.1056545"/>
    <m/>
    <m/>
    <m/>
    <n v="1100000000"/>
    <m/>
    <m/>
    <m/>
    <m/>
    <m/>
    <m/>
    <m/>
    <m/>
    <m/>
    <m/>
    <m/>
    <n v="2331786225.1056547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29"/>
    <n v="125"/>
    <n v="248"/>
    <n v="11"/>
    <n v="9"/>
    <n v="1"/>
    <n v="2"/>
  </r>
  <r>
    <s v="Ciudad Dinámica"/>
    <n v="2"/>
    <s v="Ciudad Cultural"/>
    <n v="1"/>
    <s v="Más fomento de la cultura y el arte"/>
    <s v="02"/>
    <x v="124"/>
    <s v="03"/>
    <s v="Centros culturales construidos y dotados"/>
    <s v="03"/>
    <s v="2.1.02.03.03"/>
    <s v="Número"/>
    <n v="2023"/>
    <n v="2"/>
    <n v="2"/>
    <s v="Construir  y  dotar 2 Centros culturales"/>
    <s v="Secretaría de Cultura y Patrimonio"/>
    <s v="Secretaría de Cultura y Patrimonio"/>
    <s v="Incremento"/>
    <s v="No"/>
    <n v="0"/>
    <n v="1"/>
    <n v="0"/>
    <n v="1"/>
    <s v="X"/>
    <m/>
    <s v="X"/>
    <s v="X"/>
    <s v="X"/>
    <s v="X"/>
    <s v="X"/>
    <s v="X"/>
    <s v="33"/>
    <s v="Cultura"/>
    <s v="3301"/>
    <s v=" Promoción y acceso efectivo a procesos culturales y artísticos"/>
    <s v="3301093"/>
    <s v="Centros culturales construidos y dotados"/>
    <s v="330109300"/>
    <s v="Centros culturales construidos y dotados"/>
    <n v="2333505599.8588986"/>
    <n v="0"/>
    <n v="0"/>
    <n v="0"/>
    <n v="0"/>
    <n v="0"/>
    <n v="0"/>
    <n v="0"/>
    <n v="0"/>
    <n v="0"/>
    <n v="0"/>
    <n v="55000000000"/>
    <n v="0"/>
    <n v="0"/>
    <n v="0"/>
    <n v="0"/>
    <n v="2333505599.8588986"/>
    <n v="0"/>
    <m/>
    <m/>
    <m/>
    <m/>
    <m/>
    <m/>
    <m/>
    <m/>
    <m/>
    <m/>
    <m/>
    <x v="0"/>
    <x v="0"/>
    <m/>
    <m/>
    <n v="0"/>
    <n v="2233505599.8588986"/>
    <m/>
    <m/>
    <m/>
    <m/>
    <m/>
    <m/>
    <m/>
    <m/>
    <m/>
    <m/>
    <n v="55000000000"/>
    <m/>
    <m/>
    <m/>
    <m/>
    <n v="2233505599.8588986"/>
    <n v="0"/>
    <m/>
    <m/>
    <m/>
    <m/>
    <m/>
    <m/>
    <m/>
    <m/>
    <m/>
    <m/>
    <m/>
    <m/>
    <m/>
    <m/>
    <m/>
    <n v="0"/>
    <n v="100000000"/>
    <m/>
    <m/>
    <m/>
    <m/>
    <m/>
    <m/>
    <m/>
    <m/>
    <m/>
    <m/>
    <m/>
    <m/>
    <m/>
    <m/>
    <m/>
    <n v="100000000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29"/>
    <n v="125"/>
    <n v="249"/>
    <n v="11"/>
    <n v="9"/>
    <n v="1"/>
    <n v="2"/>
  </r>
  <r>
    <s v="Ciudad Dinámica"/>
    <n v="2"/>
    <s v="Ciudad Cultural"/>
    <n v="1"/>
    <s v="Más fomento de la cultura y el arte"/>
    <s v="02"/>
    <x v="125"/>
    <s v="04"/>
    <s v="Estímulos otorgados con el proyecto Consolidación del Sistema Distrital de Estímulos para la creación, investigación y gestión sostenible de las artes, las culturas y el patrimonio cultural"/>
    <s v="01"/>
    <s v="2.1.02.04.01"/>
    <s v="Número"/>
    <n v="2023"/>
    <n v="1400"/>
    <n v="2500"/>
    <s v="Otorgar 2500 estímulos con el proyecto Consolidación del Sistema Distrital de Estímulos para la creación, investigación y gestión sostenible de las artes, las culturas y el patrimonio cultural"/>
    <s v="Secretaría de Cultura y Patrimonio"/>
    <s v="Secretaría de Cultura y Patrimonio"/>
    <s v="Incremento"/>
    <s v="No"/>
    <n v="600"/>
    <n v="600"/>
    <n v="600"/>
    <n v="700"/>
    <m/>
    <m/>
    <m/>
    <s v="X"/>
    <s v="X"/>
    <s v="X"/>
    <s v="X"/>
    <s v="X"/>
    <s v="33"/>
    <s v="Cultura"/>
    <s v="3301"/>
    <s v=" Promoción y acceso efectivo a procesos culturales y artísticos"/>
    <s v="3301054"/>
    <s v="Servicio de apoyo financiero al sector artístico y cultural"/>
    <s v="330105400"/>
    <s v="Estímulos otorgados"/>
    <n v="6777172126.0530224"/>
    <n v="0"/>
    <n v="0"/>
    <n v="0"/>
    <n v="0"/>
    <n v="0"/>
    <n v="0"/>
    <n v="0"/>
    <n v="0"/>
    <n v="0"/>
    <n v="0"/>
    <n v="0"/>
    <n v="0"/>
    <n v="0"/>
    <n v="0"/>
    <n v="0"/>
    <n v="6777172126.0530224"/>
    <n v="1259266869.9638996"/>
    <m/>
    <m/>
    <m/>
    <m/>
    <m/>
    <m/>
    <m/>
    <m/>
    <m/>
    <m/>
    <m/>
    <x v="0"/>
    <x v="0"/>
    <m/>
    <m/>
    <n v="1259266869.9638996"/>
    <n v="840960239"/>
    <m/>
    <m/>
    <m/>
    <m/>
    <m/>
    <m/>
    <m/>
    <m/>
    <m/>
    <m/>
    <m/>
    <m/>
    <m/>
    <m/>
    <m/>
    <n v="840960239"/>
    <n v="2231081345.0891228"/>
    <m/>
    <m/>
    <m/>
    <m/>
    <m/>
    <m/>
    <m/>
    <m/>
    <m/>
    <m/>
    <m/>
    <m/>
    <m/>
    <m/>
    <m/>
    <n v="2231081345.0891228"/>
    <n v="2445863672"/>
    <m/>
    <m/>
    <m/>
    <m/>
    <m/>
    <m/>
    <m/>
    <m/>
    <m/>
    <m/>
    <m/>
    <m/>
    <m/>
    <m/>
    <m/>
    <n v="2445863672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  <n v="2"/>
    <n v="7"/>
    <n v="29"/>
    <n v="126"/>
    <n v="250"/>
    <n v="8"/>
    <n v="9"/>
    <n v="1"/>
    <n v="2"/>
  </r>
  <r>
    <s v="Ciudad Dinámica"/>
    <n v="2"/>
    <s v="Ciudad Cultural"/>
    <n v="1"/>
    <s v="Más fomento de la cultura y el arte"/>
    <s v="02"/>
    <x v="125"/>
    <s v="04"/>
    <s v="Creadores y gestores culturales beneficiados"/>
    <s v="02"/>
    <s v="2.1.02.04.02"/>
    <s v="Número"/>
    <n v="2023"/>
    <n v="0"/>
    <n v="200000"/>
    <s v="Beneficiar 200000 creadores y gestores culturales"/>
    <s v="Secretaría de Cultura y Patrimonio"/>
    <s v="Secretaría de Cultura y Patrimonio"/>
    <s v="Incremento"/>
    <s v="No"/>
    <n v="50000"/>
    <n v="50000"/>
    <n v="50000"/>
    <n v="50000"/>
    <m/>
    <m/>
    <m/>
    <s v="X"/>
    <s v="X"/>
    <s v="X"/>
    <s v="X"/>
    <s v="X"/>
    <s v="33"/>
    <s v="Cultura"/>
    <s v="3301"/>
    <s v=" Promoción y acceso efectivo a procesos culturales y artísticos"/>
    <s v="3301128"/>
    <s v="Servicio de apoyo financiero para creadores y gestores culturales"/>
    <s v="330112800"/>
    <s v="Creadores y gestores culturales beneficiados"/>
    <n v="1925718992.0027003"/>
    <n v="0"/>
    <n v="0"/>
    <n v="0"/>
    <n v="0"/>
    <n v="0"/>
    <n v="0"/>
    <n v="0"/>
    <n v="0"/>
    <n v="0"/>
    <n v="0"/>
    <n v="0"/>
    <n v="0"/>
    <n v="0"/>
    <n v="0"/>
    <n v="0"/>
    <n v="1925718992.0027003"/>
    <n v="315171607"/>
    <m/>
    <m/>
    <m/>
    <m/>
    <m/>
    <m/>
    <m/>
    <m/>
    <m/>
    <m/>
    <m/>
    <x v="0"/>
    <x v="0"/>
    <m/>
    <m/>
    <n v="315171607"/>
    <n v="215899426"/>
    <m/>
    <m/>
    <m/>
    <m/>
    <m/>
    <m/>
    <m/>
    <m/>
    <m/>
    <m/>
    <m/>
    <m/>
    <m/>
    <m/>
    <m/>
    <n v="215899426"/>
    <n v="635129599"/>
    <m/>
    <m/>
    <m/>
    <m/>
    <m/>
    <m/>
    <m/>
    <m/>
    <m/>
    <m/>
    <m/>
    <m/>
    <m/>
    <m/>
    <m/>
    <n v="635129599"/>
    <n v="759518360.00270033"/>
    <m/>
    <m/>
    <m/>
    <m/>
    <m/>
    <m/>
    <m/>
    <m/>
    <m/>
    <m/>
    <m/>
    <m/>
    <m/>
    <m/>
    <m/>
    <n v="759518360.00270033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29"/>
    <n v="126"/>
    <n v="251"/>
    <n v="11"/>
    <n v="9"/>
    <n v="1"/>
    <n v="2"/>
  </r>
  <r>
    <s v="Ciudad Dinámica"/>
    <n v="2"/>
    <s v="Ciudad Cultural"/>
    <n v="1"/>
    <s v="Más fomento de la cultura y el arte"/>
    <s v="02"/>
    <x v="125"/>
    <s v="04"/>
    <s v="Personas beneficiadas con la oferta cultural"/>
    <s v="03"/>
    <s v="2.1.02.04.03"/>
    <s v="Número"/>
    <n v="2023"/>
    <n v="800000"/>
    <n v="1900000"/>
    <s v="Beneficiar 1900000 personas con la oferta cultural"/>
    <s v="Secretaría de Cultura y Patrimonio"/>
    <s v="Secretaría de Cultura y Patrimonio"/>
    <s v="Incremento acumulado"/>
    <s v="No"/>
    <n v="800000"/>
    <n v="1000000"/>
    <n v="1500000"/>
    <n v="1900000"/>
    <m/>
    <m/>
    <m/>
    <s v="X"/>
    <s v="X"/>
    <s v="X"/>
    <s v="X"/>
    <s v="X"/>
    <s v="33"/>
    <s v="Cultura"/>
    <s v="3301"/>
    <s v=" Promoción y acceso efectivo a procesos culturales y artísticos"/>
    <s v="3301122"/>
    <s v="Servicio de fomento para el acceso de la oferta cultural"/>
    <s v="330112200"/>
    <s v="Personas beneficiadas"/>
    <n v="4213070577.6435547"/>
    <n v="0"/>
    <n v="0"/>
    <n v="0"/>
    <n v="2320500000"/>
    <n v="0"/>
    <n v="0"/>
    <n v="0"/>
    <n v="0"/>
    <n v="0"/>
    <n v="0"/>
    <n v="0"/>
    <n v="0"/>
    <n v="0"/>
    <n v="0"/>
    <n v="0"/>
    <n v="6533570577.6435547"/>
    <n v="957521347"/>
    <m/>
    <m/>
    <m/>
    <n v="500000000"/>
    <m/>
    <m/>
    <m/>
    <m/>
    <m/>
    <m/>
    <m/>
    <x v="0"/>
    <x v="0"/>
    <m/>
    <m/>
    <n v="1457521347"/>
    <n v="596157825"/>
    <m/>
    <m/>
    <m/>
    <n v="550000000"/>
    <m/>
    <m/>
    <m/>
    <m/>
    <m/>
    <m/>
    <m/>
    <m/>
    <m/>
    <m/>
    <m/>
    <n v="1146157825"/>
    <n v="989664665"/>
    <m/>
    <m/>
    <m/>
    <n v="605000000"/>
    <m/>
    <m/>
    <m/>
    <m/>
    <m/>
    <m/>
    <m/>
    <m/>
    <m/>
    <m/>
    <m/>
    <n v="1594664665"/>
    <n v="1669726740.6435547"/>
    <m/>
    <m/>
    <m/>
    <n v="665500000"/>
    <m/>
    <m/>
    <m/>
    <m/>
    <m/>
    <m/>
    <m/>
    <m/>
    <m/>
    <m/>
    <m/>
    <n v="2335226740.6435547"/>
    <n v="9"/>
    <s v="Industria, innovación e infraestructura"/>
    <s v="9. Industria, innovación e infraestructura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  <n v="2"/>
    <n v="7"/>
    <n v="29"/>
    <n v="126"/>
    <n v="252"/>
    <n v="9"/>
    <n v="9"/>
    <n v="1"/>
    <n v="3"/>
  </r>
  <r>
    <s v="Ciudad Dinámica"/>
    <n v="2"/>
    <s v="Ciudad Cultural"/>
    <n v="1"/>
    <s v="Más fomento de la cultura y el arte"/>
    <s v="02"/>
    <x v="126"/>
    <s v="05"/>
    <s v="Documentos de lineamientos técnicos realizados (Estudios para la creación de un espacio multipropósito para grandes evento)"/>
    <s v="01"/>
    <s v="2.1.02.05.01"/>
    <s v="Número"/>
    <n v="2023"/>
    <s v="No aplica"/>
    <n v="1"/>
    <s v="Realizar 1 documento de lineamientos técnicos (Estudios para la creación de un espacio multipropósito para grandes evento)"/>
    <s v="Secretaría de Planeación"/>
    <s v="Gerencia de Ciudad"/>
    <s v="Incremento"/>
    <s v="No"/>
    <n v="0"/>
    <n v="0"/>
    <n v="1"/>
    <n v="0"/>
    <m/>
    <m/>
    <m/>
    <m/>
    <m/>
    <m/>
    <m/>
    <m/>
    <s v="33"/>
    <s v="Cultura"/>
    <s v="3301"/>
    <s v=" Promoción y acceso efectivo a procesos culturales y artísticos"/>
    <s v="3301070"/>
    <s v="Documentos de lineamientos técnicos"/>
    <s v="330107000"/>
    <s v="Documentos de lineamientos técnicos realizados"/>
    <n v="605000000"/>
    <n v="0"/>
    <n v="0"/>
    <n v="0"/>
    <n v="0"/>
    <n v="0"/>
    <n v="0"/>
    <n v="0"/>
    <n v="0"/>
    <n v="0"/>
    <n v="0"/>
    <n v="0"/>
    <n v="0"/>
    <n v="0"/>
    <n v="0"/>
    <n v="0"/>
    <n v="605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605000000"/>
    <m/>
    <m/>
    <m/>
    <m/>
    <m/>
    <m/>
    <m/>
    <m/>
    <m/>
    <m/>
    <m/>
    <m/>
    <m/>
    <m/>
    <m/>
    <n v="605000000"/>
    <m/>
    <m/>
    <m/>
    <m/>
    <m/>
    <m/>
    <m/>
    <m/>
    <m/>
    <m/>
    <m/>
    <m/>
    <m/>
    <m/>
    <m/>
    <m/>
    <n v="0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29"/>
    <n v="127"/>
    <n v="253"/>
    <n v="11"/>
    <n v="9"/>
    <n v="1"/>
    <n v="2"/>
  </r>
  <r>
    <s v="Ciudad Dinámica"/>
    <n v="2"/>
    <s v="Ciudad Cultural"/>
    <n v="1"/>
    <s v="Gestión, protección y Salvaguardia del Patrimonio Cultural"/>
    <s v="03"/>
    <x v="127"/>
    <s v="01"/>
    <s v="Documentos con lineamientos técnicos realizados con el proyecto Servicios de protección y apoyo a la gestión del Patrimonio Cultural Material PEMP"/>
    <s v="01"/>
    <s v="2.1.03.01.01"/>
    <s v="Número"/>
    <n v="2023"/>
    <n v="1"/>
    <n v="2"/>
    <s v="Realizar 2 documentos con lineamientos técnicos con el proyecto Servicios de protección y apoyo a la gestión del Patrimonio Cultural Material PEMP"/>
    <s v="Secretaría de Cultura y Patrimonio"/>
    <s v="Secretaría de Cultura y Patrimonio"/>
    <s v="Incremento acumulado"/>
    <s v="No"/>
    <n v="1"/>
    <n v="1"/>
    <n v="1"/>
    <n v="2"/>
    <m/>
    <m/>
    <m/>
    <s v="X"/>
    <s v="X"/>
    <s v="X"/>
    <s v="X"/>
    <s v="X"/>
    <s v="33"/>
    <s v="Cultura"/>
    <s v="3302"/>
    <s v=" Gestión, protección y salvaguardia del patrimonio cultural colombiano"/>
    <s v="3302002"/>
    <s v="Documentos de lineamientos técnicos"/>
    <s v="330200200"/>
    <s v="Documentos de lineamientos técnicos realizados"/>
    <n v="81229148"/>
    <n v="0"/>
    <n v="0"/>
    <n v="0"/>
    <n v="0"/>
    <n v="0"/>
    <n v="0"/>
    <n v="0"/>
    <n v="0"/>
    <n v="0"/>
    <n v="0"/>
    <n v="0"/>
    <n v="0"/>
    <n v="0"/>
    <n v="0"/>
    <n v="0"/>
    <n v="81229148"/>
    <n v="15383607"/>
    <m/>
    <m/>
    <m/>
    <m/>
    <m/>
    <m/>
    <m/>
    <m/>
    <m/>
    <m/>
    <m/>
    <x v="0"/>
    <x v="0"/>
    <m/>
    <m/>
    <n v="15383607"/>
    <n v="31390755"/>
    <m/>
    <m/>
    <m/>
    <m/>
    <m/>
    <m/>
    <m/>
    <m/>
    <m/>
    <m/>
    <m/>
    <m/>
    <m/>
    <m/>
    <m/>
    <n v="31390755"/>
    <n v="22454786"/>
    <m/>
    <m/>
    <m/>
    <m/>
    <m/>
    <m/>
    <m/>
    <m/>
    <m/>
    <m/>
    <m/>
    <m/>
    <m/>
    <m/>
    <m/>
    <n v="22454786"/>
    <n v="12000000"/>
    <m/>
    <m/>
    <m/>
    <m/>
    <m/>
    <m/>
    <m/>
    <m/>
    <m/>
    <m/>
    <m/>
    <m/>
    <m/>
    <m/>
    <m/>
    <n v="12000000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30"/>
    <n v="128"/>
    <n v="254"/>
    <n v="11"/>
    <n v="9"/>
    <n v="1"/>
    <n v="3"/>
  </r>
  <r>
    <s v="Ciudad Dinámica"/>
    <n v="2"/>
    <s v="Ciudad Cultural"/>
    <n v="1"/>
    <s v="Gestión, protección y Salvaguardia del Patrimonio Cultural"/>
    <s v="03"/>
    <x v="127"/>
    <s v="01"/>
    <s v="Capacitaciones realizadas con el proyecto Servicios de protección y apoyo a la gestión del Patrimonio Cultural Material PEMP"/>
    <s v="02"/>
    <s v="2.1.03.01.02"/>
    <s v="Número"/>
    <n v="2023"/>
    <n v="0"/>
    <n v="8"/>
    <s v="Realizar 8 capacitaciones con el proyecto Servicios de protección y apoyo a la gestión del Patrimonio Cultural Material PEMP"/>
    <s v="Secretaría de Cultura y Patrimonio"/>
    <s v="Secretaría de Cultura y Patrimonio"/>
    <s v="Incremento"/>
    <s v="No"/>
    <n v="1"/>
    <n v="2"/>
    <n v="2"/>
    <n v="3"/>
    <m/>
    <m/>
    <m/>
    <s v="X"/>
    <s v="X"/>
    <s v="X"/>
    <s v="X"/>
    <s v="X"/>
    <s v="33"/>
    <s v="Cultura"/>
    <s v="3302"/>
    <s v=" Gestión, protección y salvaguardia del patrimonio cultural colombiano"/>
    <s v="3302018"/>
    <s v="Servicio de educación para el trabajo en Escuelas Taller"/>
    <s v="330201800"/>
    <s v="Capacitaciones realizadas"/>
    <n v="11119398"/>
    <n v="0"/>
    <n v="0"/>
    <n v="0"/>
    <n v="0"/>
    <n v="0"/>
    <n v="0"/>
    <n v="0"/>
    <n v="0"/>
    <n v="0"/>
    <n v="0"/>
    <n v="0"/>
    <n v="0"/>
    <n v="0"/>
    <n v="0"/>
    <n v="0"/>
    <n v="11119398"/>
    <n v="2000000"/>
    <m/>
    <m/>
    <m/>
    <m/>
    <m/>
    <m/>
    <m/>
    <m/>
    <m/>
    <m/>
    <m/>
    <x v="0"/>
    <x v="0"/>
    <m/>
    <m/>
    <n v="2000000"/>
    <n v="2902117"/>
    <m/>
    <m/>
    <m/>
    <m/>
    <m/>
    <m/>
    <m/>
    <m/>
    <m/>
    <m/>
    <m/>
    <m/>
    <m/>
    <m/>
    <m/>
    <n v="2902117"/>
    <n v="3000000"/>
    <m/>
    <m/>
    <m/>
    <m/>
    <m/>
    <m/>
    <m/>
    <m/>
    <m/>
    <m/>
    <m/>
    <m/>
    <m/>
    <m/>
    <m/>
    <n v="3000000"/>
    <n v="3217281"/>
    <m/>
    <m/>
    <m/>
    <m/>
    <m/>
    <m/>
    <m/>
    <m/>
    <m/>
    <m/>
    <m/>
    <m/>
    <m/>
    <m/>
    <m/>
    <n v="3217281"/>
    <n v="4"/>
    <s v="Educación de calidad"/>
    <s v="4. Educación de calidad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  <n v="2"/>
    <n v="7"/>
    <n v="30"/>
    <n v="128"/>
    <n v="255"/>
    <n v="4"/>
    <n v="9"/>
    <n v="1"/>
    <n v="2"/>
  </r>
  <r>
    <s v="Ciudad Dinámica"/>
    <n v="2"/>
    <s v="Ciudad Cultural"/>
    <n v="1"/>
    <s v="Gestión, protección y Salvaguardia del Patrimonio Cultural"/>
    <s v="03"/>
    <x v="128"/>
    <s v="02"/>
    <s v="Documentos con los planes especiales de salvaguardia de manifestaciones inmateriales realizados."/>
    <s v="01"/>
    <s v="2.1.03.02.01"/>
    <s v="Número"/>
    <n v="2023"/>
    <n v="1"/>
    <n v="2"/>
    <s v="Aumentar a 2 los documentos realizados con los planes especiales de salvaguardia de manifestaciones inmateriales."/>
    <s v="Secretaría de Cultura y Patrimonio"/>
    <s v="Secretaría de Cultura y Patrimonio"/>
    <s v="Incremento acumulado"/>
    <s v="No"/>
    <n v="1"/>
    <n v="1"/>
    <n v="1"/>
    <n v="2"/>
    <m/>
    <m/>
    <m/>
    <s v="X"/>
    <s v="X"/>
    <s v="X"/>
    <s v="X"/>
    <s v="X"/>
    <s v="33"/>
    <s v="Cultura"/>
    <s v="3302"/>
    <s v=" Gestión, protección y salvaguardia del patrimonio cultural colombiano"/>
    <s v="3302002"/>
    <s v="Documentos de lineamientos técnicos"/>
    <s v="330200204"/>
    <s v="Documentos con los planes especiales de salvaguardia de manifestaciones inmateriales realizados"/>
    <n v="31782846.621488713"/>
    <n v="0"/>
    <n v="0"/>
    <n v="0"/>
    <n v="0"/>
    <n v="0"/>
    <n v="0"/>
    <n v="0"/>
    <n v="0"/>
    <n v="0"/>
    <n v="0"/>
    <n v="0"/>
    <n v="0"/>
    <n v="0"/>
    <n v="0"/>
    <n v="0"/>
    <n v="31782846.621488713"/>
    <n v="11494650.399999999"/>
    <m/>
    <m/>
    <m/>
    <m/>
    <m/>
    <m/>
    <m/>
    <m/>
    <m/>
    <m/>
    <m/>
    <x v="0"/>
    <x v="0"/>
    <m/>
    <m/>
    <n v="11494650.399999999"/>
    <n v="3185920.7908799946"/>
    <m/>
    <m/>
    <m/>
    <m/>
    <m/>
    <m/>
    <m/>
    <m/>
    <m/>
    <m/>
    <m/>
    <m/>
    <m/>
    <m/>
    <m/>
    <n v="3185920.7908799946"/>
    <n v="6366104.4693098515"/>
    <m/>
    <m/>
    <m/>
    <m/>
    <m/>
    <m/>
    <m/>
    <m/>
    <m/>
    <m/>
    <m/>
    <m/>
    <m/>
    <m/>
    <m/>
    <n v="6366104.4693098515"/>
    <n v="10736170.961298868"/>
    <m/>
    <m/>
    <m/>
    <m/>
    <m/>
    <m/>
    <m/>
    <m/>
    <m/>
    <m/>
    <m/>
    <m/>
    <m/>
    <m/>
    <m/>
    <n v="10736170.961298868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30"/>
    <n v="129"/>
    <n v="256"/>
    <n v="11"/>
    <n v="9"/>
    <n v="1"/>
    <n v="3"/>
  </r>
  <r>
    <s v="Ciudad Dinámica"/>
    <n v="2"/>
    <s v="Ciudad Cultural"/>
    <n v="1"/>
    <s v="Gestión, protección y Salvaguardia del Patrimonio Cultural"/>
    <s v="03"/>
    <x v="128"/>
    <s v="02"/>
    <s v="Capacitaciones realizadas con el proyecto Apoyo al cuidado y ejercicio de la salvaguardia de la memoria y los saberes tradicionales - Plan Especial de Salvaguardia PES"/>
    <s v="02"/>
    <s v="2.1.03.02.02"/>
    <s v="Número"/>
    <n v="2023"/>
    <n v="1"/>
    <n v="8"/>
    <s v="Realizar 8 capacitaciones con el proyecto Apoyo al cuidado y ejercicio de la salvaguardia de la memoria y los saberes tradicionales - Plan Especial de Salvaguardia PES"/>
    <s v="Secretaría de Cultura y Patrimonio"/>
    <s v="Secretaría de Cultura y Patrimonio"/>
    <s v="Incremento"/>
    <s v="No"/>
    <n v="1"/>
    <n v="2"/>
    <n v="2"/>
    <n v="3"/>
    <m/>
    <m/>
    <m/>
    <s v="X"/>
    <s v="X"/>
    <s v="X"/>
    <s v="X"/>
    <s v="X"/>
    <s v="33"/>
    <s v="Cultura"/>
    <s v="3302"/>
    <s v=" Gestión, protección y salvaguardia del patrimonio cultural colombiano"/>
    <s v="3302018"/>
    <s v="Servicio de educación para el trabajo en Escuelas Taller"/>
    <s v="330201800"/>
    <s v="Capacitaciones realizadas"/>
    <n v="52245876"/>
    <n v="0"/>
    <n v="0"/>
    <n v="0"/>
    <n v="0"/>
    <n v="0"/>
    <n v="0"/>
    <n v="0"/>
    <n v="0"/>
    <n v="0"/>
    <n v="0"/>
    <n v="0"/>
    <n v="0"/>
    <n v="0"/>
    <n v="0"/>
    <n v="0"/>
    <n v="52245876"/>
    <n v="12892665"/>
    <m/>
    <m/>
    <m/>
    <m/>
    <m/>
    <m/>
    <m/>
    <m/>
    <m/>
    <m/>
    <m/>
    <x v="0"/>
    <x v="0"/>
    <m/>
    <m/>
    <n v="12892665"/>
    <n v="5804237"/>
    <m/>
    <m/>
    <m/>
    <m/>
    <m/>
    <m/>
    <m/>
    <m/>
    <m/>
    <m/>
    <m/>
    <m/>
    <m/>
    <m/>
    <m/>
    <n v="5804237"/>
    <n v="13028985"/>
    <m/>
    <m/>
    <m/>
    <m/>
    <m/>
    <m/>
    <m/>
    <m/>
    <m/>
    <m/>
    <m/>
    <m/>
    <m/>
    <m/>
    <m/>
    <n v="13028985"/>
    <n v="20519989"/>
    <m/>
    <m/>
    <m/>
    <m/>
    <m/>
    <m/>
    <m/>
    <m/>
    <m/>
    <m/>
    <m/>
    <m/>
    <m/>
    <m/>
    <m/>
    <n v="20519989"/>
    <n v="4"/>
    <s v="Educación de calidad"/>
    <s v="4. Educación de calidad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  <n v="2"/>
    <n v="7"/>
    <n v="30"/>
    <n v="129"/>
    <n v="257"/>
    <n v="4"/>
    <n v="9"/>
    <n v="1"/>
    <n v="2"/>
  </r>
  <r>
    <s v="Ciudad Dinámica"/>
    <n v="2"/>
    <s v="Ciudad Cultural"/>
    <n v="1"/>
    <s v="Barranquilla Territorio Creativo"/>
    <s v="04"/>
    <x v="129"/>
    <s v="01"/>
    <s v="Eventos de promoción de actividades culturales realizados"/>
    <s v="01"/>
    <s v="2.1.04.01.01"/>
    <s v="Número"/>
    <n v="2023"/>
    <n v="6"/>
    <n v="8"/>
    <s v="Realizar 8 eventos de promoción de actividades culturales"/>
    <s v="Secretaría de Cultura y Patrimonio"/>
    <s v="Secretaría de Cultura y Patrimonio"/>
    <s v="Incremento"/>
    <s v="No"/>
    <n v="2"/>
    <n v="2"/>
    <n v="2"/>
    <n v="2"/>
    <m/>
    <m/>
    <m/>
    <s v="X"/>
    <s v="X"/>
    <s v="X"/>
    <s v="X"/>
    <s v="X"/>
    <s v="33"/>
    <s v="Cultura"/>
    <s v="3301"/>
    <s v=" Promoción y acceso efectivo a procesos culturales y artísticos"/>
    <s v="3301053"/>
    <s v="Servicio de promoción de actividades culturales"/>
    <s v="330105300"/>
    <s v="Eventos de promoción de actividades culturales realizados"/>
    <n v="14105874099.74213"/>
    <n v="0"/>
    <n v="0"/>
    <n v="0"/>
    <n v="4141000000"/>
    <n v="0"/>
    <n v="0"/>
    <n v="0"/>
    <n v="0"/>
    <n v="0"/>
    <n v="0"/>
    <n v="0"/>
    <n v="0"/>
    <n v="0"/>
    <n v="0"/>
    <n v="0"/>
    <n v="18246874099.74213"/>
    <n v="3400000000"/>
    <m/>
    <m/>
    <m/>
    <n v="600000000"/>
    <m/>
    <m/>
    <m/>
    <m/>
    <m/>
    <m/>
    <m/>
    <x v="0"/>
    <x v="0"/>
    <m/>
    <m/>
    <n v="4000000000"/>
    <n v="3352000000"/>
    <m/>
    <m/>
    <m/>
    <n v="1000000000"/>
    <m/>
    <m/>
    <m/>
    <m/>
    <m/>
    <m/>
    <m/>
    <m/>
    <m/>
    <m/>
    <m/>
    <n v="4352000000"/>
    <n v="3526000000"/>
    <m/>
    <m/>
    <m/>
    <n v="1210000000"/>
    <m/>
    <m/>
    <m/>
    <m/>
    <m/>
    <m/>
    <m/>
    <m/>
    <m/>
    <m/>
    <m/>
    <n v="4736000000"/>
    <n v="3827874099.7421303"/>
    <m/>
    <m/>
    <m/>
    <n v="1331000000"/>
    <m/>
    <m/>
    <m/>
    <m/>
    <m/>
    <m/>
    <m/>
    <m/>
    <m/>
    <m/>
    <m/>
    <n v="5158874099.7421303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31"/>
    <n v="130"/>
    <n v="258"/>
    <n v="11"/>
    <n v="9"/>
    <n v="1"/>
    <n v="2"/>
  </r>
  <r>
    <s v="Ciudad Dinámica"/>
    <n v="2"/>
    <s v="Ciudad Cultural"/>
    <n v="1"/>
    <s v="Barranquilla Territorio Creativo"/>
    <s v="04"/>
    <x v="129"/>
    <s v="01"/>
    <s v="Estímulos otorgados con el proyecto Apoyo a Barranquilla Creativa y Sostenible"/>
    <s v="02"/>
    <s v="2.1.04.01.02"/>
    <s v="Número"/>
    <n v="2023"/>
    <n v="374"/>
    <n v="400"/>
    <s v="Incrementar a 400 los estímulos otorgados con el proyecto Apoyo a Barranquilla Creativa y Sostenible"/>
    <s v="Secretaría de Cultura y Patrimonio"/>
    <s v="Secretaría de Cultura y Patrimonio"/>
    <s v="Incremento acumulado"/>
    <s v="No"/>
    <n v="100"/>
    <n v="200"/>
    <n v="300"/>
    <n v="400"/>
    <m/>
    <m/>
    <m/>
    <s v="X"/>
    <s v="X"/>
    <s v="X"/>
    <s v="X"/>
    <s v="X"/>
    <s v="33"/>
    <s v="Cultura"/>
    <s v="3301"/>
    <s v=" Promoción y acceso efectivo a procesos culturales y artísticos"/>
    <s v="3301054"/>
    <s v="Servicio de apoyo financiero al sector artístico y cultural"/>
    <s v="330105400"/>
    <s v="Estímulos otorgados"/>
    <n v="29648641121.276482"/>
    <n v="0"/>
    <n v="0"/>
    <n v="0"/>
    <n v="0"/>
    <n v="0"/>
    <n v="0"/>
    <n v="0"/>
    <n v="0"/>
    <n v="0"/>
    <n v="0"/>
    <n v="0"/>
    <n v="0"/>
    <n v="0"/>
    <n v="0"/>
    <n v="0"/>
    <n v="29648641121.276482"/>
    <n v="6500000000"/>
    <m/>
    <m/>
    <m/>
    <m/>
    <m/>
    <m/>
    <m/>
    <m/>
    <m/>
    <m/>
    <m/>
    <x v="0"/>
    <x v="0"/>
    <m/>
    <m/>
    <n v="6500000000"/>
    <n v="7071000000"/>
    <m/>
    <m/>
    <m/>
    <m/>
    <m/>
    <m/>
    <m/>
    <m/>
    <m/>
    <m/>
    <m/>
    <m/>
    <m/>
    <m/>
    <m/>
    <n v="7071000000"/>
    <n v="7695641121.2764797"/>
    <m/>
    <m/>
    <m/>
    <m/>
    <m/>
    <m/>
    <m/>
    <m/>
    <m/>
    <m/>
    <m/>
    <m/>
    <m/>
    <m/>
    <m/>
    <n v="7695641121.2764797"/>
    <n v="8382000000"/>
    <m/>
    <m/>
    <m/>
    <m/>
    <m/>
    <m/>
    <m/>
    <m/>
    <m/>
    <m/>
    <m/>
    <m/>
    <m/>
    <m/>
    <m/>
    <n v="8382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  <n v="2"/>
    <n v="7"/>
    <n v="31"/>
    <n v="130"/>
    <n v="259"/>
    <n v="8"/>
    <n v="9"/>
    <n v="1"/>
    <n v="3"/>
  </r>
  <r>
    <s v="Ciudad Dinámica"/>
    <n v="2"/>
    <s v="Ciudad Cultural"/>
    <n v="1"/>
    <s v="Barranquilla Territorio Creativo"/>
    <s v="04"/>
    <x v="129"/>
    <s v="01"/>
    <s v="Documentos sobre gestión cultural territorial realizados."/>
    <s v="03"/>
    <s v="2.1.04.01.03"/>
    <s v="Número"/>
    <n v="2023"/>
    <n v="1"/>
    <n v="4"/>
    <s v="Realizar 4 documentos sobre gestión cultural territorial"/>
    <s v="Secretaría de Cultura y Patrimonio"/>
    <s v="Secretaría de Cultura y Patrimonio"/>
    <s v="Incremento"/>
    <s v="No"/>
    <n v="1"/>
    <n v="1"/>
    <n v="1"/>
    <n v="1"/>
    <m/>
    <m/>
    <m/>
    <s v="X"/>
    <s v="X"/>
    <s v="X"/>
    <s v="X"/>
    <s v="X"/>
    <s v="33"/>
    <s v="Cultura"/>
    <s v="3301"/>
    <s v=" Promoción y acceso efectivo a procesos culturales y artísticos"/>
    <s v="3301069"/>
    <s v="Documentos de investigación"/>
    <s v="330106901"/>
    <s v="Documentos sobre gestión cultural territorial realizados"/>
    <n v="8859470269.1575317"/>
    <n v="0"/>
    <n v="0"/>
    <n v="0"/>
    <n v="0"/>
    <n v="0"/>
    <n v="0"/>
    <n v="0"/>
    <n v="0"/>
    <n v="0"/>
    <n v="0"/>
    <n v="0"/>
    <n v="0"/>
    <n v="0"/>
    <n v="0"/>
    <n v="0"/>
    <n v="8859470269.1575317"/>
    <n v="1942390604.3607292"/>
    <m/>
    <m/>
    <m/>
    <m/>
    <m/>
    <m/>
    <m/>
    <m/>
    <m/>
    <m/>
    <m/>
    <x v="0"/>
    <x v="0"/>
    <m/>
    <m/>
    <n v="1942390604.3607292"/>
    <n v="2113079664.7968025"/>
    <m/>
    <m/>
    <m/>
    <m/>
    <m/>
    <m/>
    <m/>
    <m/>
    <m/>
    <m/>
    <m/>
    <m/>
    <m/>
    <m/>
    <m/>
    <n v="2113079664.7968025"/>
    <n v="2300000000"/>
    <m/>
    <m/>
    <m/>
    <m/>
    <m/>
    <m/>
    <m/>
    <m/>
    <m/>
    <m/>
    <m/>
    <m/>
    <m/>
    <m/>
    <m/>
    <n v="2300000000"/>
    <n v="2504000000"/>
    <m/>
    <m/>
    <m/>
    <m/>
    <m/>
    <m/>
    <m/>
    <m/>
    <m/>
    <m/>
    <m/>
    <m/>
    <m/>
    <m/>
    <m/>
    <n v="2504000000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31"/>
    <n v="130"/>
    <n v="260"/>
    <n v="11"/>
    <n v="9"/>
    <n v="1"/>
    <n v="2"/>
  </r>
  <r>
    <s v="Ciudad Dinámica"/>
    <n v="2"/>
    <s v="Ciudad Cultural"/>
    <n v="1"/>
    <s v="Barranquilla Territorio Creativo"/>
    <s v="04"/>
    <x v="129"/>
    <s v="01"/>
    <s v="Banco de iniciativas de emprendimientos culturales implementado"/>
    <s v="04"/>
    <s v="2.1.04.01.04"/>
    <s v="Número"/>
    <n v="2023"/>
    <n v="0"/>
    <n v="1"/>
    <s v="Mantener 1 banco de iniciativas de emprendimientos culturales implementado"/>
    <s v="Secretaría de Cultura y Patrimonio"/>
    <s v="Secretaría de Cultura y Patrimonio"/>
    <s v="Mantemiento"/>
    <s v="No"/>
    <n v="1"/>
    <n v="1"/>
    <n v="1"/>
    <n v="1"/>
    <m/>
    <m/>
    <m/>
    <s v="X"/>
    <s v="X"/>
    <s v="X"/>
    <s v="X"/>
    <s v="X"/>
    <s v="33"/>
    <s v="Cultura"/>
    <s v="3301"/>
    <s v=" Promoción y acceso efectivo a procesos culturales y artísticos"/>
    <s v="3301069"/>
    <s v="Documentos de investigación"/>
    <s v="330106901"/>
    <s v="Documentos sobre gestión cultural territorial realizados"/>
    <n v="8210000000"/>
    <n v="0"/>
    <n v="0"/>
    <n v="0"/>
    <n v="0"/>
    <n v="0"/>
    <n v="0"/>
    <n v="0"/>
    <n v="0"/>
    <n v="0"/>
    <n v="0"/>
    <n v="0"/>
    <n v="0"/>
    <n v="0"/>
    <n v="0"/>
    <n v="0"/>
    <n v="8210000000"/>
    <n v="1800000000"/>
    <m/>
    <m/>
    <m/>
    <m/>
    <m/>
    <m/>
    <m/>
    <m/>
    <m/>
    <m/>
    <m/>
    <x v="0"/>
    <x v="0"/>
    <m/>
    <m/>
    <n v="1800000000"/>
    <n v="1957000000"/>
    <m/>
    <m/>
    <m/>
    <m/>
    <m/>
    <m/>
    <m/>
    <m/>
    <m/>
    <m/>
    <m/>
    <m/>
    <m/>
    <m/>
    <m/>
    <n v="1957000000"/>
    <n v="2132000000"/>
    <m/>
    <m/>
    <m/>
    <m/>
    <m/>
    <m/>
    <m/>
    <m/>
    <m/>
    <m/>
    <m/>
    <m/>
    <m/>
    <m/>
    <m/>
    <n v="2132000000"/>
    <n v="2321000000"/>
    <m/>
    <m/>
    <m/>
    <m/>
    <m/>
    <m/>
    <m/>
    <m/>
    <m/>
    <m/>
    <m/>
    <m/>
    <m/>
    <m/>
    <m/>
    <n v="2321000000"/>
    <n v="11"/>
    <s v="Ciudades y comunidades sostenibles"/>
    <s v="11. Ciudades y comunidades sostenibles"/>
    <s v="Lograr que las ciudades y los asentamientos humanos sean inclusivos, seguros, resilientes y sostenibles"/>
    <s v="11.4"/>
    <s v="11.4. Redoblar los esfuerzos para proteger y salvaguardar el patrimonio cultural y natural del mundo"/>
    <n v="2"/>
    <n v="7"/>
    <n v="31"/>
    <n v="130"/>
    <n v="261"/>
    <n v="11"/>
    <n v="9"/>
    <n v="1"/>
    <n v="1"/>
  </r>
  <r>
    <s v="Ciudad Dinámica"/>
    <n v="2"/>
    <s v="Ciudad emprendedora y competitiva"/>
    <n v="2"/>
    <s v="Más emprendedora y competitiva e innovadora"/>
    <s v="01"/>
    <x v="130"/>
    <s v="01"/>
    <s v="Personas beneficiadas con acompañamiento productivo y empresarial"/>
    <s v="01"/>
    <s v="2.2.01.01.01"/>
    <s v="Número"/>
    <n v="2023"/>
    <n v="800"/>
    <n v="900"/>
    <s v="Beneficiar 900 personas con acompañamiento productivo y empresarial"/>
    <s v="Secretaría de Desarrollo Económico"/>
    <s v="Secretaría de Desarrollo Económico"/>
    <s v="Incremento"/>
    <s v="No"/>
    <n v="200"/>
    <n v="300"/>
    <n v="300"/>
    <n v="100"/>
    <s v="X"/>
    <m/>
    <m/>
    <m/>
    <s v="X"/>
    <s v="X"/>
    <s v="X"/>
    <m/>
    <s v="35"/>
    <s v="Comercio, industria y turismo"/>
    <s v="3502"/>
    <s v=" Productividad y competitividad de las empresas colombianas"/>
    <s v="3502019"/>
    <s v="Servicio de asistencia técnica y acompañamiento productivo y empresarial"/>
    <s v="350201900"/>
    <s v="Personas beneficiadas"/>
    <n v="407824702.01999962"/>
    <n v="0"/>
    <n v="0"/>
    <n v="0"/>
    <n v="0"/>
    <n v="0"/>
    <n v="0"/>
    <n v="0"/>
    <n v="0"/>
    <n v="0"/>
    <n v="0"/>
    <n v="0"/>
    <n v="0"/>
    <n v="0"/>
    <n v="0"/>
    <n v="0"/>
    <n v="407824702.01999962"/>
    <n v="110250000"/>
    <m/>
    <n v="0"/>
    <n v="0"/>
    <n v="0"/>
    <n v="0"/>
    <n v="0"/>
    <n v="0"/>
    <n v="0"/>
    <n v="0"/>
    <n v="0"/>
    <n v="0"/>
    <x v="1"/>
    <x v="14"/>
    <n v="0"/>
    <n v="0"/>
    <n v="11025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107574702.01999962"/>
    <m/>
    <m/>
    <n v="0"/>
    <n v="0"/>
    <n v="0"/>
    <n v="0"/>
    <n v="0"/>
    <n v="0"/>
    <n v="0"/>
    <n v="0"/>
    <n v="0"/>
    <n v="0"/>
    <n v="0"/>
    <n v="0"/>
    <n v="0"/>
    <n v="107574702.01999962"/>
    <n v="110000000"/>
    <n v="0"/>
    <n v="0"/>
    <n v="0"/>
    <n v="0"/>
    <n v="0"/>
    <n v="0"/>
    <n v="0"/>
    <n v="0"/>
    <n v="0"/>
    <n v="0"/>
    <n v="0"/>
    <n v="0"/>
    <n v="0"/>
    <n v="0"/>
    <n v="0"/>
    <n v="110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3"/>
    <s v="8.3.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  <n v="2"/>
    <n v="8"/>
    <n v="32"/>
    <n v="131"/>
    <n v="262"/>
    <n v="8"/>
    <n v="10"/>
    <n v="1"/>
    <n v="2"/>
  </r>
  <r>
    <s v="Ciudad Dinámica"/>
    <n v="2"/>
    <s v="Ciudad emprendedora y competitiva"/>
    <n v="2"/>
    <s v="Más emprendedora y competitiva e innovadora"/>
    <s v="01"/>
    <x v="130"/>
    <s v="01"/>
    <s v="Personas formadas en habilidades y competencias"/>
    <s v="02"/>
    <s v="2.2.01.01.02"/>
    <s v="Número"/>
    <n v="2023"/>
    <n v="2400"/>
    <n v="3000"/>
    <s v="Formar 3000 personas en habilidades y competencias"/>
    <s v="Secretaría de Desarrollo Económico"/>
    <s v="Secretaría de Desarrollo Económico"/>
    <s v="Incremento"/>
    <s v="No"/>
    <n v="500"/>
    <n v="950"/>
    <n v="950"/>
    <n v="600"/>
    <s v="X"/>
    <m/>
    <m/>
    <s v="X"/>
    <s v="X"/>
    <s v="X"/>
    <s v="X"/>
    <s v="X"/>
    <s v="35"/>
    <s v="Comercio, industria y turismo"/>
    <s v="3502"/>
    <s v=" Productividad y competitividad de las empresas colombianas"/>
    <s v="3502011"/>
    <s v="Servicio de apoyo para la formación de capital humano pertinente para el desarrollo empresarial de los territorios"/>
    <s v="350201100"/>
    <s v="Personas formadas en habilidades y competencias "/>
    <n v="352500000"/>
    <n v="0"/>
    <n v="0"/>
    <n v="0"/>
    <n v="0"/>
    <n v="0"/>
    <n v="0"/>
    <n v="0"/>
    <n v="0"/>
    <n v="0"/>
    <n v="0"/>
    <n v="0"/>
    <n v="0"/>
    <n v="0"/>
    <n v="0"/>
    <n v="0"/>
    <n v="352500000"/>
    <n v="82500000"/>
    <m/>
    <n v="0"/>
    <n v="0"/>
    <n v="0"/>
    <n v="0"/>
    <n v="0"/>
    <n v="0"/>
    <n v="0"/>
    <n v="0"/>
    <n v="0"/>
    <n v="0"/>
    <x v="1"/>
    <x v="14"/>
    <n v="0"/>
    <n v="0"/>
    <n v="825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110000000"/>
    <n v="0"/>
    <n v="0"/>
    <n v="0"/>
    <n v="0"/>
    <n v="0"/>
    <n v="0"/>
    <n v="0"/>
    <n v="0"/>
    <n v="0"/>
    <n v="0"/>
    <n v="0"/>
    <n v="0"/>
    <n v="0"/>
    <n v="0"/>
    <n v="0"/>
    <n v="110000000"/>
    <n v="4"/>
    <s v="Educación de calidad"/>
    <s v="4. Educación de calidad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  <n v="2"/>
    <n v="8"/>
    <n v="32"/>
    <n v="131"/>
    <n v="263"/>
    <n v="4"/>
    <n v="10"/>
    <n v="1"/>
    <n v="2"/>
  </r>
  <r>
    <s v="Ciudad Dinámica"/>
    <n v="2"/>
    <s v="Ciudad emprendedora y competitiva"/>
    <n v="2"/>
    <s v="Más emprendedora y competitiva e innovadora"/>
    <s v="01"/>
    <x v="130"/>
    <s v="01"/>
    <s v="Proyectos de innovación cofinanciados"/>
    <s v="03"/>
    <s v="2.2.01.01.03"/>
    <s v="Número"/>
    <n v="2023"/>
    <n v="0"/>
    <n v="15"/>
    <s v="Realizar cofinanciarción a 15 proyectos de innovación"/>
    <s v="Secretaría de Desarrollo Económico"/>
    <s v="Secretaría de Desarrollo Económico"/>
    <s v="Incremento"/>
    <s v="No"/>
    <n v="2"/>
    <n v="5"/>
    <n v="5"/>
    <n v="3"/>
    <s v="X"/>
    <m/>
    <m/>
    <m/>
    <m/>
    <m/>
    <s v="X"/>
    <s v="X"/>
    <s v="35"/>
    <s v="Comercio, industria y turismo"/>
    <s v="3502"/>
    <s v=" Productividad y competitividad de las empresas colombianas"/>
    <s v="3502012"/>
    <s v="Servicio de apoyo para la modernización y fomento de la innovación empresarial"/>
    <s v="350201200"/>
    <s v="Proyectos de innovación cofinanciados"/>
    <n v="373558758.253124"/>
    <n v="0"/>
    <n v="0"/>
    <n v="0"/>
    <n v="0"/>
    <n v="0"/>
    <n v="0"/>
    <n v="0"/>
    <n v="0"/>
    <n v="0"/>
    <n v="0"/>
    <n v="0"/>
    <n v="0"/>
    <n v="0"/>
    <n v="0"/>
    <n v="0"/>
    <n v="373558758.253124"/>
    <n v="82500000"/>
    <m/>
    <n v="0"/>
    <n v="0"/>
    <n v="0"/>
    <n v="0"/>
    <n v="0"/>
    <n v="0"/>
    <n v="0"/>
    <n v="0"/>
    <n v="0"/>
    <n v="0"/>
    <x v="1"/>
    <x v="14"/>
    <n v="0"/>
    <n v="0"/>
    <n v="825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131058758.253124"/>
    <m/>
    <m/>
    <n v="0"/>
    <n v="0"/>
    <n v="0"/>
    <n v="0"/>
    <n v="0"/>
    <n v="0"/>
    <n v="0"/>
    <n v="0"/>
    <n v="0"/>
    <n v="0"/>
    <n v="0"/>
    <n v="0"/>
    <n v="0"/>
    <n v="131058758.253124"/>
    <n v="9"/>
    <s v="Industria, innovación e infraestructura"/>
    <s v="9. Industria, innovación e infraestructura"/>
    <s v="Construir infraestructuras resilientes, promover la industrialización inclusiva y sostenible y fomentar la innovación "/>
    <s v="9.5"/>
    <s v="9.5. Aumentar la investigación científica y mejorar la capacidad tecnológica de los sectores industriales de todos los países, en particular los países en desarrollo, entre otras cosas fomentando la innovación y aumentando considerablemente, de aquí a 2030, el número de personas que trabajan en investigación y desarrollo por millón de habitantes y los gastos de los sectores público y privado en investigación y desarrollo"/>
    <n v="2"/>
    <n v="8"/>
    <n v="32"/>
    <n v="131"/>
    <n v="264"/>
    <n v="9"/>
    <n v="10"/>
    <n v="1"/>
    <n v="2"/>
  </r>
  <r>
    <s v="Ciudad Dinámica"/>
    <n v="2"/>
    <s v="Ciudad emprendedora y competitiva"/>
    <n v="2"/>
    <s v="Más emprendedora y competitiva e innovadora"/>
    <s v="01"/>
    <x v="130"/>
    <s v="01"/>
    <s v="Unidades productivas y/o emprendimientos beneficiados con apoyo financiero"/>
    <s v="04"/>
    <s v="2.2.01.01.04"/>
    <s v="Número"/>
    <n v="2023"/>
    <n v="0"/>
    <n v="1025"/>
    <s v="Beneficiar a 1025 unidades productivas y/o emprendimientos con apoyo financiero"/>
    <s v="Secretaría de Desarrollo Económico"/>
    <s v="Secretaría de Desarrollo Económico"/>
    <s v="Incremento"/>
    <s v="No"/>
    <n v="525"/>
    <n v="400"/>
    <n v="100"/>
    <n v="0"/>
    <s v="X"/>
    <m/>
    <m/>
    <s v="X"/>
    <s v="X"/>
    <s v="X"/>
    <s v="X"/>
    <s v="X"/>
    <s v="35"/>
    <s v="Comercio, industria y turismo"/>
    <s v="3502"/>
    <s v=" Productividad y competitividad de las empresas colombianas"/>
    <s v="3502010"/>
    <s v="Servicio de apoyo financiero para agregar valor a los productos y mejorar los canales de comercialización"/>
    <s v="350201000"/>
    <s v="Proyectos cofinanciados para agregar valor a los productos y/o mejorar los canales de comercialización"/>
    <n v="310000000"/>
    <n v="0"/>
    <n v="0"/>
    <n v="0"/>
    <n v="0"/>
    <n v="0"/>
    <n v="0"/>
    <n v="0"/>
    <n v="0"/>
    <n v="0"/>
    <n v="0"/>
    <n v="0"/>
    <n v="0"/>
    <n v="0"/>
    <n v="0"/>
    <n v="0"/>
    <n v="310000000"/>
    <n v="150000000"/>
    <m/>
    <n v="0"/>
    <n v="0"/>
    <n v="0"/>
    <n v="0"/>
    <n v="0"/>
    <n v="0"/>
    <n v="0"/>
    <n v="0"/>
    <n v="0"/>
    <n v="0"/>
    <x v="1"/>
    <x v="14"/>
    <n v="0"/>
    <n v="0"/>
    <n v="15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0"/>
    <n v="0"/>
    <n v="0"/>
    <n v="0"/>
    <n v="0"/>
    <n v="0"/>
    <n v="0"/>
    <n v="0"/>
    <n v="0"/>
    <n v="0"/>
    <n v="0"/>
    <n v="0"/>
    <n v="0"/>
    <n v="0"/>
    <n v="0"/>
    <n v="0"/>
    <n v="0"/>
    <n v="9"/>
    <s v="Industria, innovación e infraestructura"/>
    <s v="9. Industria, innovación e infraestructura"/>
    <s v="Construir infraestructuras resilientes, promover la industrialización inclusiva y sostenible y fomentar la innovación "/>
    <s v="9.3"/>
    <s v="9.3. Aumentar el acceso de las pequeñas industrias y otras empresas, particularmente en los países en desarrollo, a los servicios financieros, incluidos créditos asequibles, y su integración en las cadenas de valor y los mercados"/>
    <n v="2"/>
    <n v="8"/>
    <n v="32"/>
    <n v="131"/>
    <n v="265"/>
    <n v="9"/>
    <n v="10"/>
    <n v="1"/>
    <n v="2"/>
  </r>
  <r>
    <s v="Ciudad Dinámica"/>
    <n v="2"/>
    <s v="Ciudad emprendedora y competitiva"/>
    <n v="2"/>
    <s v="Más emprendedora y competitiva e innovadora"/>
    <s v="01"/>
    <x v="130"/>
    <s v="01"/>
    <s v="Unidades productivas y/o emprendimientos fortalecidos para la generación de ingresos "/>
    <s v="05"/>
    <s v="2.2.01.01.05"/>
    <s v="Número"/>
    <n v="2023"/>
    <n v="0"/>
    <n v="686"/>
    <s v="Fortalecer a 686 unidades productivas y/o emprendimientos para la generación de ingresos "/>
    <s v="Secretaría de Desarrollo Económico"/>
    <s v="Secretaría de Desarrollo Económico"/>
    <s v="Incremento"/>
    <s v="No"/>
    <n v="150"/>
    <n v="200"/>
    <n v="200"/>
    <n v="136"/>
    <s v="X"/>
    <m/>
    <m/>
    <s v="X"/>
    <s v="X"/>
    <s v="X"/>
    <s v="X"/>
    <s v="X"/>
    <s v="35"/>
    <s v="Comercio, industria y turismo"/>
    <s v="3502"/>
    <s v=" Productividad y competitividad de las empresas colombianas"/>
    <s v="3502010"/>
    <s v="Servicio de apoyo financiero para agregar valor a los productos y mejorar los canales de comercialización"/>
    <s v="350201000"/>
    <s v="Proyectos cofinanciados para agregar valor a los productos y/o mejorar los canales de comercialización"/>
    <n v="320000000"/>
    <n v="0"/>
    <n v="0"/>
    <n v="0"/>
    <n v="0"/>
    <n v="0"/>
    <n v="0"/>
    <n v="0"/>
    <n v="0"/>
    <n v="0"/>
    <n v="0"/>
    <n v="0"/>
    <n v="0"/>
    <n v="0"/>
    <n v="0"/>
    <n v="0"/>
    <n v="320000000"/>
    <n v="100000000"/>
    <m/>
    <n v="0"/>
    <n v="0"/>
    <n v="0"/>
    <n v="0"/>
    <n v="0"/>
    <n v="0"/>
    <n v="0"/>
    <n v="0"/>
    <n v="0"/>
    <n v="0"/>
    <x v="1"/>
    <x v="14"/>
    <n v="0"/>
    <n v="0"/>
    <n v="100000000"/>
    <n v="70000000"/>
    <n v="0"/>
    <n v="0"/>
    <n v="0"/>
    <n v="0"/>
    <n v="0"/>
    <n v="0"/>
    <n v="0"/>
    <n v="0"/>
    <n v="0"/>
    <n v="0"/>
    <n v="0"/>
    <n v="0"/>
    <n v="0"/>
    <n v="0"/>
    <n v="0"/>
    <n v="70000000"/>
    <n v="70000000"/>
    <n v="0"/>
    <n v="0"/>
    <n v="0"/>
    <n v="0"/>
    <n v="0"/>
    <n v="0"/>
    <n v="0"/>
    <n v="0"/>
    <n v="0"/>
    <n v="0"/>
    <n v="0"/>
    <n v="0"/>
    <n v="0"/>
    <n v="0"/>
    <n v="0"/>
    <n v="7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3"/>
    <s v="9.3. Aumentar el acceso de las pequeñas industrias y otras empresas, particularmente en los países en desarrollo, a los servicios financieros, incluidos créditos asequibles, y su integración en las cadenas de valor y los mercados"/>
    <n v="2"/>
    <n v="8"/>
    <n v="32"/>
    <n v="131"/>
    <n v="266"/>
    <n v="9"/>
    <n v="10"/>
    <n v="1"/>
    <n v="2"/>
  </r>
  <r>
    <s v="Ciudad Dinámica"/>
    <n v="2"/>
    <s v="Ciudad emprendedora y competitiva"/>
    <n v="2"/>
    <s v="Más emprendedora y competitiva e innovadora"/>
    <s v="01"/>
    <x v="131"/>
    <s v="02"/>
    <s v="Personas con registro laboral"/>
    <s v="01"/>
    <s v="2.2.01.02.01"/>
    <s v="Número"/>
    <n v="2023"/>
    <n v="9269"/>
    <n v="18600"/>
    <s v="Realizar registro laboral a 18600 personas"/>
    <s v="Secretaría de Desarrollo Económico"/>
    <s v="Secretaría de Desarrollo Económico"/>
    <s v="Incremento"/>
    <s v="No"/>
    <n v="1860"/>
    <n v="5580"/>
    <n v="5580"/>
    <n v="5580"/>
    <m/>
    <m/>
    <m/>
    <s v="X"/>
    <s v="X"/>
    <s v="X"/>
    <s v="X"/>
    <s v="X"/>
    <s v="36"/>
    <s v="Trabajo"/>
    <s v="3602"/>
    <s v=" Generación y formalización del empleo"/>
    <s v="3602006"/>
    <s v="Servicio de registro laboral"/>
    <s v="360200600"/>
    <s v="Registros laborales realizados"/>
    <n v="129644280"/>
    <n v="0"/>
    <n v="0"/>
    <n v="0"/>
    <n v="0"/>
    <n v="0"/>
    <n v="0"/>
    <n v="0"/>
    <n v="0"/>
    <n v="0"/>
    <n v="0"/>
    <n v="0"/>
    <n v="0"/>
    <n v="0"/>
    <n v="0"/>
    <n v="0"/>
    <n v="129644280"/>
    <n v="34822140"/>
    <m/>
    <n v="0"/>
    <n v="0"/>
    <n v="0"/>
    <n v="0"/>
    <n v="0"/>
    <n v="0"/>
    <n v="0"/>
    <n v="0"/>
    <n v="0"/>
    <n v="0"/>
    <x v="1"/>
    <x v="14"/>
    <n v="0"/>
    <n v="0"/>
    <n v="34822140"/>
    <n v="30000000"/>
    <n v="0"/>
    <n v="0"/>
    <n v="0"/>
    <n v="0"/>
    <n v="0"/>
    <n v="0"/>
    <n v="0"/>
    <n v="0"/>
    <n v="0"/>
    <n v="0"/>
    <n v="0"/>
    <n v="0"/>
    <n v="0"/>
    <n v="0"/>
    <n v="0"/>
    <n v="30000000"/>
    <n v="30000000"/>
    <n v="0"/>
    <n v="0"/>
    <n v="0"/>
    <n v="0"/>
    <n v="0"/>
    <n v="0"/>
    <n v="0"/>
    <n v="0"/>
    <n v="0"/>
    <n v="0"/>
    <n v="0"/>
    <n v="0"/>
    <n v="0"/>
    <n v="0"/>
    <n v="0"/>
    <n v="30000000"/>
    <n v="34822140"/>
    <n v="0"/>
    <n v="0"/>
    <n v="0"/>
    <n v="0"/>
    <n v="0"/>
    <n v="0"/>
    <n v="0"/>
    <n v="0"/>
    <n v="0"/>
    <n v="0"/>
    <n v="0"/>
    <n v="0"/>
    <n v="0"/>
    <n v="0"/>
    <n v="0"/>
    <n v="3482214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5"/>
    <s v="8.5. De aquí a 2030, lograr el empleo pleno y productivo y el trabajo decente para todas las mujeres y los hombres, incluidos los jóvenes y las personas con discapacidad, así como la igualdad de remuneración por trabajo de igual valor"/>
    <n v="2"/>
    <n v="8"/>
    <n v="32"/>
    <n v="132"/>
    <n v="267"/>
    <n v="8"/>
    <n v="11"/>
    <n v="1"/>
    <n v="2"/>
  </r>
  <r>
    <s v="Ciudad Dinámica"/>
    <n v="2"/>
    <s v="Ciudad emprendedora y competitiva"/>
    <n v="2"/>
    <s v="Más emprendedora y competitiva e innovadora"/>
    <s v="01"/>
    <x v="131"/>
    <s v="02"/>
    <s v="Personas orientadas laboralmente"/>
    <s v="02"/>
    <s v="2.2.01.02.02"/>
    <s v="Número"/>
    <n v="2023"/>
    <n v="3392"/>
    <n v="6800"/>
    <s v="Orientar laboralmente a 6800 personas"/>
    <s v="Secretaría de Desarrollo Económico"/>
    <s v="Secretaría de Desarrollo Económico"/>
    <s v="Incremento"/>
    <s v="No"/>
    <n v="680"/>
    <n v="2040"/>
    <n v="2040"/>
    <n v="2040"/>
    <m/>
    <m/>
    <m/>
    <s v="X"/>
    <s v="X"/>
    <s v="X"/>
    <s v="X"/>
    <s v="X"/>
    <s v="36"/>
    <s v="Trabajo"/>
    <s v="3602"/>
    <s v=" Generación y formalización del empleo"/>
    <s v="3602036"/>
    <s v="Servicios de orientación ocupacional"/>
    <s v="360203600"/>
    <s v="Personas orientadas"/>
    <n v="329024320"/>
    <n v="0"/>
    <n v="0"/>
    <n v="0"/>
    <n v="0"/>
    <n v="0"/>
    <n v="0"/>
    <n v="0"/>
    <n v="0"/>
    <n v="0"/>
    <n v="0"/>
    <n v="0"/>
    <n v="0"/>
    <n v="0"/>
    <n v="0"/>
    <n v="0"/>
    <n v="329024320"/>
    <n v="84512160"/>
    <m/>
    <n v="0"/>
    <n v="0"/>
    <n v="0"/>
    <n v="0"/>
    <n v="0"/>
    <n v="0"/>
    <n v="0"/>
    <n v="0"/>
    <n v="0"/>
    <n v="0"/>
    <x v="1"/>
    <x v="14"/>
    <n v="0"/>
    <n v="0"/>
    <n v="8451216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4512160"/>
    <n v="0"/>
    <n v="0"/>
    <n v="0"/>
    <n v="0"/>
    <n v="0"/>
    <n v="0"/>
    <n v="0"/>
    <n v="0"/>
    <n v="0"/>
    <n v="0"/>
    <n v="0"/>
    <n v="0"/>
    <n v="0"/>
    <n v="0"/>
    <n v="0"/>
    <n v="84512160"/>
    <n v="4"/>
    <s v="Educación de calidad"/>
    <s v="4. Educación de calidad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  <n v="2"/>
    <n v="8"/>
    <n v="32"/>
    <n v="132"/>
    <n v="268"/>
    <n v="4"/>
    <n v="11"/>
    <n v="1"/>
    <n v="2"/>
  </r>
  <r>
    <s v="Ciudad Dinámica"/>
    <n v="2"/>
    <s v="Ciudad emprendedora y competitiva"/>
    <n v="2"/>
    <s v="Más emprendedora y competitiva e innovadora"/>
    <s v="01"/>
    <x v="131"/>
    <s v="02"/>
    <s v="Personas formadas en competencias para el trabajo"/>
    <s v="03"/>
    <s v="2.2.01.02.03"/>
    <s v="Número"/>
    <n v="2023"/>
    <n v="1500"/>
    <n v="3000"/>
    <s v="Formar 3000 personas en competencias para el trabajo"/>
    <s v="Secretaría de Desarrollo Económico"/>
    <s v="Secretaría de Desarrollo Económico"/>
    <s v="Incremento"/>
    <s v="No"/>
    <n v="300"/>
    <n v="900"/>
    <n v="900"/>
    <n v="900"/>
    <m/>
    <m/>
    <m/>
    <s v="X"/>
    <s v="X"/>
    <s v="X"/>
    <s v="X"/>
    <s v="X"/>
    <s v="36"/>
    <s v="Trabajo"/>
    <s v="3602"/>
    <s v=" Generación y formalización del empleo"/>
    <s v="3602031"/>
    <s v="Servicio de formación para el trabajo en competencias para la inserción laboral"/>
    <s v="360203100"/>
    <s v="Personas formadas"/>
    <n v="82164600"/>
    <n v="0"/>
    <n v="0"/>
    <n v="0"/>
    <n v="0"/>
    <n v="0"/>
    <n v="0"/>
    <n v="0"/>
    <n v="0"/>
    <n v="0"/>
    <n v="0"/>
    <n v="0"/>
    <n v="0"/>
    <n v="0"/>
    <n v="0"/>
    <n v="0"/>
    <n v="82164600"/>
    <n v="20541150"/>
    <m/>
    <n v="0"/>
    <n v="0"/>
    <n v="0"/>
    <n v="0"/>
    <n v="0"/>
    <n v="0"/>
    <n v="0"/>
    <n v="0"/>
    <n v="0"/>
    <n v="0"/>
    <x v="1"/>
    <x v="14"/>
    <n v="0"/>
    <n v="0"/>
    <n v="20541150"/>
    <n v="20541150"/>
    <n v="0"/>
    <n v="0"/>
    <n v="0"/>
    <n v="0"/>
    <n v="0"/>
    <n v="0"/>
    <n v="0"/>
    <n v="0"/>
    <n v="0"/>
    <n v="0"/>
    <n v="0"/>
    <n v="0"/>
    <n v="0"/>
    <n v="0"/>
    <n v="0"/>
    <n v="20541150"/>
    <n v="20541150"/>
    <n v="0"/>
    <n v="0"/>
    <n v="0"/>
    <n v="0"/>
    <n v="0"/>
    <n v="0"/>
    <n v="0"/>
    <n v="0"/>
    <n v="0"/>
    <n v="0"/>
    <n v="0"/>
    <n v="0"/>
    <n v="0"/>
    <n v="0"/>
    <n v="0"/>
    <n v="20541150"/>
    <n v="20541150"/>
    <n v="0"/>
    <n v="0"/>
    <n v="0"/>
    <n v="0"/>
    <n v="0"/>
    <n v="0"/>
    <n v="0"/>
    <n v="0"/>
    <n v="0"/>
    <n v="0"/>
    <n v="0"/>
    <n v="0"/>
    <n v="0"/>
    <n v="0"/>
    <n v="0"/>
    <n v="20541150"/>
    <n v="4"/>
    <s v="Educación de calidad"/>
    <s v="4. Educación de calidad"/>
    <s v="Garantizar una educación inclusiva y equitativa de calidad y promover oportunidades de aprendizaje permanente para todos "/>
    <s v="4.4"/>
    <s v="4.4. De aquí a 2030, aumentar considerablemente el número de jóvenes y adultos que tienen las competencias necesarias, en particular técnicas y profesionales, para acceder al empleo, el trabajo decente y el emprendimiento."/>
    <n v="2"/>
    <n v="8"/>
    <n v="32"/>
    <n v="132"/>
    <n v="269"/>
    <n v="4"/>
    <n v="11"/>
    <n v="1"/>
    <n v="2"/>
  </r>
  <r>
    <s v="Ciudad Dinámica"/>
    <n v="2"/>
    <s v="Ciudad emprendedora y competitiva"/>
    <n v="2"/>
    <s v="Más emprendedora y competitiva e innovadora"/>
    <s v="01"/>
    <x v="131"/>
    <s v="02"/>
    <s v="Vacantes registradas "/>
    <s v="04"/>
    <s v="2.2.01.02.04"/>
    <s v="Número"/>
    <n v="2023"/>
    <n v="1087"/>
    <n v="2100"/>
    <s v="Registrar 2100 vacantes "/>
    <s v="Secretaría de Desarrollo Económico"/>
    <s v="Secretaría de Desarrollo Económico"/>
    <s v="Incremento"/>
    <s v="No"/>
    <n v="600"/>
    <n v="500"/>
    <n v="500"/>
    <n v="500"/>
    <m/>
    <m/>
    <m/>
    <s v="X"/>
    <s v="X"/>
    <s v="X"/>
    <s v="X"/>
    <s v="X"/>
    <s v="36"/>
    <s v="Trabajo"/>
    <s v="3602"/>
    <s v=" Generación y formalización del empleo"/>
    <s v="3602006"/>
    <s v="Servicio de registro laboral"/>
    <s v="360200601"/>
    <s v="Vacantes registradas"/>
    <n v="211509100"/>
    <n v="0"/>
    <n v="0"/>
    <n v="0"/>
    <n v="0"/>
    <n v="0"/>
    <n v="0"/>
    <n v="0"/>
    <n v="0"/>
    <n v="0"/>
    <n v="0"/>
    <n v="0"/>
    <n v="0"/>
    <n v="0"/>
    <n v="0"/>
    <n v="0"/>
    <n v="211509100"/>
    <n v="55754550"/>
    <m/>
    <n v="0"/>
    <n v="0"/>
    <n v="0"/>
    <n v="0"/>
    <n v="0"/>
    <n v="0"/>
    <n v="0"/>
    <n v="0"/>
    <n v="0"/>
    <n v="0"/>
    <x v="1"/>
    <x v="14"/>
    <n v="0"/>
    <n v="0"/>
    <n v="5575455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5754550"/>
    <n v="0"/>
    <n v="0"/>
    <n v="0"/>
    <n v="0"/>
    <n v="0"/>
    <n v="0"/>
    <n v="0"/>
    <n v="0"/>
    <n v="0"/>
    <n v="0"/>
    <n v="0"/>
    <n v="0"/>
    <n v="0"/>
    <n v="0"/>
    <n v="0"/>
    <n v="5575455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5"/>
    <s v="8.5. De aquí a 2030, lograr el empleo pleno y productivo y el trabajo decente para todas las mujeres y los hombres, incluidos los jóvenes y las personas con discapacidad, así como la igualdad de remuneración por trabajo de igual valor"/>
    <n v="2"/>
    <n v="8"/>
    <n v="32"/>
    <n v="132"/>
    <n v="270"/>
    <n v="8"/>
    <n v="11"/>
    <n v="1"/>
    <n v="2"/>
  </r>
  <r>
    <s v="Ciudad Dinámica"/>
    <n v="2"/>
    <s v="Ciudad emprendedora y competitiva"/>
    <n v="2"/>
    <s v="Más emprendedora y competitiva e innovadora"/>
    <s v="01"/>
    <x v="131"/>
    <s v="02"/>
    <s v="Emprendimientos asesorados técnicamente"/>
    <s v="05"/>
    <s v="2.2.01.02.05"/>
    <s v="Número"/>
    <n v="2023"/>
    <n v="823"/>
    <n v="3000"/>
    <s v="Asesorar técnicamente a 3000 emprendimientos"/>
    <s v="Secretaría de Desarrollo Económico"/>
    <s v="Secretaría de Desarrollo Económico"/>
    <s v="Incremento"/>
    <s v="No"/>
    <n v="100"/>
    <n v="1000"/>
    <n v="1000"/>
    <n v="900"/>
    <m/>
    <m/>
    <m/>
    <s v="X"/>
    <s v="X"/>
    <s v="X"/>
    <s v="X"/>
    <s v="X"/>
    <s v="36"/>
    <s v="Trabajo"/>
    <s v="3602"/>
    <s v=" Generación y formalización del empleo"/>
    <s v="3602032"/>
    <s v="Servicio de asesoría técnica para el emprendimiento"/>
    <s v="360203200"/>
    <s v="Emprendimientos asesorados"/>
    <n v="377942850.00000036"/>
    <n v="0"/>
    <n v="0"/>
    <n v="0"/>
    <n v="0"/>
    <n v="0"/>
    <n v="0"/>
    <n v="0"/>
    <n v="0"/>
    <n v="0"/>
    <n v="0"/>
    <n v="0"/>
    <n v="0"/>
    <n v="0"/>
    <n v="0"/>
    <n v="0"/>
    <n v="377942850.00000036"/>
    <n v="104370000"/>
    <m/>
    <n v="0"/>
    <n v="0"/>
    <n v="0"/>
    <n v="0"/>
    <n v="0"/>
    <n v="0"/>
    <n v="0"/>
    <n v="0"/>
    <n v="0"/>
    <n v="0"/>
    <x v="1"/>
    <x v="14"/>
    <n v="0"/>
    <n v="0"/>
    <n v="104370000"/>
    <n v="91190950.000000119"/>
    <m/>
    <m/>
    <n v="0"/>
    <n v="0"/>
    <n v="0"/>
    <n v="0"/>
    <n v="0"/>
    <n v="0"/>
    <n v="0"/>
    <n v="0"/>
    <n v="0"/>
    <n v="0"/>
    <n v="0"/>
    <n v="0"/>
    <n v="0"/>
    <n v="91190950.000000119"/>
    <n v="91190950.000000119"/>
    <n v="0"/>
    <n v="0"/>
    <n v="0"/>
    <n v="0"/>
    <n v="0"/>
    <n v="0"/>
    <n v="0"/>
    <n v="0"/>
    <n v="0"/>
    <n v="0"/>
    <n v="0"/>
    <n v="0"/>
    <n v="0"/>
    <n v="0"/>
    <n v="0"/>
    <n v="91190950.000000119"/>
    <n v="91190950.000000119"/>
    <n v="0"/>
    <n v="0"/>
    <n v="0"/>
    <n v="0"/>
    <n v="0"/>
    <n v="0"/>
    <n v="0"/>
    <n v="0"/>
    <n v="0"/>
    <n v="0"/>
    <n v="0"/>
    <n v="0"/>
    <n v="0"/>
    <n v="0"/>
    <n v="0"/>
    <n v="91190950.000000119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3"/>
    <s v="8.3.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  <n v="2"/>
    <n v="8"/>
    <n v="32"/>
    <n v="132"/>
    <n v="271"/>
    <n v="8"/>
    <n v="11"/>
    <n v="1"/>
    <n v="2"/>
  </r>
  <r>
    <s v="Ciudad Dinámica"/>
    <n v="2"/>
    <s v="Ciudad emprendedora y competitiva"/>
    <n v="2"/>
    <s v="Más emprendedora y competitiva e innovadora"/>
    <s v="01"/>
    <x v="132"/>
    <s v="03"/>
    <s v="Campañas de promoción turísticas realizadas"/>
    <s v="01"/>
    <s v="2.2.01.03.01"/>
    <s v="Número"/>
    <n v="2023"/>
    <n v="0"/>
    <n v="4"/>
    <s v="Realizar 4 campañas de promoción turísticas"/>
    <s v="Secretaría de Desarrollo Económico"/>
    <s v="Secretaría de Desarrollo Económico"/>
    <s v="Incremento"/>
    <s v="No"/>
    <n v="1"/>
    <n v="1"/>
    <n v="1"/>
    <n v="1"/>
    <m/>
    <m/>
    <m/>
    <s v="X"/>
    <s v="X"/>
    <s v="X"/>
    <s v="X"/>
    <s v="X"/>
    <s v="35"/>
    <s v="Comercio, industria y turismo"/>
    <s v="3502"/>
    <s v=" Productividad y competitividad de las empresas colombianas"/>
    <s v="3502046"/>
    <s v="Servicio de promoción turística"/>
    <s v="350204600"/>
    <s v="Campañas realizadas"/>
    <n v="425000000"/>
    <n v="0"/>
    <n v="0"/>
    <n v="0"/>
    <n v="0"/>
    <n v="0"/>
    <n v="0"/>
    <n v="0"/>
    <n v="0"/>
    <n v="0"/>
    <n v="0"/>
    <n v="0"/>
    <n v="0"/>
    <n v="0"/>
    <n v="0"/>
    <n v="0"/>
    <n v="425000000"/>
    <n v="125000000"/>
    <n v="0"/>
    <n v="0"/>
    <n v="0"/>
    <n v="0"/>
    <n v="0"/>
    <n v="0"/>
    <n v="0"/>
    <n v="0"/>
    <n v="0"/>
    <n v="0"/>
    <n v="0"/>
    <x v="1"/>
    <x v="14"/>
    <n v="0"/>
    <n v="0"/>
    <n v="125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  <n v="2"/>
    <n v="8"/>
    <n v="32"/>
    <n v="133"/>
    <n v="272"/>
    <n v="8"/>
    <n v="10"/>
    <n v="1"/>
    <n v="2"/>
  </r>
  <r>
    <s v="Ciudad Dinámica"/>
    <n v="2"/>
    <s v="Ciudad emprendedora y competitiva"/>
    <n v="2"/>
    <s v="Más emprendedora y competitiva e innovadora"/>
    <s v="01"/>
    <x v="132"/>
    <s v="03"/>
    <s v="Empresas asistidas técnicamente en temas de legalidad y/o formalización "/>
    <s v="02"/>
    <s v="2.2.01.03.02"/>
    <s v="Número"/>
    <n v="2023"/>
    <n v="0"/>
    <n v="15"/>
    <s v="Asistir técnicamente a 15 empresas en temas de legalidad y/o formalización "/>
    <s v="Secretaría de Desarrollo Económico"/>
    <s v="Secretaría de Desarrollo Económico"/>
    <s v="Incremento"/>
    <s v="No"/>
    <n v="3"/>
    <n v="4"/>
    <n v="4"/>
    <n v="4"/>
    <m/>
    <m/>
    <m/>
    <s v="X"/>
    <s v="X"/>
    <s v="X"/>
    <s v="X"/>
    <s v="X"/>
    <s v="35"/>
    <s v="Comercio, industria y turismo"/>
    <s v="3502"/>
    <s v=" Productividad y competitividad de las empresas colombianas"/>
    <s v="3502015"/>
    <s v="Servicio para la formalización empresarial y de productos y/o Servicio"/>
    <s v="350201500"/>
    <s v="Empresas asistidas técnicamente en temas de legalidad y/o formalización."/>
    <n v="202500000"/>
    <n v="0"/>
    <n v="0"/>
    <n v="0"/>
    <n v="0"/>
    <n v="0"/>
    <n v="0"/>
    <n v="0"/>
    <n v="0"/>
    <n v="0"/>
    <n v="0"/>
    <n v="0"/>
    <n v="0"/>
    <n v="0"/>
    <n v="0"/>
    <n v="0"/>
    <n v="202500000"/>
    <n v="52500000"/>
    <n v="0"/>
    <n v="0"/>
    <n v="0"/>
    <n v="0"/>
    <n v="0"/>
    <n v="0"/>
    <n v="0"/>
    <n v="0"/>
    <n v="0"/>
    <n v="0"/>
    <n v="0"/>
    <x v="1"/>
    <x v="14"/>
    <n v="0"/>
    <n v="0"/>
    <n v="525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3"/>
    <s v="8.3.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  <n v="2"/>
    <n v="8"/>
    <n v="32"/>
    <n v="133"/>
    <n v="273"/>
    <n v="8"/>
    <n v="10"/>
    <n v="1"/>
    <n v="2"/>
  </r>
  <r>
    <s v="Ciudad Dinámica"/>
    <n v="2"/>
    <s v="Ciudad emprendedora y competitiva"/>
    <n v="2"/>
    <s v="Más emprendedora y competitiva e innovadora"/>
    <s v="01"/>
    <x v="132"/>
    <s v="03"/>
    <s v="Capacitaciones realizadas a empresas y operadores turísticos"/>
    <s v="03"/>
    <s v="2.2.01.03.03"/>
    <s v="Número"/>
    <n v="2023"/>
    <n v="0"/>
    <n v="10"/>
    <s v="Realizar 10 capacitaciones a empresas y operadores turísticos"/>
    <s v="Secretaría de Desarrollo Económico"/>
    <s v="Secretaría de Desarrollo Económico"/>
    <s v="Incremento"/>
    <s v="No"/>
    <n v="2"/>
    <n v="3"/>
    <n v="3"/>
    <n v="2"/>
    <m/>
    <m/>
    <m/>
    <s v="X"/>
    <s v="X"/>
    <s v="X"/>
    <s v="X"/>
    <s v="X"/>
    <s v="35"/>
    <s v="Comercio, industria y turismo"/>
    <s v="3502"/>
    <s v=" Productividad y competitividad de las empresas colombianas"/>
    <s v="3502046"/>
    <s v="Servicio de promoción turística"/>
    <s v="350204601"/>
    <s v="Capacitaciones realizadas"/>
    <n v="380000000"/>
    <n v="0"/>
    <n v="0"/>
    <n v="0"/>
    <n v="0"/>
    <n v="0"/>
    <n v="0"/>
    <n v="0"/>
    <n v="0"/>
    <n v="0"/>
    <n v="0"/>
    <n v="0"/>
    <n v="0"/>
    <n v="0"/>
    <n v="0"/>
    <n v="0"/>
    <n v="380000000"/>
    <n v="110000000"/>
    <n v="0"/>
    <n v="0"/>
    <n v="0"/>
    <n v="0"/>
    <n v="0"/>
    <n v="0"/>
    <n v="0"/>
    <n v="0"/>
    <n v="0"/>
    <n v="0"/>
    <n v="0"/>
    <x v="1"/>
    <x v="14"/>
    <n v="0"/>
    <n v="0"/>
    <n v="110000000"/>
    <n v="90000000"/>
    <n v="0"/>
    <n v="0"/>
    <n v="0"/>
    <n v="0"/>
    <n v="0"/>
    <n v="0"/>
    <n v="0"/>
    <n v="0"/>
    <n v="0"/>
    <n v="0"/>
    <n v="0"/>
    <n v="0"/>
    <n v="0"/>
    <n v="0"/>
    <n v="0"/>
    <n v="90000000"/>
    <n v="90000000"/>
    <n v="0"/>
    <n v="0"/>
    <n v="0"/>
    <n v="0"/>
    <n v="0"/>
    <n v="0"/>
    <n v="0"/>
    <n v="0"/>
    <n v="0"/>
    <n v="0"/>
    <n v="0"/>
    <n v="0"/>
    <n v="0"/>
    <n v="0"/>
    <n v="0"/>
    <n v="90000000"/>
    <n v="90000000"/>
    <n v="0"/>
    <n v="0"/>
    <n v="0"/>
    <n v="0"/>
    <n v="0"/>
    <n v="0"/>
    <n v="0"/>
    <n v="0"/>
    <n v="0"/>
    <n v="0"/>
    <n v="0"/>
    <n v="0"/>
    <n v="0"/>
    <n v="0"/>
    <n v="0"/>
    <n v="90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  <n v="2"/>
    <n v="8"/>
    <n v="32"/>
    <n v="133"/>
    <n v="274"/>
    <n v="8"/>
    <n v="10"/>
    <n v="1"/>
    <n v="2"/>
  </r>
  <r>
    <s v="Ciudad Dinámica"/>
    <n v="2"/>
    <s v="Ciudad emprendedora y competitiva"/>
    <n v="2"/>
    <s v="Más emprendedora y competitiva e innovadora"/>
    <s v="01"/>
    <x v="132"/>
    <s v="03"/>
    <s v="Documentos de investigación elaborados con el proyecto Fortalecimiento del territorio para grandes eventos e inversiones en Barranquilla"/>
    <s v="04"/>
    <s v="2.2.01.03.04"/>
    <s v="Número"/>
    <n v="2023"/>
    <n v="0"/>
    <n v="4"/>
    <s v="Elaborar 4 documentos de investigación con el proyecto Fortalecimiento del territorio para grandes eventos e inversiones en Barranquilla"/>
    <s v="Secretaría de Desarrollo Económico"/>
    <s v="Secretaría de Desarrollo Económico"/>
    <s v="Incremento"/>
    <s v="No"/>
    <n v="1"/>
    <n v="1"/>
    <n v="1"/>
    <n v="1"/>
    <m/>
    <m/>
    <m/>
    <s v="X"/>
    <s v="X"/>
    <s v="X"/>
    <s v="X"/>
    <s v="X"/>
    <s v="35"/>
    <s v="Comercio, industria y turismo"/>
    <s v="3502"/>
    <s v=" Productividad y competitividad de las empresas colombianas"/>
    <s v="3502112"/>
    <s v="Documentos de investigación"/>
    <s v="350211200"/>
    <s v="Documentos de investigación elaborados"/>
    <n v="320000000"/>
    <n v="0"/>
    <n v="0"/>
    <n v="0"/>
    <n v="0"/>
    <n v="0"/>
    <n v="0"/>
    <n v="0"/>
    <n v="0"/>
    <n v="0"/>
    <n v="0"/>
    <n v="0"/>
    <n v="0"/>
    <n v="0"/>
    <n v="0"/>
    <n v="0"/>
    <n v="320000000"/>
    <n v="80000000"/>
    <n v="0"/>
    <n v="0"/>
    <n v="0"/>
    <n v="0"/>
    <n v="0"/>
    <n v="0"/>
    <n v="0"/>
    <n v="0"/>
    <n v="0"/>
    <n v="0"/>
    <n v="0"/>
    <x v="1"/>
    <x v="14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2"/>
    <s v="8.2. Lograr niveles más elevados de productividad económica mediante la diversificación, la modernización tecnológica y la innovación, entre otras cosas centrándose en los sectores con gran valor añadido y un uso intensivo de la mano de obra"/>
    <n v="2"/>
    <n v="8"/>
    <n v="32"/>
    <n v="133"/>
    <n v="275"/>
    <n v="8"/>
    <n v="10"/>
    <n v="1"/>
    <n v="2"/>
  </r>
  <r>
    <s v="Ciudad Dinámica"/>
    <n v="2"/>
    <s v="Ciudad emprendedora y competitiva"/>
    <n v="2"/>
    <s v="Más emprendedora y competitiva e innovadora"/>
    <s v="01"/>
    <x v="132"/>
    <s v="03"/>
    <s v="Recorridos realizados con el proyecto Fortalecimiento del territorio para grandes eventos e inversiones en Barranquilla"/>
    <s v="05"/>
    <s v="2.2.01.03.05"/>
    <s v="Número"/>
    <n v="2023"/>
    <n v="0"/>
    <n v="150"/>
    <s v="Realizar 150 recorridos con el proyecto Fortalecimiento del territorio para grandes eventos e inversiones en Barranquilla"/>
    <s v="Secretaría de Desarrollo Económico"/>
    <s v="Secretaría de Desarrollo Económico"/>
    <s v="Incremento"/>
    <s v="No"/>
    <n v="37"/>
    <n v="37"/>
    <n v="37"/>
    <n v="39"/>
    <m/>
    <m/>
    <m/>
    <s v="X"/>
    <s v="X"/>
    <s v="X"/>
    <s v="X"/>
    <s v="X"/>
    <s v="35"/>
    <s v="Comercio, industria y turismo"/>
    <s v="3502"/>
    <s v=" Productividad y competitividad de las empresas colombianas"/>
    <s v="3502049"/>
    <s v="Servicio de circuito turístico"/>
    <s v="350204900"/>
    <s v="Recorridos realizados"/>
    <n v="346250000"/>
    <n v="0"/>
    <n v="0"/>
    <n v="0"/>
    <n v="0"/>
    <n v="0"/>
    <n v="0"/>
    <n v="0"/>
    <n v="0"/>
    <n v="0"/>
    <n v="0"/>
    <n v="0"/>
    <n v="0"/>
    <n v="0"/>
    <n v="0"/>
    <n v="0"/>
    <n v="346250000"/>
    <n v="106250000"/>
    <n v="0"/>
    <n v="0"/>
    <n v="0"/>
    <n v="0"/>
    <n v="0"/>
    <n v="0"/>
    <n v="0"/>
    <n v="0"/>
    <n v="0"/>
    <n v="0"/>
    <n v="0"/>
    <x v="1"/>
    <x v="14"/>
    <n v="0"/>
    <n v="0"/>
    <n v="10625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  <n v="2"/>
    <n v="8"/>
    <n v="32"/>
    <n v="133"/>
    <n v="276"/>
    <n v="8"/>
    <n v="10"/>
    <n v="1"/>
    <n v="2"/>
  </r>
  <r>
    <s v="Ciudad Dinámica"/>
    <n v="2"/>
    <s v="Ciudad emprendedora y competitiva"/>
    <n v="2"/>
    <s v="Ciudad global"/>
    <s v="02"/>
    <x v="133"/>
    <s v="01"/>
    <s v="Asistencias técnicas realizadas con el proyecto Desarrollo y Potencialización del sector portuario y sus contextos en la ciudad"/>
    <s v="01"/>
    <s v="2.2.02.01.01"/>
    <s v="Número"/>
    <n v="2023"/>
    <n v="0"/>
    <n v="48"/>
    <s v="Realizar 48 asistencias técnicas con el proyecto Desarrollo y Potencialización del sector portuario y sus contextos en la ciudad"/>
    <s v="Secretaría de Desarrollo Económico"/>
    <s v="Secretaría de Desarrollo Económico"/>
    <s v="Incremento"/>
    <s v="No"/>
    <n v="12"/>
    <n v="12"/>
    <n v="12"/>
    <n v="12"/>
    <m/>
    <m/>
    <m/>
    <m/>
    <m/>
    <m/>
    <m/>
    <s v="X"/>
    <s v="35"/>
    <s v="Comercio, industria y turismo"/>
    <s v="3502"/>
    <s v=" Productividad y competitividad de las empresas colombianas"/>
    <s v="3502116"/>
    <s v="Servicio de asistencia técnica"/>
    <s v="350211600"/>
    <s v="Asistencias técnicas realizadas"/>
    <n v="432134954.11969995"/>
    <n v="0"/>
    <n v="0"/>
    <n v="0"/>
    <n v="0"/>
    <n v="0"/>
    <n v="0"/>
    <n v="0"/>
    <n v="0"/>
    <n v="0"/>
    <n v="0"/>
    <n v="0"/>
    <n v="0"/>
    <n v="0"/>
    <n v="0"/>
    <n v="0"/>
    <n v="432134954.11969995"/>
    <n v="265782500"/>
    <n v="0"/>
    <n v="0"/>
    <n v="0"/>
    <n v="0"/>
    <n v="0"/>
    <n v="0"/>
    <n v="0"/>
    <n v="0"/>
    <n v="0"/>
    <n v="0"/>
    <n v="0"/>
    <x v="1"/>
    <x v="14"/>
    <n v="0"/>
    <n v="0"/>
    <n v="265782500"/>
    <n v="57677268.5"/>
    <n v="0"/>
    <n v="0"/>
    <n v="0"/>
    <n v="0"/>
    <n v="0"/>
    <n v="0"/>
    <n v="0"/>
    <n v="0"/>
    <n v="0"/>
    <n v="0"/>
    <n v="0"/>
    <n v="0"/>
    <n v="0"/>
    <n v="0"/>
    <n v="0"/>
    <n v="57677268.5"/>
    <n v="53675185.619699955"/>
    <n v="0"/>
    <n v="0"/>
    <n v="0"/>
    <n v="0"/>
    <n v="0"/>
    <n v="0"/>
    <n v="0"/>
    <n v="0"/>
    <n v="0"/>
    <n v="0"/>
    <n v="0"/>
    <n v="0"/>
    <n v="0"/>
    <n v="0"/>
    <n v="0"/>
    <n v="53675185.619699955"/>
    <n v="55000000"/>
    <n v="0"/>
    <n v="0"/>
    <n v="0"/>
    <n v="0"/>
    <n v="0"/>
    <n v="0"/>
    <n v="0"/>
    <n v="0"/>
    <n v="0"/>
    <n v="0"/>
    <n v="0"/>
    <n v="0"/>
    <n v="0"/>
    <n v="0"/>
    <n v="0"/>
    <n v="550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2"/>
    <s v="9.2. Promover una industrialización inclusiva y sostenible y, de aquí a 2030, aumentar significativamente la contribución de la industria al empleo y al producto interno bruto, de acuerdo con las circunstancias nacionales, y duplicar esa contribución en los países menos adelantados"/>
    <n v="2"/>
    <n v="8"/>
    <n v="33"/>
    <n v="134"/>
    <n v="277"/>
    <n v="9"/>
    <n v="10"/>
    <n v="1"/>
    <n v="2"/>
  </r>
  <r>
    <s v="Ciudad Dinámica"/>
    <n v="2"/>
    <s v="Ciudad emprendedora y competitiva"/>
    <n v="2"/>
    <s v="Ciudad global"/>
    <s v="02"/>
    <x v="133"/>
    <s v="01"/>
    <s v="Estudios de preinversión realizados con el proyecto Desarrollo y Potencialización del sector portuario y sus contextos en la ciudad"/>
    <s v="02"/>
    <s v="2.2.02.01.02"/>
    <s v="Número"/>
    <n v="2023"/>
    <n v="0"/>
    <n v="1"/>
    <s v="Realizar 1 estudio de preinversión con el proyecto Desarrollo y Potencialización del sector portuario y sus contextos en la ciudad"/>
    <s v="Secretaría de Desarrollo Económico"/>
    <s v="Secretaría de Desarrollo Económico"/>
    <s v="Incremento"/>
    <s v="No"/>
    <n v="0.25"/>
    <n v="0.25"/>
    <n v="0.5"/>
    <n v="0"/>
    <m/>
    <m/>
    <m/>
    <m/>
    <m/>
    <m/>
    <m/>
    <s v="X"/>
    <s v="35"/>
    <s v="Comercio, industria y turismo"/>
    <s v="3502"/>
    <s v=" Productividad y competitividad de las empresas colombianas"/>
    <s v="3502110"/>
    <s v="Estudios de preinversión"/>
    <s v="350211000"/>
    <s v="Estudios de preinversión realizados"/>
    <n v="175000000"/>
    <n v="0"/>
    <n v="0"/>
    <n v="0"/>
    <n v="0"/>
    <n v="0"/>
    <n v="0"/>
    <n v="0"/>
    <n v="0"/>
    <n v="0"/>
    <n v="0"/>
    <n v="0"/>
    <n v="0"/>
    <n v="0"/>
    <n v="0"/>
    <n v="0"/>
    <n v="175000000"/>
    <n v="25000000"/>
    <n v="0"/>
    <n v="0"/>
    <n v="0"/>
    <n v="0"/>
    <n v="0"/>
    <n v="0"/>
    <n v="0"/>
    <n v="0"/>
    <n v="0"/>
    <n v="0"/>
    <n v="0"/>
    <x v="1"/>
    <x v="14"/>
    <n v="0"/>
    <n v="0"/>
    <n v="25000000"/>
    <n v="25000000"/>
    <n v="0"/>
    <n v="0"/>
    <n v="0"/>
    <n v="0"/>
    <n v="0"/>
    <n v="0"/>
    <n v="0"/>
    <n v="0"/>
    <n v="0"/>
    <n v="0"/>
    <n v="0"/>
    <n v="0"/>
    <n v="0"/>
    <n v="0"/>
    <n v="0"/>
    <n v="25000000"/>
    <n v="125000000"/>
    <n v="0"/>
    <n v="0"/>
    <n v="0"/>
    <n v="0"/>
    <n v="0"/>
    <n v="0"/>
    <n v="0"/>
    <n v="0"/>
    <n v="0"/>
    <n v="0"/>
    <n v="0"/>
    <n v="0"/>
    <n v="0"/>
    <n v="0"/>
    <n v="0"/>
    <n v="12500000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2"/>
    <s v="8.2. Lograr niveles más elevados de productividad económica mediante la diversificación, la modernización tecnológica y la innovación, entre otras cosas centrándose en los sectores con gran valor añadido y un uso intensivo de la mano de obra"/>
    <n v="2"/>
    <n v="8"/>
    <n v="33"/>
    <n v="134"/>
    <n v="278"/>
    <n v="8"/>
    <n v="10"/>
    <n v="1"/>
    <n v="2"/>
  </r>
  <r>
    <s v="Ciudad Dinámica"/>
    <n v="2"/>
    <s v="Ciudad emprendedora y competitiva"/>
    <n v="2"/>
    <s v="Ciudad global"/>
    <s v="02"/>
    <x v="133"/>
    <s v="01"/>
    <s v="Proyectos asistidos para potencializar el sector portuario"/>
    <s v="03"/>
    <s v="2.2.02.01.03"/>
    <s v="Número"/>
    <n v="2023"/>
    <n v="0"/>
    <n v="3"/>
    <s v="Realizar asistencia a 3 proyectos para potencializar el sector portuario"/>
    <s v="Secretaría de Desarrollo Económico"/>
    <s v="Secretaría de Desarrollo Económico"/>
    <s v="Incremento"/>
    <s v="No"/>
    <n v="0"/>
    <n v="1"/>
    <n v="1"/>
    <n v="1"/>
    <m/>
    <m/>
    <m/>
    <m/>
    <m/>
    <m/>
    <m/>
    <s v="X"/>
    <s v="35"/>
    <s v="Comercio, industria y turismo"/>
    <s v="3502"/>
    <s v=" Productividad y competitividad de las empresas colombianas"/>
    <s v="3502008"/>
    <s v="Servicio de asistencia técnica para mejorar la competitividad de los sectores productivos"/>
    <s v="350200800"/>
    <s v="Proyectos de alto impacto asistidos para el fortalecimiento de cadenas productivas "/>
    <n v="125000000"/>
    <n v="0"/>
    <n v="0"/>
    <n v="0"/>
    <n v="0"/>
    <n v="0"/>
    <n v="0"/>
    <n v="0"/>
    <n v="0"/>
    <n v="0"/>
    <n v="0"/>
    <n v="0"/>
    <n v="0"/>
    <n v="0"/>
    <n v="0"/>
    <n v="0"/>
    <n v="125000000"/>
    <n v="0"/>
    <n v="0"/>
    <n v="0"/>
    <n v="0"/>
    <n v="0"/>
    <n v="0"/>
    <n v="0"/>
    <n v="0"/>
    <n v="0"/>
    <n v="0"/>
    <n v="0"/>
    <n v="0"/>
    <x v="1"/>
    <x v="14"/>
    <n v="0"/>
    <n v="0"/>
    <n v="0"/>
    <n v="25000000"/>
    <n v="0"/>
    <n v="0"/>
    <n v="0"/>
    <n v="0"/>
    <n v="0"/>
    <n v="0"/>
    <n v="0"/>
    <n v="0"/>
    <n v="0"/>
    <n v="0"/>
    <n v="0"/>
    <n v="0"/>
    <n v="0"/>
    <n v="0"/>
    <n v="0"/>
    <n v="25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3"/>
    <s v="8.3.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  <n v="2"/>
    <n v="8"/>
    <n v="33"/>
    <n v="134"/>
    <n v="279"/>
    <n v="8"/>
    <n v="10"/>
    <n v="1"/>
    <n v="2"/>
  </r>
  <r>
    <s v="Ciudad Dinámica"/>
    <n v="2"/>
    <s v="Ciudad emprendedora y competitiva"/>
    <n v="2"/>
    <s v="Ciudad Global"/>
    <s v="02"/>
    <x v="134"/>
    <s v="02"/>
    <s v="Acuerdos de cooperación suscritos"/>
    <s v="01"/>
    <s v="2.2.02.02.01"/>
    <s v="Número"/>
    <n v="2023"/>
    <n v="0"/>
    <n v="2"/>
    <s v="Mantener 2 acuerdos de cooperación suscritos"/>
    <s v="Secretaría de Desarrollo Económico"/>
    <s v="Secretaría de Desarrollo Económico"/>
    <s v="Mantemiento"/>
    <s v="No"/>
    <n v="2"/>
    <n v="2"/>
    <n v="2"/>
    <n v="2"/>
    <m/>
    <m/>
    <m/>
    <s v="X"/>
    <s v="X"/>
    <s v="X"/>
    <s v="X"/>
    <s v="X"/>
    <s v="39"/>
    <s v="Ciencia, tecnología e innovación_x000a_"/>
    <s v="3905"/>
    <s v=" Fortalecimiento de la gobernanza e institucionalidad multinivel del sector de CTeI"/>
    <s v="3905007"/>
    <s v="Servicio de cooperación internacional para la CTeI"/>
    <s v="390500700"/>
    <s v="Acuerdos de cooperación suscritos"/>
    <n v="1738251927.3391328"/>
    <n v="0"/>
    <n v="0"/>
    <n v="0"/>
    <n v="0"/>
    <n v="0"/>
    <n v="0"/>
    <n v="0"/>
    <n v="0"/>
    <n v="0"/>
    <n v="0"/>
    <n v="0"/>
    <n v="0"/>
    <n v="0"/>
    <n v="0"/>
    <n v="0"/>
    <n v="1738251927.3391328"/>
    <n v="290782500"/>
    <n v="0"/>
    <n v="0"/>
    <n v="0"/>
    <n v="0"/>
    <n v="0"/>
    <n v="0"/>
    <n v="0"/>
    <n v="0"/>
    <n v="0"/>
    <n v="0"/>
    <n v="0"/>
    <x v="1"/>
    <x v="14"/>
    <n v="0"/>
    <n v="0"/>
    <n v="290782500"/>
    <n v="500000000"/>
    <n v="0"/>
    <n v="0"/>
    <n v="0"/>
    <n v="0"/>
    <n v="0"/>
    <n v="0"/>
    <n v="0"/>
    <n v="0"/>
    <n v="0"/>
    <n v="0"/>
    <n v="0"/>
    <n v="0"/>
    <n v="0"/>
    <n v="0"/>
    <n v="0"/>
    <n v="500000000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547469427.33913291"/>
    <n v="0"/>
    <n v="0"/>
    <n v="0"/>
    <n v="0"/>
    <n v="0"/>
    <n v="0"/>
    <n v="0"/>
    <n v="0"/>
    <n v="0"/>
    <n v="0"/>
    <n v="0"/>
    <n v="0"/>
    <n v="0"/>
    <n v="0"/>
    <n v="0"/>
    <n v="547469427.33913291"/>
    <n v="9"/>
    <s v="Industria, innovación e infraestructura"/>
    <s v="9. Industria, innovación e infraestructura"/>
    <s v="Construir infraestructuras resilientes, promover la industrialización inclusiva y sostenible y fomentar la innovación "/>
    <s v="9.b"/>
    <s v="9.b. Apoyar el desarrollo de tecnologías, la investigación y la innovación nacionales en los países en desarrollo, incluso garantizando un entorno normativo propicio a la diversificación industrial y la adición de valor a los productos básicos, entre otras cosas"/>
    <n v="2"/>
    <n v="8"/>
    <n v="33"/>
    <n v="135"/>
    <n v="280"/>
    <n v="9"/>
    <n v="12"/>
    <n v="1"/>
    <n v="2"/>
  </r>
  <r>
    <s v="Ciudad Dinámica"/>
    <n v="2"/>
    <s v="Ciudad emprendedora y competitiva"/>
    <n v="2"/>
    <s v="Ciudad global"/>
    <s v="02"/>
    <x v="135"/>
    <s v="03"/>
    <s v="Documentos de lineamientos técnicos realizados para la transformación del Distrito de Barranquilla en HUB de Aviación"/>
    <s v="01"/>
    <s v="2.2.02.03.01"/>
    <s v="Número"/>
    <n v="2023"/>
    <s v="No aplica"/>
    <n v="1"/>
    <s v="Realizar 1 documento de lineamientos técnicos para la transformación del Distrito de Barranquilla en HUB de Aviación"/>
    <s v="Secretaría de Planeación"/>
    <s v="Gerencia de Ciudad"/>
    <s v="Incremento"/>
    <s v="No"/>
    <n v="0"/>
    <n v="0"/>
    <n v="1"/>
    <n v="0"/>
    <s v="X"/>
    <m/>
    <m/>
    <m/>
    <m/>
    <m/>
    <m/>
    <m/>
    <s v="24"/>
    <s v="Transporte"/>
    <s v="2403"/>
    <s v=" Infraestructura y servicios de transporte aéreo"/>
    <s v="2403039"/>
    <s v="Documentos de lineamientos técnicos"/>
    <s v="240303900"/>
    <s v="Documentos de lineamientos técnicos realizados"/>
    <n v="1000000"/>
    <n v="0"/>
    <n v="0"/>
    <n v="0"/>
    <n v="0"/>
    <n v="0"/>
    <n v="0"/>
    <n v="0"/>
    <n v="0"/>
    <n v="0"/>
    <n v="0"/>
    <n v="0"/>
    <n v="0"/>
    <n v="0"/>
    <n v="0"/>
    <n v="0"/>
    <n v="1000000"/>
    <n v="0"/>
    <m/>
    <m/>
    <m/>
    <m/>
    <m/>
    <m/>
    <m/>
    <m/>
    <m/>
    <m/>
    <m/>
    <x v="0"/>
    <x v="0"/>
    <m/>
    <m/>
    <n v="0"/>
    <n v="0"/>
    <m/>
    <m/>
    <m/>
    <m/>
    <m/>
    <m/>
    <m/>
    <m/>
    <m/>
    <m/>
    <m/>
    <m/>
    <m/>
    <m/>
    <m/>
    <n v="0"/>
    <n v="1000000"/>
    <m/>
    <m/>
    <m/>
    <m/>
    <m/>
    <m/>
    <m/>
    <m/>
    <m/>
    <m/>
    <m/>
    <m/>
    <m/>
    <m/>
    <m/>
    <n v="1000000"/>
    <n v="0"/>
    <m/>
    <m/>
    <m/>
    <m/>
    <m/>
    <m/>
    <m/>
    <m/>
    <m/>
    <m/>
    <m/>
    <m/>
    <m/>
    <m/>
    <m/>
    <n v="0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8"/>
    <n v="33"/>
    <n v="136"/>
    <n v="281"/>
    <n v="9"/>
    <n v="13"/>
    <n v="1"/>
    <n v="2"/>
  </r>
  <r>
    <s v="Ciudad Dinámica"/>
    <n v="2"/>
    <s v="Ciudad emprendedora y competitiva"/>
    <n v="2"/>
    <s v="Ciudad digital"/>
    <s v="03"/>
    <x v="136"/>
    <s v="01"/>
    <s v="Conexiones a internet fijo y / o móvil"/>
    <s v="01"/>
    <s v="2.2.03.01.01"/>
    <s v="Número"/>
    <n v="2023"/>
    <s v="No aplica"/>
    <n v="100000"/>
    <s v="Incrementar a 100000 las conexiones a internet fijo y / o móvil con el servicio de internet universal"/>
    <s v="Gerencia TIC"/>
    <s v="Gerencia TIC"/>
    <s v="Incremento acumulado"/>
    <s v="No"/>
    <n v="0"/>
    <n v="50000"/>
    <n v="100000"/>
    <n v="100000"/>
    <s v="X"/>
    <m/>
    <m/>
    <s v="X"/>
    <s v="X"/>
    <s v="X"/>
    <m/>
    <m/>
    <s v="23"/>
    <s v="Tecnologías de la información y las comunicaciones"/>
    <s v="2301"/>
    <s v=" Facilitar el acceso y uso de las Tecnologías de la Información y las Comunicaciones (TIC) en todo el territorio nacional"/>
    <s v="2301027"/>
    <s v="Servicio de conexiones a redes de acceso"/>
    <s v="230102700"/>
    <s v="Conexiones a internet fijo y / o móvil"/>
    <n v="2500000000"/>
    <n v="0"/>
    <n v="0"/>
    <n v="0"/>
    <n v="0"/>
    <n v="0"/>
    <n v="0"/>
    <n v="0"/>
    <n v="0"/>
    <n v="0"/>
    <n v="0"/>
    <n v="0"/>
    <n v="0"/>
    <n v="0"/>
    <n v="0"/>
    <n v="0"/>
    <n v="2500000000"/>
    <m/>
    <m/>
    <m/>
    <m/>
    <m/>
    <m/>
    <m/>
    <m/>
    <m/>
    <m/>
    <m/>
    <m/>
    <x v="0"/>
    <x v="0"/>
    <m/>
    <m/>
    <n v="0"/>
    <n v="700000000"/>
    <m/>
    <m/>
    <m/>
    <m/>
    <m/>
    <m/>
    <m/>
    <m/>
    <m/>
    <m/>
    <m/>
    <m/>
    <m/>
    <m/>
    <m/>
    <n v="700000000"/>
    <n v="700000000"/>
    <m/>
    <m/>
    <m/>
    <m/>
    <m/>
    <m/>
    <m/>
    <m/>
    <m/>
    <m/>
    <m/>
    <m/>
    <m/>
    <m/>
    <m/>
    <n v="700000000"/>
    <n v="1100000000"/>
    <m/>
    <m/>
    <m/>
    <m/>
    <m/>
    <m/>
    <m/>
    <m/>
    <m/>
    <m/>
    <m/>
    <m/>
    <m/>
    <m/>
    <m/>
    <n v="11000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  <n v="2"/>
    <n v="8"/>
    <n v="34"/>
    <n v="137"/>
    <n v="282"/>
    <n v="9"/>
    <n v="14"/>
    <n v="1"/>
    <n v="3"/>
  </r>
  <r>
    <s v="Ciudad Dinámica"/>
    <n v="2"/>
    <s v="Ciudad emprendedora y competitiva"/>
    <n v="2"/>
    <s v="Ciudad digital"/>
    <s v="03"/>
    <x v="137"/>
    <s v="02"/>
    <s v="Zonas digitales instaladas"/>
    <s v="01"/>
    <s v="2.2.03.02.01"/>
    <s v="Número"/>
    <n v="2023"/>
    <n v="100"/>
    <n v="100"/>
    <s v="Habilitación y mantenimiento de 100 zonas digitales"/>
    <s v="Gerencia TIC"/>
    <s v="Gerencia TIC"/>
    <s v="Incremento acumulado"/>
    <s v="No"/>
    <n v="0"/>
    <n v="100"/>
    <n v="100"/>
    <n v="100"/>
    <s v="X"/>
    <m/>
    <m/>
    <s v="X"/>
    <s v="X"/>
    <s v="X"/>
    <s v="X"/>
    <s v="X"/>
    <s v="23"/>
    <s v="Tecnologías de la información y las comunicaciones"/>
    <s v="2301"/>
    <s v=" Facilitar el acceso y uso de las Tecnologías de la Información y las Comunicaciones (TIC) en todo el territorio nacional"/>
    <s v="2301079"/>
    <s v=" Servicio de acceso zonas digitales"/>
    <s v="230107900"/>
    <s v="Zonas digitales instaladas"/>
    <n v="2040000000"/>
    <n v="0"/>
    <n v="0"/>
    <n v="0"/>
    <n v="0"/>
    <n v="0"/>
    <n v="0"/>
    <n v="0"/>
    <n v="0"/>
    <n v="0"/>
    <n v="0"/>
    <n v="0"/>
    <n v="0"/>
    <n v="0"/>
    <n v="0"/>
    <n v="0"/>
    <n v="2040000000"/>
    <m/>
    <m/>
    <m/>
    <m/>
    <m/>
    <m/>
    <m/>
    <m/>
    <m/>
    <m/>
    <m/>
    <m/>
    <x v="0"/>
    <x v="0"/>
    <m/>
    <m/>
    <n v="0"/>
    <n v="700000000"/>
    <m/>
    <m/>
    <m/>
    <m/>
    <m/>
    <m/>
    <m/>
    <m/>
    <m/>
    <m/>
    <m/>
    <m/>
    <m/>
    <m/>
    <m/>
    <n v="700000000"/>
    <n v="540000000"/>
    <m/>
    <m/>
    <m/>
    <m/>
    <m/>
    <m/>
    <m/>
    <m/>
    <m/>
    <m/>
    <m/>
    <m/>
    <m/>
    <m/>
    <m/>
    <n v="540000000"/>
    <n v="800000000"/>
    <m/>
    <m/>
    <m/>
    <m/>
    <m/>
    <m/>
    <m/>
    <m/>
    <m/>
    <m/>
    <m/>
    <m/>
    <m/>
    <m/>
    <m/>
    <n v="8000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  <n v="2"/>
    <n v="8"/>
    <n v="34"/>
    <n v="138"/>
    <n v="283"/>
    <n v="9"/>
    <n v="14"/>
    <n v="1"/>
    <n v="1"/>
  </r>
  <r>
    <s v="Ciudad Dinámica"/>
    <n v="2"/>
    <s v="Ciudad emprendedora y competitiva"/>
    <n v="2"/>
    <s v="Ciudad digital"/>
    <s v="03"/>
    <x v="137"/>
    <s v="02"/>
    <s v="Usuarios conectados por zona digital (WIFI) instalada "/>
    <s v="02"/>
    <s v="2.2.03.02.02"/>
    <s v="Número"/>
    <n v="2023"/>
    <n v="4565917"/>
    <n v="4800000"/>
    <s v="Beneficiar a 4800000 usuarios con conexión por zona digital (WIFI) instalada "/>
    <s v="Gerencia TIC"/>
    <s v="Gerencia TIC"/>
    <s v="Incremento"/>
    <s v="No"/>
    <n v="0"/>
    <n v="1600000"/>
    <n v="1600000"/>
    <n v="1600000"/>
    <s v="X"/>
    <m/>
    <m/>
    <s v="X"/>
    <s v="X"/>
    <s v="X"/>
    <s v="X"/>
    <s v="X"/>
    <s v="23"/>
    <s v="Tecnologías de la información y las comunicaciones"/>
    <s v="2301"/>
    <s v=" Facilitar el acceso y uso de las Tecnologías de la Información y las Comunicaciones (TIC) en todo el territorio nacional"/>
    <s v="2301079"/>
    <s v=" Servicio de acceso zonas digitales"/>
    <s v="230107903"/>
    <s v="Usuarios conectados por zona digital instalada"/>
    <n v="240694057.99756801"/>
    <n v="0"/>
    <n v="0"/>
    <n v="0"/>
    <n v="0"/>
    <n v="0"/>
    <n v="0"/>
    <n v="0"/>
    <n v="0"/>
    <n v="0"/>
    <n v="0"/>
    <n v="0"/>
    <n v="0"/>
    <n v="0"/>
    <n v="0"/>
    <n v="0"/>
    <n v="240694057.99756801"/>
    <m/>
    <m/>
    <m/>
    <m/>
    <m/>
    <m/>
    <m/>
    <m/>
    <m/>
    <m/>
    <m/>
    <m/>
    <x v="0"/>
    <x v="0"/>
    <m/>
    <m/>
    <n v="0"/>
    <n v="80647312.640000001"/>
    <m/>
    <m/>
    <m/>
    <m/>
    <m/>
    <m/>
    <m/>
    <m/>
    <m/>
    <m/>
    <m/>
    <m/>
    <m/>
    <m/>
    <m/>
    <n v="80647312.640000001"/>
    <n v="60046745.357568026"/>
    <m/>
    <m/>
    <m/>
    <m/>
    <m/>
    <m/>
    <m/>
    <m/>
    <m/>
    <m/>
    <m/>
    <m/>
    <m/>
    <m/>
    <m/>
    <n v="60046745.357568026"/>
    <n v="100000000"/>
    <m/>
    <m/>
    <m/>
    <m/>
    <m/>
    <m/>
    <m/>
    <m/>
    <m/>
    <m/>
    <m/>
    <m/>
    <m/>
    <m/>
    <m/>
    <n v="1000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  <n v="2"/>
    <n v="8"/>
    <n v="34"/>
    <n v="138"/>
    <n v="284"/>
    <n v="9"/>
    <n v="14"/>
    <n v="1"/>
    <n v="2"/>
  </r>
  <r>
    <s v="Ciudad Dinámica"/>
    <n v="2"/>
    <s v="Ciudad emprendedora y competitiva"/>
    <n v="2"/>
    <s v="Ciudad digital"/>
    <s v="03"/>
    <x v="138"/>
    <s v="03"/>
    <s v="Personas de la comunidad capacitadas en uso básico de tecnologías de la información y las comunicaciones."/>
    <s v="01"/>
    <s v="2.2.03.03.01"/>
    <s v="Número"/>
    <n v="2023"/>
    <s v="No aplica"/>
    <n v="22000"/>
    <s v="Capacitar 22000 personas de la comunidad en uso básico de tecnologías de la información y las comunicaciones."/>
    <s v="Gerencia TIC"/>
    <s v="Gerencia TIC"/>
    <s v="Incremento"/>
    <s v="No"/>
    <n v="5500"/>
    <n v="5500"/>
    <n v="5500"/>
    <n v="5500"/>
    <s v="X"/>
    <m/>
    <m/>
    <s v="X"/>
    <s v="X"/>
    <s v="X"/>
    <s v="X"/>
    <m/>
    <s v="23"/>
    <s v="Tecnologías de la información y las comunicaciones"/>
    <s v="2301"/>
    <s v=" Facilitar el acceso y uso de las Tecnologías de la Información y las Comunicaciones (TIC) en todo el territorio nacional"/>
    <s v="2301031"/>
    <s v="Servicio de educación informal en uso básico de tecnologías de la información y las comunicaciones"/>
    <s v="230103100"/>
    <s v="Personas de la comunidad capacitadas en uso básico de tecnologías de la información y las comunicaciones."/>
    <n v="3246924877"/>
    <n v="0"/>
    <n v="0"/>
    <n v="0"/>
    <n v="0"/>
    <n v="0"/>
    <n v="0"/>
    <n v="0"/>
    <n v="0"/>
    <n v="0"/>
    <n v="0"/>
    <n v="0"/>
    <n v="0"/>
    <n v="0"/>
    <n v="0"/>
    <n v="0"/>
    <n v="3246924877"/>
    <n v="1759993600"/>
    <m/>
    <m/>
    <m/>
    <m/>
    <m/>
    <m/>
    <m/>
    <m/>
    <m/>
    <m/>
    <m/>
    <x v="0"/>
    <x v="0"/>
    <m/>
    <m/>
    <n v="1759993600"/>
    <n v="300000000"/>
    <m/>
    <m/>
    <m/>
    <m/>
    <m/>
    <m/>
    <m/>
    <m/>
    <m/>
    <m/>
    <m/>
    <m/>
    <m/>
    <m/>
    <m/>
    <n v="300000000"/>
    <n v="398000000"/>
    <m/>
    <m/>
    <m/>
    <m/>
    <m/>
    <m/>
    <m/>
    <m/>
    <m/>
    <m/>
    <m/>
    <m/>
    <m/>
    <m/>
    <m/>
    <n v="398000000"/>
    <n v="788931277"/>
    <m/>
    <m/>
    <m/>
    <m/>
    <m/>
    <m/>
    <m/>
    <m/>
    <m/>
    <m/>
    <m/>
    <m/>
    <m/>
    <m/>
    <m/>
    <n v="788931277"/>
    <n v="9"/>
    <s v="Industria, innovación e infraestructura"/>
    <s v="9. Industria, innovación e infraestructura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  <n v="2"/>
    <n v="8"/>
    <n v="34"/>
    <n v="139"/>
    <n v="285"/>
    <n v="9"/>
    <n v="14"/>
    <n v="1"/>
    <n v="2"/>
  </r>
  <r>
    <s v="Ciudad Dinámica"/>
    <n v="2"/>
    <s v="Ciudad emprendedora y competitiva"/>
    <n v="2"/>
    <s v="Ciudad digital"/>
    <s v="03"/>
    <x v="139"/>
    <s v="04"/>
    <s v="Documentos de planeación elaborados con el proyecto Apoyo en la Estructuración de Barranquilla como Super puerto Digital para Latinoamérica"/>
    <s v="01"/>
    <s v="2.2.03.04.01"/>
    <s v="Número"/>
    <n v="2023"/>
    <s v="No aplica"/>
    <n v="1"/>
    <s v="Elaborar 1 documento de planeación con el proyecto Apoyo en la Estructuración de Barranquilla como Super puerto Digital para Latinoamérica"/>
    <s v="Gerencia TIC"/>
    <s v="Gerencia TIC"/>
    <s v="Incremento"/>
    <s v="No"/>
    <n v="0"/>
    <n v="0"/>
    <n v="1"/>
    <n v="0"/>
    <s v="X"/>
    <m/>
    <m/>
    <m/>
    <m/>
    <m/>
    <m/>
    <m/>
    <s v="23"/>
    <s v="Tecnologías de la información y las comunicaciones"/>
    <s v="2301"/>
    <s v=" Facilitar el acceso y uso de las Tecnologías de la Información y las Comunicaciones (TIC) en todo el territorio nacional"/>
    <s v="2301004"/>
    <s v="Documentos de planeación"/>
    <s v="230100400"/>
    <s v="Documentos de planeación elaborados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m/>
    <m/>
    <m/>
    <m/>
    <m/>
    <m/>
    <m/>
    <m/>
    <m/>
    <m/>
    <m/>
    <m/>
    <x v="0"/>
    <x v="0"/>
    <m/>
    <m/>
    <n v="0"/>
    <n v="0"/>
    <m/>
    <m/>
    <m/>
    <m/>
    <m/>
    <m/>
    <m/>
    <m/>
    <m/>
    <m/>
    <m/>
    <m/>
    <m/>
    <m/>
    <m/>
    <n v="0"/>
    <n v="100000000"/>
    <m/>
    <m/>
    <m/>
    <m/>
    <m/>
    <m/>
    <m/>
    <m/>
    <m/>
    <m/>
    <m/>
    <m/>
    <m/>
    <m/>
    <m/>
    <n v="100000000"/>
    <n v="0"/>
    <m/>
    <m/>
    <m/>
    <m/>
    <m/>
    <m/>
    <m/>
    <m/>
    <m/>
    <m/>
    <m/>
    <m/>
    <m/>
    <m/>
    <m/>
    <n v="0"/>
    <n v="9"/>
    <s v="Industria, innovación e infraestructura"/>
    <s v="9. Industria, innovación e infraestructura"/>
    <s v="Construir infraestructuras resilientes, promover la industrialización inclusiva y sostenible y fomentar la innovación "/>
    <s v="9.c"/>
    <s v="9.c. Aumentar significativamente el acceso a la tecnología de la información y las comunicaciones y esforzarse por proporcionar acceso universal y asequible a Internet en los países menos adelantados de aquí a 2020"/>
    <n v="2"/>
    <n v="8"/>
    <n v="34"/>
    <n v="140"/>
    <n v="286"/>
    <n v="9"/>
    <n v="14"/>
    <n v="1"/>
    <n v="2"/>
  </r>
  <r>
    <s v="Ciudad Dinámica"/>
    <n v="2"/>
    <s v="Espacio público y ambientes urbanos"/>
    <n v="3"/>
    <s v="Espacios públicos para todos"/>
    <s v="01"/>
    <x v="140"/>
    <s v="01"/>
    <s v="Losa construida"/>
    <s v="01"/>
    <s v="2.3.01.01.01"/>
    <s v="Metros cuadrados"/>
    <n v="2023"/>
    <n v="0"/>
    <n v="27140"/>
    <s v="Construir 27140 metros cuadrados de losa"/>
    <s v="Secretaría de Obras Públicas"/>
    <s v="Secretaría de Obras Públicas"/>
    <s v="Incremento"/>
    <s v="No"/>
    <n v="18000"/>
    <n v="9140"/>
    <n v="0"/>
    <n v="0"/>
    <s v="X"/>
    <m/>
    <s v="X"/>
    <m/>
    <s v="X"/>
    <m/>
    <m/>
    <m/>
    <s v="40"/>
    <s v="Vivienda, ciudad y territorio"/>
    <s v="4002"/>
    <s v=" Ordenamiento territorial y desarrollo urbano"/>
    <s v="4002019"/>
    <s v="Espacio publico construido"/>
    <s v="400201900"/>
    <s v="Espacio publico construido"/>
    <n v="29874324613.480003"/>
    <n v="0"/>
    <n v="0"/>
    <n v="0"/>
    <n v="0"/>
    <n v="0"/>
    <n v="0"/>
    <n v="0"/>
    <n v="0"/>
    <n v="0"/>
    <n v="0"/>
    <n v="0"/>
    <n v="0"/>
    <n v="0"/>
    <n v="52124590447.808266"/>
    <n v="0"/>
    <n v="81998915061.288269"/>
    <n v="29874324613.480003"/>
    <m/>
    <m/>
    <m/>
    <m/>
    <m/>
    <m/>
    <m/>
    <m/>
    <m/>
    <m/>
    <m/>
    <x v="0"/>
    <x v="0"/>
    <n v="27656000000"/>
    <m/>
    <n v="57530324613.480003"/>
    <m/>
    <m/>
    <m/>
    <m/>
    <m/>
    <m/>
    <m/>
    <m/>
    <m/>
    <m/>
    <m/>
    <m/>
    <m/>
    <m/>
    <n v="24468590447.808266"/>
    <m/>
    <n v="24468590447.808266"/>
    <m/>
    <m/>
    <m/>
    <m/>
    <m/>
    <m/>
    <m/>
    <m/>
    <m/>
    <m/>
    <m/>
    <m/>
    <m/>
    <m/>
    <n v="0"/>
    <m/>
    <n v="0"/>
    <m/>
    <m/>
    <m/>
    <m/>
    <m/>
    <m/>
    <m/>
    <m/>
    <m/>
    <m/>
    <m/>
    <m/>
    <m/>
    <m/>
    <n v="0"/>
    <m/>
    <n v="0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2"/>
    <n v="9"/>
    <n v="35"/>
    <n v="141"/>
    <n v="287"/>
    <n v="11"/>
    <n v="6"/>
    <n v="3"/>
    <n v="2"/>
  </r>
  <r>
    <s v="Ciudad Dinámica"/>
    <n v="2"/>
    <s v="Espacio público y ambientes urbanos"/>
    <n v="3"/>
    <s v="Espacios públicos para todos"/>
    <s v="01"/>
    <x v="140"/>
    <s v="01"/>
    <s v="Parque Lineal Construido (Malecón del Suroriente)"/>
    <s v="02"/>
    <s v="2.3.01.01.02"/>
    <s v="Metros cuadrados"/>
    <n v="2023"/>
    <n v="0"/>
    <n v="27140"/>
    <s v="Construir 27140 metros cuadrados de Parque Lineal (Malecón del Suroriente)"/>
    <s v="ADI"/>
    <s v="ADI"/>
    <s v="Incremento"/>
    <s v="No"/>
    <n v="16284"/>
    <n v="10856"/>
    <n v="0"/>
    <n v="0"/>
    <s v="X"/>
    <m/>
    <s v="X"/>
    <m/>
    <s v="X"/>
    <m/>
    <m/>
    <m/>
    <s v="40"/>
    <s v="Vivienda, ciudad y territorio"/>
    <s v="4002"/>
    <s v=" Ordenamiento territorial y desarrollo urbano"/>
    <s v="4002021"/>
    <s v="Parques construidos"/>
    <s v="400202100"/>
    <s v="Parques construidos"/>
    <n v="5764267853.3559999"/>
    <n v="0"/>
    <n v="0"/>
    <n v="0"/>
    <n v="0"/>
    <n v="0"/>
    <n v="0"/>
    <n v="0"/>
    <n v="0"/>
    <n v="0"/>
    <n v="0"/>
    <n v="0"/>
    <n v="0"/>
    <n v="0"/>
    <n v="3187409552.1917338"/>
    <n v="0"/>
    <n v="8951677405.5477333"/>
    <n v="5764267853.3559999"/>
    <m/>
    <m/>
    <m/>
    <m/>
    <m/>
    <m/>
    <m/>
    <m/>
    <m/>
    <m/>
    <m/>
    <x v="0"/>
    <x v="0"/>
    <m/>
    <m/>
    <n v="5764267853.3559999"/>
    <m/>
    <m/>
    <m/>
    <m/>
    <m/>
    <m/>
    <m/>
    <m/>
    <m/>
    <m/>
    <m/>
    <m/>
    <m/>
    <m/>
    <n v="3187409552.1917338"/>
    <m/>
    <n v="3187409552.1917338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2"/>
    <n v="9"/>
    <n v="35"/>
    <n v="141"/>
    <n v="288"/>
    <n v="11"/>
    <n v="6"/>
    <n v="3"/>
    <n v="2"/>
  </r>
  <r>
    <s v="Ciudad Dinámica"/>
    <n v="2"/>
    <s v="Espacio público y ambientes urbanos"/>
    <n v="3"/>
    <s v="Espacios públicos para todos"/>
    <s v="01"/>
    <x v="141"/>
    <s v="02"/>
    <s v="Parque Lineal Construido (Caño de la Ahuyama)"/>
    <s v="01"/>
    <s v="2.3.01.02.01"/>
    <s v="Metros cuadrados"/>
    <n v="2023"/>
    <s v="No aplica"/>
    <n v="95000"/>
    <s v="Construir 95000 metros cuadrados de Parque Lineal (Caño de la Ahuyama)"/>
    <s v="Secretaría de Obras Públicas"/>
    <s v="Secretaría de Obras Públicas"/>
    <s v="Incremento"/>
    <s v="No"/>
    <n v="0"/>
    <n v="35000"/>
    <n v="30000"/>
    <n v="30000"/>
    <s v="X"/>
    <m/>
    <s v="X"/>
    <m/>
    <s v="X"/>
    <m/>
    <s v="X"/>
    <m/>
    <s v="40"/>
    <s v="Vivienda, ciudad y territorio"/>
    <s v="4002"/>
    <s v=" Ordenamiento territorial y desarrollo urbano"/>
    <s v="4002021"/>
    <s v="Parques construidos"/>
    <s v="400202100"/>
    <s v="Parques construidos"/>
    <n v="144340092427.9967"/>
    <n v="0"/>
    <n v="0"/>
    <n v="0"/>
    <n v="0"/>
    <n v="0"/>
    <n v="0"/>
    <n v="0"/>
    <n v="0"/>
    <n v="0"/>
    <n v="0"/>
    <n v="0"/>
    <n v="0"/>
    <n v="0"/>
    <n v="0"/>
    <n v="0"/>
    <n v="144340092427.9967"/>
    <m/>
    <m/>
    <m/>
    <m/>
    <m/>
    <m/>
    <m/>
    <m/>
    <m/>
    <m/>
    <m/>
    <m/>
    <x v="0"/>
    <x v="0"/>
    <m/>
    <m/>
    <n v="0"/>
    <n v="22669374448.740696"/>
    <m/>
    <m/>
    <m/>
    <m/>
    <m/>
    <m/>
    <m/>
    <m/>
    <m/>
    <m/>
    <m/>
    <m/>
    <m/>
    <n v="0"/>
    <m/>
    <n v="22669374448.740696"/>
    <n v="58847788498.544403"/>
    <m/>
    <m/>
    <m/>
    <m/>
    <m/>
    <m/>
    <m/>
    <m/>
    <m/>
    <m/>
    <m/>
    <m/>
    <m/>
    <n v="0"/>
    <m/>
    <n v="58847788498.544403"/>
    <n v="62822929480.711594"/>
    <m/>
    <m/>
    <m/>
    <m/>
    <m/>
    <m/>
    <m/>
    <m/>
    <m/>
    <m/>
    <m/>
    <m/>
    <m/>
    <m/>
    <m/>
    <n v="62822929480.711594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2"/>
    <n v="9"/>
    <n v="35"/>
    <n v="142"/>
    <n v="289"/>
    <n v="11"/>
    <n v="6"/>
    <n v="3"/>
    <n v="2"/>
  </r>
  <r>
    <s v="Ciudad Dinámica"/>
    <n v="2"/>
    <s v="Espacio público y ambientes urbanos"/>
    <n v="3"/>
    <s v="Espacios públicos para todos"/>
    <s v="01"/>
    <x v="142"/>
    <s v="03"/>
    <s v="Campañas de concientización realizadas con el proyecto Fortalecimiento de los procesos de inspección, vigilancia y control y los mecanismos de concientización del buen uso del control urbano y el espacio público"/>
    <s v="01"/>
    <s v="2.3.01.03.01"/>
    <s v="Número"/>
    <n v="2023"/>
    <n v="4"/>
    <n v="4"/>
    <s v="Realizar 4 campañas de concientización con el proyecto Fortalecimiento de los procesos de inspección, vigilancia y control y los mecanismos de concientización del buen uso del control urbano y el espacio público"/>
    <s v="Secretaría de Control Urbano y Espacio Público"/>
    <s v="Secretaría de Control Urbano y Espacio Público"/>
    <s v="Incremento"/>
    <s v="No"/>
    <n v="1"/>
    <n v="1"/>
    <n v="1"/>
    <n v="1"/>
    <m/>
    <m/>
    <m/>
    <s v="X"/>
    <s v="X"/>
    <s v="X"/>
    <s v="X"/>
    <s v="X"/>
    <s v="45"/>
    <s v="Gobierno Territorial"/>
    <s v="4501"/>
    <s v=" Fortalecimiento de la convivencia y la seguridad ciudadana"/>
    <s v="4501049"/>
    <s v="Servicio de educación informal"/>
    <s v="450104904"/>
    <s v="Programas de educación informal realizados"/>
    <n v="2947560000"/>
    <n v="0"/>
    <n v="0"/>
    <n v="0"/>
    <n v="0"/>
    <n v="0"/>
    <n v="0"/>
    <n v="0"/>
    <n v="0"/>
    <n v="0"/>
    <n v="0"/>
    <n v="0"/>
    <n v="0"/>
    <n v="0"/>
    <n v="0"/>
    <n v="0"/>
    <n v="2947560000"/>
    <n v="875000000"/>
    <m/>
    <m/>
    <m/>
    <m/>
    <m/>
    <m/>
    <m/>
    <m/>
    <m/>
    <m/>
    <m/>
    <x v="0"/>
    <x v="0"/>
    <m/>
    <m/>
    <n v="875000000"/>
    <n v="322560000"/>
    <m/>
    <m/>
    <m/>
    <m/>
    <m/>
    <m/>
    <m/>
    <m/>
    <m/>
    <m/>
    <m/>
    <m/>
    <m/>
    <m/>
    <m/>
    <n v="322560000"/>
    <n v="875000000"/>
    <m/>
    <m/>
    <m/>
    <m/>
    <m/>
    <m/>
    <m/>
    <m/>
    <m/>
    <m/>
    <m/>
    <m/>
    <m/>
    <m/>
    <m/>
    <n v="875000000"/>
    <n v="875000000"/>
    <m/>
    <m/>
    <m/>
    <m/>
    <m/>
    <m/>
    <m/>
    <m/>
    <m/>
    <m/>
    <m/>
    <m/>
    <m/>
    <m/>
    <m/>
    <n v="875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2"/>
    <n v="9"/>
    <n v="35"/>
    <n v="143"/>
    <n v="290"/>
    <n v="14"/>
    <n v="1"/>
    <n v="1"/>
    <n v="2"/>
  </r>
  <r>
    <s v="Ciudad Dinámica"/>
    <n v="2"/>
    <s v="Espacio público y ambientes urbanos"/>
    <n v="3"/>
    <s v="Espacios públicos para todos"/>
    <s v="01"/>
    <x v="142"/>
    <s v="03"/>
    <s v="Procesos de materialización tramitados  con el proyecto Fortalecimiento de los procesos de inspección, vigilancia y control y los mecanismos de concientización del buen uso del control urbano y el espacio público"/>
    <s v="02"/>
    <s v="2.3.01.03.02"/>
    <s v="Número"/>
    <n v="2023"/>
    <n v="231"/>
    <n v="300"/>
    <s v="Tramitar 300 procesos de materialización con el proyecto Fortalecimiento de los procesos de inspección, vigilancia y control y los mecanismos de concientización del buen uso del control urbano y el espacio público"/>
    <s v="Secretaría de Control Urbano y Espacio Público"/>
    <s v="Secretaría de Control Urbano y Espacio Público"/>
    <s v="Incremento"/>
    <s v="No"/>
    <n v="100"/>
    <n v="75"/>
    <n v="75"/>
    <n v="50"/>
    <m/>
    <m/>
    <m/>
    <m/>
    <m/>
    <m/>
    <m/>
    <m/>
    <s v="45"/>
    <s v="Gobierno Territorial"/>
    <s v="4501"/>
    <s v=" Fortalecimiento de la convivencia y la seguridad ciudadana"/>
    <s v="4501047"/>
    <s v="Servicio de inspección, vigilancia y control"/>
    <s v="450104700"/>
    <s v="Diligencias de inspección realizadas"/>
    <n v="421080000"/>
    <n v="0"/>
    <n v="0"/>
    <n v="0"/>
    <n v="0"/>
    <n v="0"/>
    <n v="0"/>
    <n v="0"/>
    <n v="0"/>
    <n v="0"/>
    <n v="0"/>
    <n v="0"/>
    <n v="0"/>
    <n v="0"/>
    <n v="0"/>
    <n v="0"/>
    <n v="421080000"/>
    <n v="125000000"/>
    <m/>
    <m/>
    <m/>
    <m/>
    <m/>
    <m/>
    <m/>
    <m/>
    <m/>
    <m/>
    <m/>
    <x v="0"/>
    <x v="0"/>
    <m/>
    <m/>
    <n v="125000000"/>
    <n v="46080000"/>
    <m/>
    <m/>
    <m/>
    <m/>
    <m/>
    <m/>
    <m/>
    <m/>
    <m/>
    <m/>
    <m/>
    <m/>
    <m/>
    <m/>
    <m/>
    <n v="46080000"/>
    <n v="125000000"/>
    <m/>
    <m/>
    <m/>
    <m/>
    <m/>
    <m/>
    <m/>
    <m/>
    <m/>
    <m/>
    <m/>
    <m/>
    <m/>
    <m/>
    <m/>
    <n v="125000000"/>
    <n v="125000000"/>
    <m/>
    <m/>
    <m/>
    <m/>
    <m/>
    <m/>
    <m/>
    <m/>
    <m/>
    <m/>
    <m/>
    <m/>
    <m/>
    <m/>
    <m/>
    <n v="125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5"/>
    <s v="16.5. Reducir considerablemente la corrupción y el soborno en todas sus formas"/>
    <n v="2"/>
    <n v="9"/>
    <n v="35"/>
    <n v="143"/>
    <n v="291"/>
    <n v="14"/>
    <n v="1"/>
    <n v="1"/>
    <n v="2"/>
  </r>
  <r>
    <s v="Ciudad Dinámica"/>
    <n v="2"/>
    <s v="Espacio público y ambientes urbanos"/>
    <n v="3"/>
    <s v="Espacios públicos para todos"/>
    <s v="01"/>
    <x v="143"/>
    <s v="04"/>
    <s v="Espacio público adecuado en el centro histórico"/>
    <s v="01"/>
    <s v="2.3.01.04.01"/>
    <s v="Metros cuadrados"/>
    <n v="2023"/>
    <n v="11982"/>
    <n v="13000"/>
    <s v="Realizar adecuación a 13000 metros cuadrados de espacio público en el centro histórico"/>
    <s v="Secretaría de Control Urbano y Espacio Público"/>
    <s v="Secretaría de Control Urbano y Espacio Público"/>
    <s v="Incremento"/>
    <s v="No"/>
    <n v="3250"/>
    <n v="3250"/>
    <n v="3250"/>
    <n v="3250"/>
    <m/>
    <m/>
    <s v="X"/>
    <m/>
    <m/>
    <m/>
    <s v="X"/>
    <m/>
    <s v="40"/>
    <s v="Vivienda, ciudad y territorio"/>
    <s v="4002"/>
    <s v=" Ordenamiento territorial y desarrollo urbano"/>
    <s v="4002020"/>
    <s v="Espacio publico adecuado"/>
    <s v="400202000"/>
    <s v="Espacio publico adecuado"/>
    <n v="15377523589"/>
    <n v="0"/>
    <n v="0"/>
    <n v="0"/>
    <n v="0"/>
    <n v="0"/>
    <n v="0"/>
    <n v="0"/>
    <n v="0"/>
    <n v="0"/>
    <n v="0"/>
    <n v="0"/>
    <n v="0"/>
    <n v="0"/>
    <n v="0"/>
    <n v="0"/>
    <n v="15377523589"/>
    <n v="2700000000"/>
    <m/>
    <m/>
    <m/>
    <m/>
    <m/>
    <m/>
    <m/>
    <m/>
    <m/>
    <m/>
    <m/>
    <x v="0"/>
    <x v="0"/>
    <m/>
    <m/>
    <n v="2700000000"/>
    <n v="1069056000"/>
    <m/>
    <m/>
    <m/>
    <m/>
    <m/>
    <m/>
    <m/>
    <m/>
    <m/>
    <m/>
    <m/>
    <m/>
    <m/>
    <m/>
    <m/>
    <n v="1069056000"/>
    <n v="4000000000"/>
    <m/>
    <m/>
    <m/>
    <m/>
    <m/>
    <m/>
    <m/>
    <m/>
    <m/>
    <m/>
    <m/>
    <m/>
    <m/>
    <m/>
    <m/>
    <n v="4000000000"/>
    <n v="7608467589"/>
    <m/>
    <m/>
    <m/>
    <m/>
    <m/>
    <m/>
    <m/>
    <m/>
    <m/>
    <m/>
    <m/>
    <m/>
    <m/>
    <m/>
    <m/>
    <n v="7608467589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2"/>
    <n v="9"/>
    <n v="35"/>
    <n v="144"/>
    <n v="292"/>
    <n v="11"/>
    <n v="6"/>
    <n v="3"/>
    <n v="2"/>
  </r>
  <r>
    <s v="Ciudad Dinámica"/>
    <n v="2"/>
    <s v="Espacio público y ambientes urbanos"/>
    <n v="3"/>
    <s v="Espacios públicos para todos"/>
    <s v="01"/>
    <x v="143"/>
    <s v="04"/>
    <s v="Espacio público recuperado"/>
    <s v="02"/>
    <s v="2.3.01.04.02"/>
    <s v="Metros cuadrados"/>
    <n v="2023"/>
    <n v="52511"/>
    <n v="60000"/>
    <s v="Recuperar 60000 metros cuadrados de espacio público"/>
    <s v="Secretaría de Control Urbano y Espacio Público"/>
    <s v="Secretaría de Control Urbano y Espacio Público"/>
    <s v="Incremento"/>
    <s v="No"/>
    <n v="15000"/>
    <n v="15000"/>
    <n v="15000"/>
    <n v="15000"/>
    <m/>
    <m/>
    <m/>
    <s v="X"/>
    <s v="X"/>
    <s v="X"/>
    <s v="X"/>
    <s v="X"/>
    <s v="40"/>
    <s v="Vivienda, ciudad y territorio"/>
    <s v="4002"/>
    <s v=" Ordenamiento territorial y desarrollo urbano"/>
    <s v="4002020"/>
    <s v="Espacio publico adecuado"/>
    <s v="400202000"/>
    <s v="Espacio publico adecuado"/>
    <n v="16003371911"/>
    <n v="0"/>
    <n v="0"/>
    <n v="0"/>
    <n v="0"/>
    <n v="0"/>
    <n v="0"/>
    <n v="0"/>
    <n v="0"/>
    <n v="0"/>
    <n v="0"/>
    <n v="0"/>
    <n v="0"/>
    <n v="0"/>
    <n v="0"/>
    <n v="0"/>
    <n v="16003371911"/>
    <n v="6035000000"/>
    <m/>
    <m/>
    <m/>
    <m/>
    <m/>
    <m/>
    <m/>
    <m/>
    <m/>
    <m/>
    <m/>
    <x v="0"/>
    <x v="0"/>
    <m/>
    <m/>
    <n v="6035000000"/>
    <n v="2211840000"/>
    <m/>
    <m/>
    <m/>
    <m/>
    <m/>
    <m/>
    <m/>
    <m/>
    <m/>
    <m/>
    <m/>
    <m/>
    <m/>
    <m/>
    <m/>
    <n v="2211840000"/>
    <n v="5106531911"/>
    <m/>
    <m/>
    <m/>
    <m/>
    <m/>
    <m/>
    <m/>
    <m/>
    <m/>
    <m/>
    <m/>
    <m/>
    <m/>
    <m/>
    <m/>
    <n v="5106531911"/>
    <n v="2650000000"/>
    <m/>
    <m/>
    <m/>
    <m/>
    <m/>
    <m/>
    <m/>
    <m/>
    <m/>
    <m/>
    <m/>
    <m/>
    <m/>
    <m/>
    <m/>
    <n v="2650000000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2"/>
    <n v="9"/>
    <n v="35"/>
    <n v="144"/>
    <n v="293"/>
    <n v="11"/>
    <n v="6"/>
    <n v="3"/>
    <n v="2"/>
  </r>
  <r>
    <s v="Ciudad Dinámica"/>
    <n v="2"/>
    <s v="Espacio público y ambientes urbanos"/>
    <n v="3"/>
    <s v="Espacios públicos para todos"/>
    <s v="01"/>
    <x v="143"/>
    <s v="04"/>
    <s v="Documento de planeación actualizado con el proyecto Fortalecimiento del ordenamiento del espacio público"/>
    <s v="03"/>
    <s v="2.3.01.04.03"/>
    <s v="Número"/>
    <n v="2023"/>
    <n v="0"/>
    <n v="1"/>
    <s v="Actualizar 1 documento de planeación con el proyecto Fortalecimiento del ordenamiento del espacio público"/>
    <s v="Secretaría de Control Urbano y Espacio Público"/>
    <s v="Secretaría de Control Urbano y Espacio Público"/>
    <s v="Incremento"/>
    <s v="No"/>
    <n v="0.3"/>
    <n v="0.5"/>
    <n v="0.1"/>
    <n v="0.1"/>
    <m/>
    <m/>
    <m/>
    <m/>
    <m/>
    <m/>
    <m/>
    <m/>
    <s v="40"/>
    <s v="Vivienda, ciudad y territorio"/>
    <s v="4002"/>
    <s v=" Ordenamiento territorial y desarrollo urbano"/>
    <s v="4002016"/>
    <s v="Documentos de planeación"/>
    <s v="400201600"/>
    <s v="Documentos de planeación elaborados"/>
    <n v="2033099631.76"/>
    <n v="0"/>
    <n v="0"/>
    <n v="0"/>
    <n v="0"/>
    <n v="0"/>
    <n v="0"/>
    <n v="0"/>
    <n v="0"/>
    <n v="0"/>
    <n v="0"/>
    <n v="0"/>
    <n v="0"/>
    <n v="0"/>
    <n v="0"/>
    <n v="0"/>
    <n v="2033099631.76"/>
    <n v="300000000"/>
    <m/>
    <m/>
    <m/>
    <m/>
    <m/>
    <m/>
    <m/>
    <m/>
    <m/>
    <m/>
    <m/>
    <x v="0"/>
    <x v="0"/>
    <m/>
    <m/>
    <n v="300000000"/>
    <n v="215865077.75999999"/>
    <m/>
    <m/>
    <m/>
    <m/>
    <m/>
    <m/>
    <m/>
    <m/>
    <m/>
    <m/>
    <m/>
    <m/>
    <m/>
    <m/>
    <m/>
    <n v="215865077.75999999"/>
    <n v="758617277"/>
    <m/>
    <m/>
    <m/>
    <m/>
    <m/>
    <m/>
    <m/>
    <m/>
    <m/>
    <m/>
    <m/>
    <m/>
    <m/>
    <m/>
    <m/>
    <n v="758617277"/>
    <n v="758617277"/>
    <m/>
    <m/>
    <m/>
    <m/>
    <m/>
    <m/>
    <m/>
    <m/>
    <m/>
    <m/>
    <m/>
    <m/>
    <m/>
    <m/>
    <m/>
    <n v="758617277"/>
    <n v="11"/>
    <s v="Ciudades y comunidades sostenibles"/>
    <s v="11. Ciudades y comunidades sostenibles"/>
    <s v="Lograr que las ciudades y los asentamientos humanos sean inclusivos, seguros, resilientes y sostenibles"/>
    <s v="11.3"/>
    <s v="11.3. De aquí a 2030, aumentar la urbanización inclusiva y sostenible y la capacidad para la planificación y la gestión participativas, integradas y sostenibles de los asentamientos humanos en todos los países"/>
    <n v="2"/>
    <n v="9"/>
    <n v="35"/>
    <n v="144"/>
    <n v="294"/>
    <n v="11"/>
    <n v="6"/>
    <n v="1"/>
    <n v="2"/>
  </r>
  <r>
    <s v="Ciudad Dinámica"/>
    <n v="2"/>
    <s v="Espacio público y ambientes urbanos"/>
    <n v="3"/>
    <s v="Espacios públicos para todos"/>
    <s v="01"/>
    <x v="144"/>
    <s v="05"/>
    <s v="Actividades comerciales de activación realizadas"/>
    <s v="01"/>
    <s v="2.3.01.05.01"/>
    <s v="Número"/>
    <n v="2023"/>
    <n v="125"/>
    <n v="130"/>
    <s v="Realizar 130 actividades comerciales de activación"/>
    <s v="Secretaría de Control Urbano y Espacio Público"/>
    <s v="Secretaría de Control Urbano y Espacio Público"/>
    <s v="Incremento"/>
    <s v="No"/>
    <n v="15"/>
    <n v="40"/>
    <n v="40"/>
    <n v="35"/>
    <m/>
    <m/>
    <m/>
    <m/>
    <m/>
    <m/>
    <m/>
    <m/>
    <s v="36"/>
    <s v="Trabajo"/>
    <s v="3602"/>
    <s v=" Generación y formalización del empleo"/>
    <s v="3602027"/>
    <s v="Servicio de apoyo al fortalecimiento de políticas públicas para la generación y formalización del empleo en el marco del trabajo decente"/>
    <s v="360202700"/>
    <s v="Estrategias realizadas"/>
    <n v="252648000"/>
    <n v="0"/>
    <n v="0"/>
    <n v="0"/>
    <n v="0"/>
    <n v="0"/>
    <n v="0"/>
    <n v="0"/>
    <n v="0"/>
    <n v="0"/>
    <n v="0"/>
    <n v="0"/>
    <n v="0"/>
    <n v="0"/>
    <n v="0"/>
    <n v="0"/>
    <n v="252648000"/>
    <n v="75000000"/>
    <m/>
    <m/>
    <m/>
    <m/>
    <m/>
    <m/>
    <m/>
    <m/>
    <m/>
    <m/>
    <m/>
    <x v="0"/>
    <x v="0"/>
    <m/>
    <m/>
    <n v="75000000"/>
    <n v="27648000"/>
    <m/>
    <m/>
    <m/>
    <m/>
    <m/>
    <m/>
    <m/>
    <m/>
    <m/>
    <m/>
    <m/>
    <m/>
    <m/>
    <m/>
    <m/>
    <n v="27648000"/>
    <n v="75000000"/>
    <m/>
    <m/>
    <m/>
    <m/>
    <m/>
    <m/>
    <m/>
    <m/>
    <m/>
    <m/>
    <m/>
    <m/>
    <m/>
    <m/>
    <m/>
    <n v="75000000"/>
    <n v="75000000"/>
    <m/>
    <m/>
    <m/>
    <m/>
    <m/>
    <m/>
    <m/>
    <m/>
    <m/>
    <m/>
    <m/>
    <m/>
    <m/>
    <m/>
    <m/>
    <n v="75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3"/>
    <s v="8.3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  <n v="2"/>
    <n v="9"/>
    <n v="35"/>
    <n v="145"/>
    <n v="295"/>
    <n v="2"/>
    <n v="15"/>
    <n v="1"/>
    <n v="2"/>
  </r>
  <r>
    <s v="Ciudad Dinámica"/>
    <n v="2"/>
    <s v="Espacio público y ambientes urbanos"/>
    <n v="3"/>
    <s v="Espacios públicos para todos"/>
    <s v="01"/>
    <x v="144"/>
    <s v="05"/>
    <s v="Personas beneficiadas con estrategias de fortalecimiento productivo"/>
    <s v="02"/>
    <s v="2.3.01.05.02"/>
    <s v="Número"/>
    <n v="2023"/>
    <n v="60"/>
    <n v="70"/>
    <s v="Mantener 70 personas beneficiadas con estrategias de fortalecimiento productivo"/>
    <s v="Secretaría de Control Urbano y Espacio Público"/>
    <s v="Secretaría de Control Urbano y Espacio Público"/>
    <s v="Mantemiento"/>
    <s v="No"/>
    <n v="70"/>
    <n v="70"/>
    <n v="70"/>
    <n v="70"/>
    <m/>
    <m/>
    <m/>
    <m/>
    <m/>
    <m/>
    <m/>
    <m/>
    <s v="36"/>
    <s v="Trabajo"/>
    <s v="3602"/>
    <s v=" Generación y formalización del empleo"/>
    <s v="3602032"/>
    <s v="Servicio de asesoría técnica para el emprendimiento"/>
    <s v="360203200"/>
    <s v="Emprendimientos asesorados"/>
    <n v="84216000"/>
    <n v="0"/>
    <n v="0"/>
    <n v="0"/>
    <n v="0"/>
    <n v="0"/>
    <n v="0"/>
    <n v="0"/>
    <n v="0"/>
    <n v="0"/>
    <n v="0"/>
    <n v="0"/>
    <n v="0"/>
    <n v="0"/>
    <n v="0"/>
    <n v="0"/>
    <n v="84216000"/>
    <n v="25000000"/>
    <m/>
    <m/>
    <m/>
    <m/>
    <m/>
    <m/>
    <m/>
    <m/>
    <m/>
    <m/>
    <m/>
    <x v="0"/>
    <x v="0"/>
    <m/>
    <m/>
    <n v="25000000"/>
    <n v="9216000"/>
    <m/>
    <m/>
    <m/>
    <m/>
    <m/>
    <m/>
    <m/>
    <m/>
    <m/>
    <m/>
    <m/>
    <m/>
    <m/>
    <m/>
    <m/>
    <n v="9216000"/>
    <n v="25000000"/>
    <m/>
    <m/>
    <m/>
    <m/>
    <m/>
    <m/>
    <m/>
    <m/>
    <m/>
    <m/>
    <m/>
    <m/>
    <m/>
    <m/>
    <m/>
    <n v="25000000"/>
    <n v="25000000"/>
    <m/>
    <m/>
    <m/>
    <m/>
    <m/>
    <m/>
    <m/>
    <m/>
    <m/>
    <m/>
    <m/>
    <m/>
    <m/>
    <m/>
    <m/>
    <n v="25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3"/>
    <s v="8.3 Promover políticas orientadas al desarrollo que apoyen las actividades productivas, la creación de puestos de trabajo decentes, el emprendimiento, la creatividad y la innovación, y fomentar la formalización y el crecimiento de las microempresas y las pequeñas y medianas empresas, incluso mediante el acceso a servicios financieros"/>
    <n v="2"/>
    <n v="9"/>
    <n v="35"/>
    <n v="145"/>
    <n v="296"/>
    <n v="2"/>
    <n v="15"/>
    <n v="1"/>
    <n v="1"/>
  </r>
  <r>
    <s v="Ciudad Dinámica"/>
    <n v="2"/>
    <s v="Espacio público y ambientes urbanos"/>
    <n v="3"/>
    <s v="Espacios públicos para todos"/>
    <s v="01"/>
    <x v="145"/>
    <s v="06"/>
    <s v="Política Pública en el distrito de Barranquilla sobre cableado adoptada"/>
    <s v="01"/>
    <s v="2.3.01.06.01"/>
    <s v="Número"/>
    <n v="2023"/>
    <n v="0"/>
    <n v="1"/>
    <s v="Adoptar 1 Política Pública en el distrito de Barranquilla sobre cableado"/>
    <s v="Secretaría de Control Urbano y Espacio Público"/>
    <s v="Secretaría de Control Urbano y Espacio Público"/>
    <s v="Incremento"/>
    <s v="No"/>
    <n v="0.2"/>
    <n v="0.2"/>
    <n v="0.4"/>
    <n v="0.2"/>
    <m/>
    <m/>
    <m/>
    <m/>
    <m/>
    <m/>
    <m/>
    <m/>
    <s v="45"/>
    <s v="Gobierno Territorial"/>
    <s v="4501"/>
    <s v=" Fortalecimiento de la convivencia y la seguridad ciudadana"/>
    <s v="4501031"/>
    <s v="Documentos normativos"/>
    <s v="450103100"/>
    <s v="Documentos normativos realizados"/>
    <n v="1010592000"/>
    <n v="0"/>
    <n v="0"/>
    <n v="0"/>
    <n v="0"/>
    <n v="0"/>
    <n v="0"/>
    <n v="0"/>
    <n v="0"/>
    <n v="0"/>
    <n v="0"/>
    <n v="0"/>
    <n v="0"/>
    <n v="0"/>
    <n v="0"/>
    <n v="0"/>
    <n v="1010592000"/>
    <n v="300000000"/>
    <m/>
    <m/>
    <m/>
    <m/>
    <m/>
    <m/>
    <m/>
    <m/>
    <m/>
    <m/>
    <m/>
    <x v="0"/>
    <x v="0"/>
    <m/>
    <m/>
    <n v="300000000"/>
    <n v="110592000"/>
    <m/>
    <m/>
    <m/>
    <m/>
    <m/>
    <m/>
    <m/>
    <m/>
    <m/>
    <m/>
    <m/>
    <m/>
    <m/>
    <m/>
    <m/>
    <n v="110592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2"/>
    <n v="9"/>
    <n v="35"/>
    <n v="146"/>
    <n v="297"/>
    <n v="14"/>
    <n v="1"/>
    <n v="1"/>
    <n v="2"/>
  </r>
  <r>
    <s v="Ciudad Dinámica"/>
    <n v="2"/>
    <s v="Espacio público y ambientes urbanos"/>
    <n v="3"/>
    <s v="Espacios públicos para todos"/>
    <s v="01"/>
    <x v="145"/>
    <s v="06"/>
    <s v="Diligencias de inspección realizadas con el proyecto Implementación de herramientas técnicas y jurídicas para el control y seguimiento del cableado en desuso, inactivo y destensado del distrito de barranquilla"/>
    <s v="02"/>
    <s v="2.3.01.06.02"/>
    <s v="Número"/>
    <n v="2023"/>
    <n v="6"/>
    <n v="60"/>
    <s v="Realizar 60 diligencias de inspección con el proyecto Implementación de herramientas técnicas y jurídicas para el control y seguimiento del cableado en desuso, inactivo y destensado del distrito de barranquilla"/>
    <s v="Secretaría de Control Urbano y Espacio Público"/>
    <s v="Secretaría de Control Urbano y Espacio Público"/>
    <s v="Incremento"/>
    <s v="No"/>
    <n v="10"/>
    <n v="20"/>
    <n v="20"/>
    <n v="10"/>
    <m/>
    <m/>
    <m/>
    <m/>
    <m/>
    <m/>
    <m/>
    <m/>
    <s v="45"/>
    <s v="Gobierno Territorial"/>
    <s v="4501"/>
    <s v=" Fortalecimiento de la convivencia y la seguridad ciudadana"/>
    <s v="4501047"/>
    <s v="Servicio de inspección, vigilancia y control"/>
    <s v="450104700"/>
    <s v="Diligencias de inspección realizadas"/>
    <n v="336864000"/>
    <n v="0"/>
    <n v="0"/>
    <n v="0"/>
    <n v="0"/>
    <n v="0"/>
    <n v="0"/>
    <n v="0"/>
    <n v="0"/>
    <n v="0"/>
    <n v="0"/>
    <n v="0"/>
    <n v="0"/>
    <n v="0"/>
    <n v="0"/>
    <n v="0"/>
    <n v="336864000"/>
    <n v="100000000"/>
    <m/>
    <m/>
    <m/>
    <m/>
    <m/>
    <m/>
    <m/>
    <m/>
    <m/>
    <m/>
    <m/>
    <x v="0"/>
    <x v="0"/>
    <m/>
    <m/>
    <n v="100000000"/>
    <n v="36864000"/>
    <m/>
    <m/>
    <m/>
    <m/>
    <m/>
    <m/>
    <m/>
    <m/>
    <m/>
    <m/>
    <m/>
    <m/>
    <m/>
    <m/>
    <m/>
    <n v="36864000"/>
    <n v="100000000"/>
    <m/>
    <m/>
    <m/>
    <m/>
    <m/>
    <m/>
    <m/>
    <m/>
    <m/>
    <m/>
    <m/>
    <m/>
    <m/>
    <m/>
    <m/>
    <n v="100000000"/>
    <n v="100000000"/>
    <m/>
    <m/>
    <m/>
    <m/>
    <m/>
    <m/>
    <m/>
    <m/>
    <m/>
    <m/>
    <m/>
    <m/>
    <m/>
    <m/>
    <m/>
    <n v="1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5"/>
    <s v="16.5. Reducir considerablemente la corrupción y el soborno en todas sus formas"/>
    <n v="2"/>
    <n v="9"/>
    <n v="35"/>
    <n v="146"/>
    <n v="298"/>
    <n v="14"/>
    <n v="1"/>
    <n v="1"/>
    <n v="2"/>
  </r>
  <r>
    <s v="Ciudad Dinámica"/>
    <n v="2"/>
    <s v="Espacio público y ambientes urbanos"/>
    <n v="3"/>
    <s v="Espacios públicos para todos"/>
    <s v="01"/>
    <x v="146"/>
    <s v="07"/>
    <s v="Parques, plazas y zonas verdes recuperadas"/>
    <s v="01"/>
    <s v="2.3.01.07.01"/>
    <s v="Metros cuadrados"/>
    <n v="2023"/>
    <s v="No aplica"/>
    <n v="398554"/>
    <s v="Recuperar 398554 metros cuadrados de parques, plazas y zonas verdes"/>
    <s v="ADI"/>
    <s v="ADI"/>
    <s v="Incremento"/>
    <s v="No"/>
    <n v="131288.37647058823"/>
    <n v="89088.541176470593"/>
    <n v="89088.541176470593"/>
    <n v="89088.541176470593"/>
    <s v="X"/>
    <m/>
    <s v="X"/>
    <s v="X"/>
    <s v="X"/>
    <s v="X"/>
    <s v="X"/>
    <s v="X"/>
    <s v="40"/>
    <s v="Vivienda, ciudad y territorio"/>
    <s v="4002"/>
    <s v=" Ordenamiento territorial y desarrollo urbano"/>
    <s v="4002023"/>
    <s v="Parques mejorados"/>
    <s v="400202300"/>
    <s v="Parques mejorados"/>
    <n v="0"/>
    <n v="0"/>
    <n v="0"/>
    <n v="0"/>
    <n v="0"/>
    <n v="0"/>
    <n v="0"/>
    <n v="0"/>
    <n v="0"/>
    <n v="0"/>
    <n v="0"/>
    <n v="0"/>
    <n v="0"/>
    <n v="0"/>
    <n v="230282200000"/>
    <n v="0"/>
    <n v="230282200000"/>
    <n v="0"/>
    <m/>
    <m/>
    <m/>
    <m/>
    <m/>
    <m/>
    <m/>
    <m/>
    <m/>
    <m/>
    <m/>
    <x v="0"/>
    <x v="0"/>
    <n v="87782200000"/>
    <m/>
    <n v="87782200000"/>
    <n v="0"/>
    <m/>
    <n v="0"/>
    <n v="0"/>
    <n v="0"/>
    <n v="0"/>
    <n v="0"/>
    <n v="0"/>
    <n v="0"/>
    <n v="0"/>
    <n v="0"/>
    <n v="0"/>
    <n v="0"/>
    <n v="0"/>
    <n v="47500000000"/>
    <n v="0"/>
    <n v="47500000000"/>
    <n v="0"/>
    <m/>
    <m/>
    <m/>
    <m/>
    <m/>
    <m/>
    <m/>
    <m/>
    <m/>
    <m/>
    <m/>
    <m/>
    <m/>
    <n v="47500000000"/>
    <m/>
    <n v="47500000000"/>
    <n v="0"/>
    <n v="0"/>
    <n v="0"/>
    <n v="0"/>
    <n v="0"/>
    <n v="0"/>
    <n v="0"/>
    <n v="0"/>
    <n v="0"/>
    <n v="0"/>
    <n v="0"/>
    <n v="0"/>
    <n v="0"/>
    <n v="0"/>
    <n v="47500000000"/>
    <n v="0"/>
    <n v="47500000000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2"/>
    <n v="9"/>
    <n v="35"/>
    <n v="147"/>
    <n v="299"/>
    <n v="11"/>
    <n v="6"/>
    <n v="3"/>
    <n v="2"/>
  </r>
  <r>
    <s v="Ciudad Dinámica"/>
    <n v="2"/>
    <s v="Espacio público y ambientes urbanos"/>
    <n v="3"/>
    <s v="Espacios públicos para todos"/>
    <s v="01"/>
    <x v="146"/>
    <s v="07"/>
    <s v="Parques, bulevares, plazas y zonas verdes con mantenimiento"/>
    <s v="02"/>
    <s v="2.3.01.07.02"/>
    <s v="Metros cuadrados"/>
    <n v="2023"/>
    <n v="1755672"/>
    <n v="2154226"/>
    <s v="Realizar mantenimiento a 2154226 metros cuadrados de parques, bulevares, plazas y zonas verdes"/>
    <s v="ADI"/>
    <s v="ADI"/>
    <s v="Incremento"/>
    <s v="No"/>
    <n v="538558"/>
    <n v="538556"/>
    <n v="538556"/>
    <n v="538556"/>
    <s v="X"/>
    <m/>
    <s v="X"/>
    <s v="X"/>
    <s v="X"/>
    <s v="X"/>
    <s v="X"/>
    <s v="X"/>
    <s v="40"/>
    <s v="Vivienda, ciudad y territorio"/>
    <s v="4002"/>
    <s v=" Ordenamiento territorial y desarrollo urbano"/>
    <s v="4002022"/>
    <s v="Parques mantenidos"/>
    <s v="400202200"/>
    <s v="Parques mantenidos"/>
    <n v="45591397631.999954"/>
    <n v="0"/>
    <n v="0"/>
    <n v="0"/>
    <n v="0"/>
    <n v="0"/>
    <n v="0"/>
    <n v="0"/>
    <n v="0"/>
    <n v="0"/>
    <n v="0"/>
    <n v="0"/>
    <n v="0"/>
    <n v="0"/>
    <n v="9748800000"/>
    <n v="0"/>
    <n v="55340197631.999954"/>
    <n v="0"/>
    <m/>
    <m/>
    <m/>
    <m/>
    <m/>
    <m/>
    <m/>
    <m/>
    <m/>
    <m/>
    <m/>
    <x v="0"/>
    <x v="0"/>
    <n v="9748800000"/>
    <m/>
    <n v="9748800000"/>
    <n v="3593797632"/>
    <m/>
    <n v="0"/>
    <n v="0"/>
    <n v="0"/>
    <n v="0"/>
    <n v="0"/>
    <n v="0"/>
    <n v="0"/>
    <n v="0"/>
    <n v="0"/>
    <n v="0"/>
    <n v="0"/>
    <n v="0"/>
    <n v="0"/>
    <n v="0"/>
    <n v="3593797632"/>
    <n v="9748800000"/>
    <m/>
    <m/>
    <m/>
    <m/>
    <m/>
    <m/>
    <m/>
    <m/>
    <m/>
    <m/>
    <m/>
    <m/>
    <m/>
    <m/>
    <m/>
    <n v="9748800000"/>
    <n v="32248799999.99995"/>
    <n v="0"/>
    <n v="0"/>
    <n v="0"/>
    <n v="0"/>
    <n v="0"/>
    <n v="0"/>
    <n v="0"/>
    <n v="0"/>
    <n v="0"/>
    <n v="0"/>
    <n v="0"/>
    <n v="0"/>
    <n v="0"/>
    <n v="0"/>
    <n v="0"/>
    <n v="32248799999.99995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2"/>
    <n v="9"/>
    <n v="35"/>
    <n v="147"/>
    <n v="300"/>
    <n v="11"/>
    <n v="6"/>
    <n v="3"/>
    <n v="2"/>
  </r>
  <r>
    <s v="Ciudad Dinámica"/>
    <n v="2"/>
    <s v="Espacio público y ambientes urbanos"/>
    <n v="3"/>
    <s v="Espacios públicos para todos"/>
    <s v="01"/>
    <x v="146"/>
    <s v="07"/>
    <s v="Talleres y campañas de pedagogía implementadas con el proyecto Recuperación  Y Mejoramiento  de Todos al parque"/>
    <s v="03"/>
    <s v="2.3.01.07.03"/>
    <s v="Número"/>
    <n v="2023"/>
    <s v="No aplica"/>
    <n v="24"/>
    <s v="Implementar 24 talleres y campañas de pedagogía con el proyecto Recuperación y Mejoramiento  de Todos al parque"/>
    <s v="ADI"/>
    <s v="ADI"/>
    <s v="Incremento"/>
    <s v="No"/>
    <n v="6"/>
    <n v="6"/>
    <n v="6"/>
    <n v="6"/>
    <s v="X"/>
    <m/>
    <m/>
    <s v="X"/>
    <s v="X"/>
    <s v="X"/>
    <s v="X"/>
    <s v="X"/>
    <s v="32"/>
    <s v="Ambiente y desarrollo sostenible"/>
    <s v="3208"/>
    <s v=" Educación Ambiental "/>
    <s v="3208008"/>
    <s v="Servicio de divulgación de la información de la política nacional de educación ambiental y participación"/>
    <s v="320800800"/>
    <s v="Campañas de educación ambiental y participación implementadas"/>
    <n v="50971488470.191551"/>
    <n v="0"/>
    <n v="0"/>
    <n v="0"/>
    <n v="0"/>
    <n v="0"/>
    <n v="0"/>
    <n v="0"/>
    <n v="0"/>
    <n v="0"/>
    <n v="0"/>
    <n v="0"/>
    <n v="0"/>
    <n v="0"/>
    <n v="0"/>
    <n v="0"/>
    <n v="50971488470.191551"/>
    <n v="630000000"/>
    <m/>
    <m/>
    <m/>
    <m/>
    <m/>
    <m/>
    <m/>
    <m/>
    <m/>
    <m/>
    <m/>
    <x v="0"/>
    <x v="0"/>
    <m/>
    <m/>
    <n v="630000000"/>
    <n v="232243200"/>
    <m/>
    <n v="0"/>
    <n v="0"/>
    <n v="0"/>
    <n v="0"/>
    <n v="0"/>
    <n v="0"/>
    <n v="0"/>
    <n v="0"/>
    <n v="0"/>
    <n v="0"/>
    <n v="0"/>
    <n v="0"/>
    <n v="0"/>
    <n v="0"/>
    <n v="232243200"/>
    <n v="630000000"/>
    <m/>
    <m/>
    <m/>
    <m/>
    <m/>
    <m/>
    <m/>
    <m/>
    <m/>
    <m/>
    <m/>
    <m/>
    <m/>
    <m/>
    <m/>
    <n v="630000000"/>
    <n v="49479245270.191551"/>
    <n v="0"/>
    <n v="0"/>
    <n v="0"/>
    <n v="0"/>
    <n v="0"/>
    <n v="0"/>
    <n v="0"/>
    <n v="0"/>
    <n v="0"/>
    <n v="0"/>
    <n v="0"/>
    <n v="0"/>
    <n v="0"/>
    <n v="0"/>
    <n v="0"/>
    <n v="49479245270.191551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2"/>
    <n v="9"/>
    <n v="35"/>
    <n v="147"/>
    <n v="301"/>
    <n v="14"/>
    <n v="16"/>
    <n v="1"/>
    <n v="2"/>
  </r>
  <r>
    <s v="Ciudad Dinámica"/>
    <n v="2"/>
    <s v="Espacio público y ambientes urbanos"/>
    <n v="3"/>
    <s v="Espacios públicos para todos"/>
    <s v="01"/>
    <x v="147"/>
    <s v="08"/>
    <s v="Espacio publico adecuado con el proyecto Transformación de Entornos Urbanos - TEU"/>
    <s v="01"/>
    <s v="2.3.01.08.01"/>
    <s v="Metros cuadrados"/>
    <n v="2023"/>
    <n v="52636"/>
    <n v="50000"/>
    <s v="Realizar adecuación a 50000 metros cuadrados de espacio publico con el proyecto Transformación de Entornos Urbanos - TEU"/>
    <s v="Secretaría de Obras Públicas"/>
    <s v="Secretaría de Obras Públicas"/>
    <s v="Incremento"/>
    <s v="No"/>
    <n v="12000"/>
    <n v="20000"/>
    <n v="18000"/>
    <n v="0"/>
    <s v="X"/>
    <m/>
    <s v="X"/>
    <m/>
    <m/>
    <m/>
    <s v="X"/>
    <s v="X"/>
    <s v="40"/>
    <s v="Vivienda, ciudad y territorio"/>
    <s v="4002"/>
    <s v=" Ordenamiento territorial y desarrollo urbano"/>
    <s v="4002020"/>
    <s v="Espacio publico adecuado"/>
    <s v="400202000"/>
    <s v="Espacio publico adecuado"/>
    <n v="112554147264.24759"/>
    <n v="0"/>
    <n v="0"/>
    <n v="0"/>
    <n v="0"/>
    <n v="0"/>
    <n v="0"/>
    <n v="0"/>
    <n v="0"/>
    <n v="0"/>
    <n v="0"/>
    <n v="0"/>
    <n v="0"/>
    <n v="0"/>
    <n v="0"/>
    <n v="0"/>
    <n v="112554147264.24759"/>
    <n v="19322876829.285629"/>
    <m/>
    <m/>
    <m/>
    <m/>
    <m/>
    <m/>
    <m/>
    <m/>
    <m/>
    <m/>
    <m/>
    <x v="0"/>
    <x v="0"/>
    <m/>
    <m/>
    <n v="19322876829.285629"/>
    <n v="35857166146.947563"/>
    <m/>
    <m/>
    <m/>
    <m/>
    <m/>
    <m/>
    <m/>
    <m/>
    <m/>
    <m/>
    <m/>
    <m/>
    <m/>
    <m/>
    <m/>
    <n v="35857166146.947563"/>
    <n v="57374104288.014397"/>
    <m/>
    <m/>
    <m/>
    <m/>
    <m/>
    <m/>
    <m/>
    <m/>
    <m/>
    <m/>
    <m/>
    <m/>
    <m/>
    <n v="0"/>
    <m/>
    <n v="57374104288.014397"/>
    <m/>
    <m/>
    <m/>
    <m/>
    <m/>
    <m/>
    <m/>
    <m/>
    <m/>
    <m/>
    <m/>
    <m/>
    <m/>
    <m/>
    <m/>
    <m/>
    <n v="0"/>
    <n v="11"/>
    <s v="Ciudades y comunidades sostenibles"/>
    <s v="11. Ciudades y comunidades sostenibles"/>
    <s v="Lograr que las ciudades y los asentamientos humanos sean inclusivos, seguros, resilientes y sostenibles"/>
    <s v="11.7"/>
    <s v="11.7. De aquí a 2030, proporcionar acceso universal a zonas verdes y espacios públicos seguros, inclusivos y accesibles, en particular para las mujeres y los niños, las personas de edad y las personas con discapacidad"/>
    <n v="2"/>
    <n v="9"/>
    <n v="35"/>
    <n v="148"/>
    <n v="302"/>
    <n v="11"/>
    <n v="6"/>
    <n v="3"/>
    <n v="2"/>
  </r>
  <r>
    <s v="Ciudad Dinámica"/>
    <n v="2"/>
    <s v="Espacio público y ambientes urbanos"/>
    <n v="3"/>
    <s v="Infraestructura para la competitividad"/>
    <s v="02"/>
    <x v="148"/>
    <s v="01"/>
    <s v="Vía urbana construida con el proyecto Implementación del Programa Barrios a la Obra"/>
    <s v="01"/>
    <s v="2.3.02.01.01"/>
    <s v="Kilómetros"/>
    <n v="2023"/>
    <n v="10"/>
    <n v="98.5"/>
    <s v="Construir 98,5 kilómetros de vía urbana con el proyecto Implementación del Programa Barrios a la Obra"/>
    <s v="Secretaría de Obras Públicas"/>
    <s v="Secretaría de Obras Públicas"/>
    <s v="Incremento"/>
    <s v="No"/>
    <n v="8.5"/>
    <n v="30"/>
    <n v="40"/>
    <n v="20"/>
    <s v="X"/>
    <m/>
    <s v="X"/>
    <s v="X"/>
    <s v="X"/>
    <s v="X"/>
    <s v="X"/>
    <s v="X"/>
    <s v="24"/>
    <s v="Transporte"/>
    <s v="2402"/>
    <s v=" Infraestructura red vial regional"/>
    <s v="2402113"/>
    <s v="Vía urbana construida"/>
    <s v="240211300"/>
    <s v="Vía urbana construida "/>
    <n v="82160176483.604813"/>
    <n v="0"/>
    <n v="0"/>
    <n v="0"/>
    <n v="0"/>
    <n v="0"/>
    <n v="0"/>
    <n v="0"/>
    <n v="0"/>
    <n v="0"/>
    <n v="0"/>
    <n v="0"/>
    <n v="0"/>
    <n v="0"/>
    <n v="554174000000"/>
    <n v="0"/>
    <n v="636334176483.60486"/>
    <n v="17992643828.06485"/>
    <m/>
    <m/>
    <m/>
    <m/>
    <m/>
    <m/>
    <m/>
    <m/>
    <m/>
    <m/>
    <m/>
    <x v="0"/>
    <x v="0"/>
    <n v="162451000000"/>
    <m/>
    <n v="180443643828.06485"/>
    <n v="15227655678.549841"/>
    <m/>
    <m/>
    <m/>
    <m/>
    <m/>
    <m/>
    <m/>
    <m/>
    <m/>
    <m/>
    <m/>
    <m/>
    <m/>
    <n v="102960000000"/>
    <m/>
    <n v="118187655678.54984"/>
    <n v="20303540904.733116"/>
    <m/>
    <m/>
    <m/>
    <m/>
    <m/>
    <m/>
    <m/>
    <m/>
    <m/>
    <m/>
    <m/>
    <m/>
    <m/>
    <n v="130616000000"/>
    <m/>
    <n v="150919540904.73312"/>
    <n v="28636336072.257004"/>
    <m/>
    <m/>
    <m/>
    <m/>
    <m/>
    <m/>
    <m/>
    <m/>
    <m/>
    <m/>
    <m/>
    <m/>
    <m/>
    <n v="158147000000"/>
    <m/>
    <n v="186783336072.25702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9"/>
    <n v="36"/>
    <n v="149"/>
    <n v="303"/>
    <n v="9"/>
    <n v="13"/>
    <n v="4"/>
    <n v="2"/>
  </r>
  <r>
    <s v="Ciudad Dinámica"/>
    <n v="2"/>
    <s v="Espacio público y ambientes urbanos"/>
    <n v="3"/>
    <s v="Infraestructura para la competitividad"/>
    <s v="02"/>
    <x v="149"/>
    <s v="02"/>
    <s v="Vía urbana mantenida con el proyecto Mantenimiento y Recuperación de la Malla Vial Distrital"/>
    <s v="01"/>
    <s v="2.3.02.02.01"/>
    <s v="Kilómetros"/>
    <n v="2023"/>
    <n v="74"/>
    <n v="149"/>
    <s v="Realizar mantenimiento a  149 kilómetros de vía urbana con el proyecto Mantenimiento y Recuperación de la Malla Vial Distrital"/>
    <s v="Secretaría de Obras Públicas"/>
    <s v="Secretaría de Obras Públicas"/>
    <s v="Incremento"/>
    <s v="No"/>
    <n v="40"/>
    <n v="40"/>
    <n v="40"/>
    <n v="29"/>
    <s v="X"/>
    <m/>
    <s v="X"/>
    <s v="X"/>
    <s v="X"/>
    <s v="X"/>
    <s v="X"/>
    <s v="X"/>
    <s v="24"/>
    <s v="Transporte"/>
    <s v="2402"/>
    <s v=" Infraestructura red vial regional"/>
    <s v="2402116"/>
    <s v="Vía urbana rehabilitada"/>
    <s v="240211600"/>
    <s v="Vía urbana rehabilitada "/>
    <n v="168903254266.58279"/>
    <n v="0"/>
    <n v="0"/>
    <n v="0"/>
    <n v="0"/>
    <n v="0"/>
    <n v="0"/>
    <n v="0"/>
    <n v="0"/>
    <n v="0"/>
    <n v="0"/>
    <n v="0"/>
    <n v="0"/>
    <n v="0"/>
    <n v="54263902768.947205"/>
    <n v="0"/>
    <n v="223167157035.53"/>
    <n v="44685599228.239449"/>
    <m/>
    <m/>
    <m/>
    <m/>
    <m/>
    <m/>
    <m/>
    <m/>
    <m/>
    <m/>
    <m/>
    <x v="0"/>
    <x v="0"/>
    <n v="14567490676.227436"/>
    <m/>
    <n v="59253089904.466888"/>
    <n v="28953361828.548958"/>
    <m/>
    <m/>
    <m/>
    <m/>
    <m/>
    <m/>
    <m/>
    <m/>
    <m/>
    <m/>
    <m/>
    <m/>
    <m/>
    <n v="14567490676.227436"/>
    <m/>
    <n v="43520852504.776398"/>
    <n v="32001189013.696003"/>
    <m/>
    <m/>
    <m/>
    <m/>
    <m/>
    <m/>
    <m/>
    <m/>
    <m/>
    <m/>
    <m/>
    <m/>
    <m/>
    <n v="14567490676.227436"/>
    <m/>
    <n v="46568679689.923439"/>
    <n v="63263104196.098389"/>
    <m/>
    <m/>
    <m/>
    <m/>
    <m/>
    <m/>
    <m/>
    <m/>
    <m/>
    <m/>
    <m/>
    <m/>
    <m/>
    <n v="10561430740.264891"/>
    <m/>
    <n v="73824534936.363281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9"/>
    <n v="36"/>
    <n v="150"/>
    <n v="304"/>
    <n v="9"/>
    <n v="13"/>
    <n v="4"/>
    <n v="2"/>
  </r>
  <r>
    <s v="Ciudad Dinámica"/>
    <n v="2"/>
    <s v="Espacio público y ambientes urbanos"/>
    <n v="3"/>
    <s v="Infraestructura para la competitividad"/>
    <s v="02"/>
    <x v="149"/>
    <s v="02"/>
    <s v="Vía urbana ampliada con el proyecto Mantenimiento y Recuperación de la Malla Vial Distrital"/>
    <s v="02"/>
    <s v="2.3.02.02.02"/>
    <s v="Kilómetros"/>
    <n v="2023"/>
    <n v="0"/>
    <n v="17"/>
    <s v="Realizar ampliación a 17 kilómetros de vía urbana con el proyecto Mantenimiento y Recuperación de la Malla Vial Distrital"/>
    <s v="Secretaría de Obras Públicas"/>
    <s v="Secretaría de Obras Públicas"/>
    <s v="Incremento"/>
    <s v="No"/>
    <n v="2"/>
    <n v="6"/>
    <n v="6"/>
    <n v="3"/>
    <s v="X"/>
    <m/>
    <s v="X"/>
    <m/>
    <m/>
    <m/>
    <s v="X"/>
    <s v="X"/>
    <s v="24"/>
    <s v="Transporte"/>
    <s v="2402"/>
    <s v=" Infraestructura red vial regional"/>
    <s v="2402114"/>
    <s v="Vía urbana mejorada"/>
    <s v="240211400"/>
    <s v="Vía urbana mejorada "/>
    <n v="256024457733.2496"/>
    <n v="0"/>
    <n v="0"/>
    <n v="0"/>
    <n v="0"/>
    <n v="0"/>
    <n v="0"/>
    <n v="0"/>
    <n v="0"/>
    <n v="0"/>
    <n v="0"/>
    <n v="0"/>
    <n v="0"/>
    <n v="0"/>
    <n v="646303910366.83228"/>
    <n v="0"/>
    <n v="902328368100.08191"/>
    <n v="69560130842.424164"/>
    <m/>
    <m/>
    <m/>
    <m/>
    <m/>
    <m/>
    <m/>
    <m/>
    <m/>
    <m/>
    <m/>
    <x v="0"/>
    <x v="0"/>
    <n v="82637553345.372498"/>
    <m/>
    <n v="152197684187.79666"/>
    <n v="81712677075.720108"/>
    <m/>
    <m/>
    <m/>
    <m/>
    <m/>
    <m/>
    <m/>
    <m/>
    <m/>
    <m/>
    <m/>
    <m/>
    <m/>
    <n v="166621729431.77231"/>
    <m/>
    <n v="248334406507.49243"/>
    <n v="70645968369.845703"/>
    <m/>
    <m/>
    <m/>
    <m/>
    <m/>
    <m/>
    <m/>
    <m/>
    <m/>
    <m/>
    <m/>
    <m/>
    <m/>
    <n v="142549339485.77231"/>
    <m/>
    <n v="213195307855.61801"/>
    <n v="34105681445.259602"/>
    <m/>
    <m/>
    <m/>
    <m/>
    <m/>
    <m/>
    <m/>
    <m/>
    <m/>
    <m/>
    <m/>
    <m/>
    <m/>
    <n v="254495288103.9151"/>
    <m/>
    <n v="288600969549.17468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9"/>
    <n v="36"/>
    <n v="150"/>
    <n v="305"/>
    <n v="9"/>
    <n v="13"/>
    <n v="4"/>
    <n v="2"/>
  </r>
  <r>
    <s v="Ciudad Dinámica"/>
    <n v="2"/>
    <s v="Espacio público y ambientes urbanos"/>
    <n v="3"/>
    <s v="Infraestructura para la competitividad"/>
    <s v="02"/>
    <x v="149"/>
    <s v="02"/>
    <s v="Andenes habilitados para la red de paraderos"/>
    <s v="03"/>
    <s v="2.3.02.02.03"/>
    <s v="Metros lineales"/>
    <n v="2023"/>
    <n v="0"/>
    <n v="80.7"/>
    <s v="Habilitar 80,7 kilómetros de andenes para la red de paraderos"/>
    <s v="Secretaría de Obras Públicas"/>
    <s v="Secretaría de Obras Públicas"/>
    <s v="Incremento"/>
    <s v="No"/>
    <n v="4"/>
    <n v="20"/>
    <n v="30"/>
    <n v="26.7"/>
    <s v="X"/>
    <m/>
    <s v="X"/>
    <m/>
    <m/>
    <m/>
    <s v="X"/>
    <s v="X"/>
    <s v="24"/>
    <s v="Transporte"/>
    <s v="2402"/>
    <s v=" Infraestructura red vial regional"/>
    <s v="2402092"/>
    <s v="Andén de la red urbana habilitado"/>
    <s v="240209200"/>
    <s v="Andén construido en vía urbana como obra complementaria de seguridad vial"/>
    <n v="112133594578.55006"/>
    <n v="0"/>
    <n v="0"/>
    <n v="0"/>
    <n v="0"/>
    <n v="0"/>
    <n v="0"/>
    <n v="0"/>
    <n v="0"/>
    <n v="0"/>
    <n v="0"/>
    <n v="0"/>
    <n v="0"/>
    <n v="0"/>
    <n v="194264186864.21997"/>
    <n v="0"/>
    <n v="306397781442.77002"/>
    <n v="23000000000"/>
    <m/>
    <m/>
    <m/>
    <m/>
    <m/>
    <m/>
    <m/>
    <m/>
    <m/>
    <m/>
    <m/>
    <x v="0"/>
    <x v="0"/>
    <n v="9628955978.3999996"/>
    <m/>
    <n v="32628955978.400002"/>
    <n v="25857166146.947559"/>
    <m/>
    <m/>
    <m/>
    <m/>
    <m/>
    <m/>
    <m/>
    <m/>
    <m/>
    <m/>
    <m/>
    <m/>
    <m/>
    <n v="48144779892"/>
    <m/>
    <n v="74001946038.947556"/>
    <n v="27993731171.265701"/>
    <m/>
    <m/>
    <m/>
    <m/>
    <m/>
    <m/>
    <m/>
    <m/>
    <m/>
    <m/>
    <m/>
    <m/>
    <m/>
    <n v="72217169838"/>
    <m/>
    <n v="100210901009.2657"/>
    <n v="35282697260.336807"/>
    <m/>
    <m/>
    <m/>
    <m/>
    <m/>
    <m/>
    <m/>
    <m/>
    <m/>
    <m/>
    <m/>
    <m/>
    <m/>
    <n v="64273281155.819992"/>
    <m/>
    <n v="99555978416.156799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9"/>
    <n v="36"/>
    <n v="150"/>
    <n v="306"/>
    <n v="9"/>
    <n v="13"/>
    <n v="4"/>
    <n v="2"/>
  </r>
  <r>
    <s v="Ciudad Dinámica"/>
    <n v="2"/>
    <s v="Espacio público y ambientes urbanos"/>
    <n v="3"/>
    <s v="Infraestructura para la competitividad"/>
    <s v="02"/>
    <x v="150"/>
    <s v="03"/>
    <s v="Vía Urbana Construida con el proyecto Construcción de la Calle 82 entre carrera 74 y Avenida del Rio"/>
    <s v="01"/>
    <s v="2.3.02.03.01"/>
    <s v="Kilómetros"/>
    <n v="2023"/>
    <n v="0"/>
    <n v="1"/>
    <s v="Construir 1 kilómetro de vía urbana con el proyecto Construcción de la Calle 82 entre carrera 74 y Avenida del Rio"/>
    <s v="Secretaría de Obras Públicas"/>
    <s v="Secretaría de Obras Públicas"/>
    <s v="Incremento"/>
    <s v="No"/>
    <n v="0"/>
    <n v="0"/>
    <n v="0.5"/>
    <n v="0.5"/>
    <m/>
    <m/>
    <s v="X"/>
    <m/>
    <m/>
    <m/>
    <s v="X"/>
    <s v="X"/>
    <s v="24"/>
    <s v="Transporte"/>
    <s v="2402"/>
    <s v=" Infraestructura red vial regional"/>
    <s v="2402113"/>
    <s v="Vía urbana construida"/>
    <s v="240211300"/>
    <s v="Vía urbana construida "/>
    <n v="110818331249.63701"/>
    <n v="0"/>
    <n v="0"/>
    <n v="0"/>
    <n v="0"/>
    <n v="0"/>
    <n v="0"/>
    <n v="0"/>
    <n v="0"/>
    <n v="0"/>
    <n v="0"/>
    <n v="0"/>
    <n v="0"/>
    <n v="0"/>
    <n v="0"/>
    <n v="0"/>
    <n v="110818331249.63701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69535633989.300201"/>
    <m/>
    <m/>
    <m/>
    <m/>
    <m/>
    <m/>
    <m/>
    <m/>
    <m/>
    <m/>
    <m/>
    <m/>
    <m/>
    <m/>
    <m/>
    <n v="69535633989.300201"/>
    <n v="41282697260.336807"/>
    <m/>
    <m/>
    <m/>
    <m/>
    <m/>
    <m/>
    <m/>
    <m/>
    <m/>
    <m/>
    <m/>
    <m/>
    <m/>
    <m/>
    <m/>
    <n v="41282697260.336807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9"/>
    <n v="36"/>
    <n v="151"/>
    <n v="307"/>
    <n v="9"/>
    <n v="13"/>
    <n v="4"/>
    <n v="2"/>
  </r>
  <r>
    <s v="Ciudad Dinámica"/>
    <n v="2"/>
    <s v="Espacio público y ambientes urbanos"/>
    <n v="3"/>
    <s v="Infraestructura para la competitividad"/>
    <s v="02"/>
    <x v="151"/>
    <s v="04"/>
    <s v="Espacios Urbanos Construidos con el proyecto Construcción de Obras de Urbanismo en el Gran Malecón del Rio"/>
    <s v="01"/>
    <s v="2.3.02.04.01"/>
    <s v="Metros cuadrados"/>
    <n v="2023"/>
    <n v="52636"/>
    <n v="14000"/>
    <s v="Construir 14000 metros cuadrados de espacios urbanos con el proyecto Construcción de Obras de Urbanismo en el Gran Malecón del Rio"/>
    <s v="Secretaría de Obras Públicas"/>
    <s v="Secretaría de Obras Públicas"/>
    <s v="Incremento"/>
    <s v="No"/>
    <n v="4900"/>
    <n v="3500"/>
    <n v="3500"/>
    <n v="2100"/>
    <m/>
    <m/>
    <s v="X"/>
    <m/>
    <m/>
    <m/>
    <s v="X"/>
    <s v="X"/>
    <s v="40"/>
    <s v="Vivienda, ciudad y territorio"/>
    <s v="4002"/>
    <s v=" Ordenamiento territorial y desarrollo urbano"/>
    <s v="4002019"/>
    <s v="Espacio publico construido"/>
    <s v="400201900"/>
    <s v="Espacio publico construido"/>
    <n v="136551369667.37012"/>
    <n v="0"/>
    <n v="0"/>
    <n v="0"/>
    <n v="0"/>
    <n v="0"/>
    <n v="0"/>
    <n v="0"/>
    <n v="0"/>
    <n v="0"/>
    <n v="0"/>
    <n v="0"/>
    <n v="0"/>
    <n v="0"/>
    <n v="0"/>
    <n v="0"/>
    <n v="136551369667.37012"/>
    <n v="23678141385.809151"/>
    <m/>
    <m/>
    <m/>
    <m/>
    <m/>
    <m/>
    <m/>
    <m/>
    <m/>
    <m/>
    <m/>
    <x v="0"/>
    <x v="0"/>
    <n v="0"/>
    <m/>
    <n v="23678141385.809151"/>
    <n v="35857166146.947563"/>
    <m/>
    <m/>
    <m/>
    <m/>
    <m/>
    <m/>
    <m/>
    <m/>
    <m/>
    <m/>
    <m/>
    <m/>
    <m/>
    <m/>
    <m/>
    <n v="35857166146.947563"/>
    <n v="28531496514.723"/>
    <m/>
    <m/>
    <m/>
    <m/>
    <m/>
    <m/>
    <m/>
    <m/>
    <m/>
    <m/>
    <m/>
    <m/>
    <m/>
    <m/>
    <m/>
    <n v="28531496514.723"/>
    <n v="48484565619.890404"/>
    <m/>
    <m/>
    <m/>
    <m/>
    <m/>
    <m/>
    <m/>
    <m/>
    <m/>
    <m/>
    <m/>
    <m/>
    <m/>
    <m/>
    <m/>
    <n v="48484565619.890404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  <n v="2"/>
    <n v="9"/>
    <n v="36"/>
    <n v="152"/>
    <n v="308"/>
    <n v="8"/>
    <n v="6"/>
    <n v="3"/>
    <n v="2"/>
  </r>
  <r>
    <s v="Ciudad Dinámica"/>
    <n v="2"/>
    <s v="Espacio público y ambientes urbanos"/>
    <n v="3"/>
    <s v="Infraestructura para la competitividad"/>
    <s v="02"/>
    <x v="152"/>
    <s v="05"/>
    <s v="Plazas de mercado mantenidas"/>
    <s v="01"/>
    <s v="2.3.02.05.01"/>
    <s v="Número"/>
    <n v="2023"/>
    <n v="3"/>
    <n v="6"/>
    <s v="Realizar mantenimiento a 6 plazas de mercado"/>
    <s v="Secretaría de Control Urbano y Espacio Público"/>
    <s v="Secretaría de Control Urbano y Espacio Público"/>
    <s v="Incremento"/>
    <s v="No"/>
    <n v="1"/>
    <n v="2"/>
    <n v="2"/>
    <n v="1"/>
    <s v="X"/>
    <m/>
    <s v="X"/>
    <m/>
    <m/>
    <m/>
    <m/>
    <m/>
    <s v="35"/>
    <s v="Comercio, industria y turismo"/>
    <s v="3502"/>
    <s v=" Productividad y competitividad de las empresas colombianas"/>
    <s v="3502083"/>
    <s v="Plazas de mercado mantenida"/>
    <s v="350208300"/>
    <s v="Plaza de mercado mantenida"/>
    <n v="140002630371.10065"/>
    <n v="0"/>
    <n v="0"/>
    <n v="0"/>
    <n v="0"/>
    <n v="0"/>
    <n v="0"/>
    <n v="0"/>
    <n v="0"/>
    <n v="0"/>
    <n v="0"/>
    <n v="0"/>
    <n v="0"/>
    <n v="0"/>
    <n v="0"/>
    <n v="0"/>
    <n v="140002630371.10065"/>
    <n v="27458583716.498497"/>
    <m/>
    <m/>
    <m/>
    <m/>
    <m/>
    <m/>
    <m/>
    <m/>
    <m/>
    <m/>
    <m/>
    <x v="0"/>
    <x v="0"/>
    <m/>
    <m/>
    <n v="27458583716.498497"/>
    <n v="30315749863.446056"/>
    <m/>
    <m/>
    <m/>
    <m/>
    <m/>
    <m/>
    <m/>
    <m/>
    <m/>
    <m/>
    <m/>
    <m/>
    <m/>
    <m/>
    <m/>
    <n v="30315749863.446056"/>
    <n v="28368731171.265701"/>
    <m/>
    <m/>
    <m/>
    <m/>
    <m/>
    <m/>
    <m/>
    <m/>
    <m/>
    <m/>
    <m/>
    <m/>
    <m/>
    <m/>
    <m/>
    <n v="28368731171.265701"/>
    <n v="53859565619.890396"/>
    <m/>
    <m/>
    <m/>
    <m/>
    <m/>
    <m/>
    <m/>
    <m/>
    <m/>
    <m/>
    <m/>
    <m/>
    <m/>
    <m/>
    <m/>
    <n v="53859565619.890396"/>
    <n v="2"/>
    <s v="Hambre cero"/>
    <s v="2. Hambre cero"/>
    <s v="Poner fin al hambre, lograr la seguridad alimentaria y la mejora de la nutrición y promover la agricultura sostenible"/>
    <s v="2.c"/>
    <s v="2.c. Adoptar medidas para asegurar el buen funcionamiento de los mercados de productos básicos alimentarios y sus derivados y facilitar el acceso oportuno a la información sobre los mercados, incluso sobre las reservas de alimentos, a fin de ayudar a limitar la extrema volatilidad de los precios de los alimentos"/>
    <n v="2"/>
    <n v="9"/>
    <n v="36"/>
    <n v="153"/>
    <n v="309"/>
    <n v="2"/>
    <n v="10"/>
    <n v="1"/>
    <n v="2"/>
  </r>
  <r>
    <s v="Ciudad Dinámica"/>
    <n v="2"/>
    <s v="Espacio público y ambientes urbanos"/>
    <n v="3"/>
    <s v="Infraestructura para la competitividad"/>
    <s v="02"/>
    <x v="152"/>
    <s v="05"/>
    <s v="Plazas de mercado construidas "/>
    <s v="02"/>
    <s v="2.3.02.05.02"/>
    <s v="Número"/>
    <n v="2023"/>
    <n v="2"/>
    <n v="1"/>
    <s v="Construir 1 plazas de mercado"/>
    <s v="Secretaría de Control Urbano y Espacio Público"/>
    <s v="Secretaría de Control Urbano y Espacio Público"/>
    <s v="Incremento"/>
    <s v="No"/>
    <n v="0.1"/>
    <n v="0.4"/>
    <n v="0.4"/>
    <n v="0.1"/>
    <s v="X"/>
    <m/>
    <s v="X"/>
    <m/>
    <m/>
    <m/>
    <m/>
    <m/>
    <s v="35"/>
    <s v="Comercio, industria y turismo"/>
    <s v="3502"/>
    <s v=" Productividad y competitividad de las empresas colombianas"/>
    <s v="3502081"/>
    <s v="Plazas de mercado construida"/>
    <s v="350208100"/>
    <s v="Plaza de mercado construida"/>
    <n v="135502630371.10065"/>
    <n v="0"/>
    <n v="0"/>
    <n v="0"/>
    <n v="0"/>
    <n v="0"/>
    <n v="0"/>
    <n v="0"/>
    <n v="0"/>
    <n v="0"/>
    <n v="0"/>
    <n v="0"/>
    <n v="0"/>
    <n v="0"/>
    <n v="0"/>
    <n v="0"/>
    <n v="135502630371.10065"/>
    <n v="27583583716.498497"/>
    <m/>
    <m/>
    <m/>
    <m/>
    <m/>
    <m/>
    <m/>
    <m/>
    <m/>
    <m/>
    <m/>
    <x v="0"/>
    <x v="0"/>
    <m/>
    <m/>
    <n v="27583583716.498497"/>
    <n v="30440749863.446056"/>
    <m/>
    <m/>
    <m/>
    <m/>
    <m/>
    <m/>
    <m/>
    <m/>
    <m/>
    <m/>
    <m/>
    <m/>
    <m/>
    <m/>
    <m/>
    <n v="30440749863.446056"/>
    <n v="28493731171.265701"/>
    <m/>
    <m/>
    <m/>
    <m/>
    <m/>
    <m/>
    <m/>
    <m/>
    <m/>
    <m/>
    <m/>
    <m/>
    <m/>
    <m/>
    <m/>
    <n v="28493731171.265701"/>
    <n v="48984565619.890404"/>
    <m/>
    <m/>
    <m/>
    <m/>
    <m/>
    <m/>
    <m/>
    <m/>
    <m/>
    <m/>
    <m/>
    <m/>
    <m/>
    <m/>
    <m/>
    <n v="48984565619.890404"/>
    <n v="2"/>
    <s v="Hambre cero"/>
    <s v="2. Hambre cero"/>
    <s v="Poner fin al hambre, lograr la seguridad alimentaria y la mejora de la nutrición y promover la agricultura sostenible"/>
    <s v="2.c"/>
    <s v="2.c. Adoptar medidas para asegurar el buen funcionamiento de los mercados de productos básicos alimentarios y sus derivados y facilitar el acceso oportuno a la información sobre los mercados, incluso sobre las reservas de alimentos, a fin de ayudar a limitar la extrema volatilidad de los precios de los alimentos"/>
    <n v="2"/>
    <n v="9"/>
    <n v="36"/>
    <n v="153"/>
    <n v="310"/>
    <n v="2"/>
    <n v="10"/>
    <n v="1"/>
    <n v="2"/>
  </r>
  <r>
    <s v="Ciudad Dinámica"/>
    <n v="2"/>
    <s v="Espacio público y ambientes urbanos"/>
    <n v="3"/>
    <s v="Infraestructura para la competitividad"/>
    <s v="02"/>
    <x v="152"/>
    <s v="05"/>
    <s v="Plan Maestro de mercados adoptado"/>
    <s v="03"/>
    <s v="2.3.02.05.03"/>
    <s v="Número"/>
    <n v="2023"/>
    <n v="0"/>
    <n v="1"/>
    <s v="Adoptar 1 plan maestro de mercados"/>
    <s v="Secretaría de Control Urbano y Espacio Público"/>
    <s v="Secretaría de Control Urbano y Espacio Público"/>
    <s v="Incremento"/>
    <s v="No"/>
    <n v="0.15"/>
    <n v="0.65"/>
    <n v="0.1"/>
    <n v="0.1"/>
    <s v="X"/>
    <m/>
    <m/>
    <m/>
    <m/>
    <m/>
    <m/>
    <m/>
    <s v="35"/>
    <s v="Comercio, industria y turismo"/>
    <s v="3502"/>
    <s v=" Productividad y competitividad de las empresas colombianas"/>
    <s v="3502047"/>
    <s v="Documentos de planeación"/>
    <s v="350204700"/>
    <s v="Documentos de planeación elaborados"/>
    <n v="500000000"/>
    <n v="0"/>
    <n v="0"/>
    <n v="0"/>
    <n v="0"/>
    <n v="0"/>
    <n v="0"/>
    <n v="0"/>
    <n v="0"/>
    <n v="0"/>
    <n v="0"/>
    <n v="0"/>
    <n v="0"/>
    <n v="0"/>
    <n v="0"/>
    <n v="0"/>
    <n v="500000000"/>
    <n v="125000000"/>
    <m/>
    <m/>
    <m/>
    <m/>
    <m/>
    <m/>
    <m/>
    <m/>
    <m/>
    <m/>
    <m/>
    <x v="0"/>
    <x v="0"/>
    <m/>
    <m/>
    <n v="125000000"/>
    <n v="125000000"/>
    <m/>
    <m/>
    <m/>
    <m/>
    <m/>
    <m/>
    <m/>
    <m/>
    <m/>
    <m/>
    <m/>
    <m/>
    <m/>
    <m/>
    <m/>
    <n v="125000000"/>
    <n v="125000000"/>
    <m/>
    <m/>
    <m/>
    <m/>
    <m/>
    <m/>
    <m/>
    <m/>
    <m/>
    <m/>
    <m/>
    <m/>
    <m/>
    <m/>
    <m/>
    <n v="125000000"/>
    <n v="125000000"/>
    <m/>
    <m/>
    <m/>
    <m/>
    <m/>
    <m/>
    <m/>
    <m/>
    <m/>
    <m/>
    <m/>
    <m/>
    <m/>
    <m/>
    <m/>
    <n v="125000000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2"/>
    <s v="8.2. Lograr niveles más elevados de productividad económica mediante la diversificación, la modernización tecnológica y la innovación, entre otras cosas centrándose en los sectores con gran valor añadido y un uso intensivo de la mano de obra"/>
    <n v="2"/>
    <n v="9"/>
    <n v="36"/>
    <n v="153"/>
    <n v="311"/>
    <n v="8"/>
    <n v="10"/>
    <n v="1"/>
    <n v="2"/>
  </r>
  <r>
    <s v="Ciudad Dinámica"/>
    <n v="2"/>
    <s v="Movilidad segura, accesible y sostenible"/>
    <n v="4"/>
    <s v="Conciencia y Seguridad vial"/>
    <s v="01"/>
    <x v="153"/>
    <s v="01"/>
    <s v="Planes Maestro de Movilidad Sostenible y Segura actualizados y adoptados"/>
    <s v="01"/>
    <s v="2.4.01.01.01"/>
    <s v="Número"/>
    <n v="2023"/>
    <n v="0"/>
    <n v="1"/>
    <s v="Actualizar y adoptar 1 Plan Maestro de Movilidad Sostenible y Segura"/>
    <s v="Secretaría de Tránsito y Seguridad Vial"/>
    <s v="Secretaría de Tránsito y Seguridad Vial"/>
    <s v="Incremento"/>
    <s v="No"/>
    <n v="0.1"/>
    <n v="0.9"/>
    <n v="0"/>
    <n v="0"/>
    <m/>
    <m/>
    <m/>
    <s v="X"/>
    <s v="X"/>
    <s v="X"/>
    <s v="X"/>
    <s v="X"/>
    <s v="24"/>
    <s v="Transporte"/>
    <s v="2409"/>
    <s v=" Seguridad de transporte"/>
    <s v="2409064"/>
    <s v="Documentos de estudios técnicos"/>
    <s v="240906400"/>
    <s v="Documentos de estudios técnicos realizados"/>
    <n v="2000000"/>
    <n v="0"/>
    <n v="0"/>
    <n v="0"/>
    <n v="0"/>
    <n v="0"/>
    <n v="0"/>
    <n v="0"/>
    <n v="0"/>
    <n v="0"/>
    <n v="0"/>
    <n v="0"/>
    <n v="0"/>
    <n v="0"/>
    <n v="0"/>
    <n v="0"/>
    <n v="2000000"/>
    <n v="1100000"/>
    <m/>
    <m/>
    <m/>
    <m/>
    <m/>
    <m/>
    <m/>
    <m/>
    <m/>
    <m/>
    <m/>
    <x v="0"/>
    <x v="0"/>
    <m/>
    <m/>
    <n v="1100000"/>
    <n v="900000"/>
    <m/>
    <m/>
    <m/>
    <m/>
    <m/>
    <m/>
    <m/>
    <m/>
    <m/>
    <m/>
    <m/>
    <m/>
    <m/>
    <m/>
    <m/>
    <n v="9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10"/>
    <n v="37"/>
    <n v="154"/>
    <n v="312"/>
    <n v="9"/>
    <n v="13"/>
    <n v="1"/>
    <n v="2"/>
  </r>
  <r>
    <s v="Ciudad Dinámica"/>
    <n v="2"/>
    <s v="Movilidad segura, accesible y sostenible"/>
    <n v="4"/>
    <s v="Conciencia y Seguridad vial"/>
    <s v="01"/>
    <x v="154"/>
    <s v="02"/>
    <s v="Informes de resultado del control operativo realizados"/>
    <s v="01"/>
    <s v="2.4.01.02.01"/>
    <s v="Número"/>
    <n v="2023"/>
    <n v="4"/>
    <n v="16"/>
    <s v="Realizar 16 informes de resultado del control operativo"/>
    <s v="Secretaría de Tránsito y Seguridad Vial"/>
    <s v="Secretaría de Tránsito y Seguridad Vial"/>
    <s v="Incremento"/>
    <s v="No"/>
    <n v="4"/>
    <n v="4"/>
    <n v="4"/>
    <n v="4"/>
    <m/>
    <m/>
    <m/>
    <s v="X"/>
    <s v="X"/>
    <s v="X"/>
    <s v="X"/>
    <s v="X"/>
    <s v="24"/>
    <s v="Transporte"/>
    <s v="2409"/>
    <s v=" Seguridad de transporte"/>
    <s v="2409010"/>
    <s v="Servicio de información de seguridad vial"/>
    <s v="240901000"/>
    <s v="Informes de seguridad vial"/>
    <n v="46224811831.951828"/>
    <n v="0"/>
    <n v="0"/>
    <n v="0"/>
    <n v="0"/>
    <n v="0"/>
    <n v="0"/>
    <n v="0"/>
    <n v="0"/>
    <n v="0"/>
    <n v="0"/>
    <n v="0"/>
    <n v="0"/>
    <n v="0"/>
    <n v="0"/>
    <n v="0"/>
    <n v="46224811831.951828"/>
    <n v="9010312507.9347839"/>
    <m/>
    <m/>
    <m/>
    <m/>
    <m/>
    <m/>
    <m/>
    <m/>
    <m/>
    <m/>
    <m/>
    <x v="0"/>
    <x v="0"/>
    <m/>
    <m/>
    <n v="9010312507.9347839"/>
    <n v="7351538770.0583229"/>
    <m/>
    <m/>
    <m/>
    <m/>
    <m/>
    <m/>
    <m/>
    <m/>
    <m/>
    <m/>
    <m/>
    <m/>
    <m/>
    <m/>
    <m/>
    <n v="7351538770.0583229"/>
    <n v="14400082667.064154"/>
    <m/>
    <m/>
    <m/>
    <m/>
    <m/>
    <m/>
    <m/>
    <m/>
    <m/>
    <m/>
    <m/>
    <m/>
    <m/>
    <m/>
    <m/>
    <n v="14400082667.064154"/>
    <n v="15462877886.894571"/>
    <m/>
    <m/>
    <m/>
    <m/>
    <m/>
    <m/>
    <m/>
    <m/>
    <m/>
    <m/>
    <m/>
    <m/>
    <m/>
    <m/>
    <m/>
    <n v="15462877886.894571"/>
    <n v="11"/>
    <s v="Ciudades y comunidades sostenibles"/>
    <s v="11. Ciudades y comunidades sostenibles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  <n v="2"/>
    <n v="10"/>
    <n v="37"/>
    <n v="155"/>
    <n v="313"/>
    <n v="11"/>
    <n v="13"/>
    <n v="1"/>
    <n v="2"/>
  </r>
  <r>
    <s v="Ciudad Dinámica"/>
    <n v="2"/>
    <s v="Movilidad segura, accesible y sostenible"/>
    <n v="4"/>
    <s v="Conciencia y Seguridad vial"/>
    <s v="01"/>
    <x v="155"/>
    <s v="03"/>
    <s v="Estrategias para la seguridad vial programadas e implementadas"/>
    <s v="01"/>
    <s v="2.4.01.03.01"/>
    <s v="Número"/>
    <n v="2023"/>
    <n v="3"/>
    <n v="3"/>
    <s v="Mantener 3 estrategias para la seguridad vial programadas e implementadas"/>
    <s v="Secretaría de Tránsito y Seguridad Vial"/>
    <s v="Secretaría de Tránsito y Seguridad Vial"/>
    <s v="Mantemiento"/>
    <s v="No"/>
    <n v="3"/>
    <n v="3"/>
    <n v="3"/>
    <n v="3"/>
    <m/>
    <m/>
    <m/>
    <s v="X"/>
    <s v="X"/>
    <s v="X"/>
    <s v="X"/>
    <s v="X"/>
    <s v="24"/>
    <s v="Transporte"/>
    <s v="2408"/>
    <s v=" Prestación de servicios de transporte público de pasajeros"/>
    <s v="2408039"/>
    <s v="Servicio de seguridad ciudadana en los sistemas de transporte público organizado"/>
    <s v="240803900"/>
    <s v="Estrategias de seguridad ciudadana implementadas"/>
    <n v="17525277133.583584"/>
    <n v="0"/>
    <n v="0"/>
    <n v="0"/>
    <n v="0"/>
    <n v="0"/>
    <n v="0"/>
    <n v="0"/>
    <n v="0"/>
    <n v="0"/>
    <n v="0"/>
    <n v="0"/>
    <n v="0"/>
    <n v="0"/>
    <n v="0"/>
    <n v="0"/>
    <n v="17525277133.583584"/>
    <n v="5827063626.0635853"/>
    <m/>
    <m/>
    <m/>
    <m/>
    <m/>
    <m/>
    <m/>
    <m/>
    <m/>
    <m/>
    <m/>
    <x v="0"/>
    <x v="0"/>
    <m/>
    <m/>
    <n v="5827063626.0635853"/>
    <n v="3760990000"/>
    <m/>
    <m/>
    <m/>
    <m/>
    <m/>
    <m/>
    <m/>
    <m/>
    <m/>
    <m/>
    <m/>
    <m/>
    <m/>
    <m/>
    <m/>
    <n v="3760990000"/>
    <n v="3898061368"/>
    <m/>
    <m/>
    <m/>
    <m/>
    <m/>
    <m/>
    <m/>
    <m/>
    <m/>
    <m/>
    <m/>
    <m/>
    <m/>
    <m/>
    <m/>
    <n v="3898061368"/>
    <n v="4039162139.52"/>
    <m/>
    <m/>
    <m/>
    <m/>
    <m/>
    <m/>
    <m/>
    <m/>
    <m/>
    <m/>
    <m/>
    <m/>
    <m/>
    <m/>
    <m/>
    <n v="4039162139.52"/>
    <n v="3"/>
    <s v="Salud y bienestar"/>
    <s v="3. Salud y bienestar"/>
    <s v="Garantizar una vida sana y promover el bienestar de todos a todas las edades"/>
    <s v="3.6"/>
    <s v="3.6. De aquí a 2020, reducir a la mitad el número de muertes y lesiones causadas por accidentes de tráfico en el mundo"/>
    <n v="2"/>
    <n v="10"/>
    <n v="37"/>
    <n v="156"/>
    <n v="314"/>
    <n v="3"/>
    <n v="13"/>
    <n v="1"/>
    <n v="1"/>
  </r>
  <r>
    <s v="Ciudad Dinámica"/>
    <n v="2"/>
    <s v="Movilidad segura, accesible y sostenible"/>
    <n v="4"/>
    <s v="Conciencia y Seguridad vial"/>
    <s v="01"/>
    <x v="156"/>
    <s v="04"/>
    <s v="Sistema de información para el monitoreo del tránsito implementado"/>
    <s v="01"/>
    <s v="2.4.01.04.01"/>
    <s v="Número"/>
    <n v="2023"/>
    <n v="0"/>
    <n v="1"/>
    <s v="Implementar 1 sistema de información para el monitoreo del tránsito"/>
    <s v="Secretaría de Tránsito y Seguridad Vial"/>
    <s v="Secretaría de Tránsito y Seguridad Vial"/>
    <s v="Incremento acumulado"/>
    <s v="No"/>
    <n v="0.1"/>
    <n v="0.5"/>
    <n v="0.75"/>
    <n v="1"/>
    <m/>
    <m/>
    <m/>
    <s v="X"/>
    <s v="X"/>
    <s v="X"/>
    <s v="X"/>
    <s v="X"/>
    <s v="24"/>
    <s v="Transporte"/>
    <s v="2409"/>
    <s v=" Seguridad de transporte"/>
    <s v="2409059"/>
    <s v="Servicio de información implementado"/>
    <s v="240905900"/>
    <s v="Sistemas de información implementados"/>
    <n v="799000000"/>
    <n v="0"/>
    <n v="0"/>
    <n v="0"/>
    <n v="0"/>
    <n v="0"/>
    <n v="0"/>
    <n v="0"/>
    <n v="0"/>
    <n v="0"/>
    <n v="0"/>
    <n v="0"/>
    <n v="0"/>
    <n v="0"/>
    <n v="0"/>
    <n v="0"/>
    <n v="799000000"/>
    <n v="199750000"/>
    <m/>
    <m/>
    <m/>
    <m/>
    <m/>
    <m/>
    <m/>
    <m/>
    <m/>
    <m/>
    <m/>
    <x v="0"/>
    <x v="0"/>
    <m/>
    <m/>
    <n v="199750000"/>
    <n v="199750000"/>
    <m/>
    <m/>
    <m/>
    <m/>
    <m/>
    <m/>
    <m/>
    <m/>
    <m/>
    <m/>
    <m/>
    <m/>
    <m/>
    <m/>
    <m/>
    <n v="199750000"/>
    <n v="199750000"/>
    <m/>
    <m/>
    <m/>
    <m/>
    <m/>
    <m/>
    <m/>
    <m/>
    <m/>
    <m/>
    <m/>
    <m/>
    <m/>
    <m/>
    <m/>
    <n v="199750000"/>
    <n v="199750000"/>
    <m/>
    <m/>
    <m/>
    <m/>
    <m/>
    <m/>
    <m/>
    <m/>
    <m/>
    <m/>
    <m/>
    <m/>
    <m/>
    <m/>
    <m/>
    <n v="19975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2"/>
    <n v="10"/>
    <n v="37"/>
    <n v="157"/>
    <n v="315"/>
    <n v="14"/>
    <n v="13"/>
    <n v="1"/>
    <n v="3"/>
  </r>
  <r>
    <s v="Ciudad Dinámica"/>
    <n v="2"/>
    <s v="Movilidad segura, accesible y sostenible"/>
    <n v="4"/>
    <s v="Conciencia y Seguridad vial"/>
    <s v="01"/>
    <x v="157"/>
    <s v="05"/>
    <s v="Vías con infraestructura para la seguridad vial instalada"/>
    <s v="01"/>
    <s v="2.4.01.05.01"/>
    <s v="Metros lineales"/>
    <n v="2023"/>
    <n v="471141"/>
    <n v="598000"/>
    <s v="Instalar infraestructura para la seguridad vial en 598000 metros lineales de via"/>
    <s v="Secretaría de Tránsito y Seguridad Vial"/>
    <s v="Secretaría de Tránsito y Seguridad Vial"/>
    <s v="Incremento acumulado"/>
    <s v="No"/>
    <n v="149500"/>
    <n v="299000"/>
    <n v="448500"/>
    <n v="598000"/>
    <m/>
    <m/>
    <m/>
    <s v="X"/>
    <s v="X"/>
    <s v="X"/>
    <s v="X"/>
    <s v="X"/>
    <s v="24"/>
    <s v="Transporte"/>
    <s v="2409"/>
    <s v=" Seguridad de transporte"/>
    <s v="2409013"/>
    <s v="Infraestructura de transporte para la seguridad vial"/>
    <s v="240901300"/>
    <s v="Vías con infraestructura instalada "/>
    <n v="108008982238.78236"/>
    <n v="0"/>
    <n v="0"/>
    <n v="0"/>
    <n v="0"/>
    <n v="0"/>
    <n v="0"/>
    <n v="0"/>
    <n v="0"/>
    <n v="0"/>
    <n v="0"/>
    <n v="0"/>
    <n v="0"/>
    <n v="0"/>
    <n v="0"/>
    <n v="0"/>
    <n v="108008982238.78236"/>
    <n v="19799272747.872829"/>
    <m/>
    <m/>
    <m/>
    <m/>
    <m/>
    <m/>
    <m/>
    <m/>
    <m/>
    <m/>
    <m/>
    <x v="0"/>
    <x v="0"/>
    <m/>
    <m/>
    <n v="19799272747.872829"/>
    <n v="26665509090"/>
    <m/>
    <m/>
    <m/>
    <m/>
    <m/>
    <m/>
    <m/>
    <m/>
    <m/>
    <m/>
    <m/>
    <m/>
    <m/>
    <m/>
    <m/>
    <n v="26665509090"/>
    <n v="29315120519.060001"/>
    <m/>
    <m/>
    <m/>
    <m/>
    <m/>
    <m/>
    <m/>
    <m/>
    <m/>
    <m/>
    <m/>
    <m/>
    <m/>
    <m/>
    <m/>
    <n v="29315120519.060001"/>
    <n v="32229079881.849533"/>
    <m/>
    <m/>
    <m/>
    <m/>
    <m/>
    <m/>
    <m/>
    <m/>
    <m/>
    <m/>
    <m/>
    <m/>
    <m/>
    <m/>
    <m/>
    <n v="32229079881.849533"/>
    <n v="11"/>
    <s v="Ciudades y comunidades sostenibles"/>
    <s v="11. Ciudades y comunidades sostenibles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  <n v="2"/>
    <n v="10"/>
    <n v="37"/>
    <n v="158"/>
    <n v="316"/>
    <n v="11"/>
    <n v="13"/>
    <n v="5"/>
    <n v="3"/>
  </r>
  <r>
    <s v="Ciudad Dinámica"/>
    <n v="2"/>
    <s v="Movilidad segura, accesible y sostenible"/>
    <n v="4"/>
    <s v="Infraestructura eficiente para el transporte público"/>
    <s v="02"/>
    <x v="158"/>
    <s v="01"/>
    <s v="Portal del Sistema Público de Transporte Masivo ampliado o mejorado"/>
    <s v="01"/>
    <s v="2.4.02.01.01"/>
    <s v="Número"/>
    <n v="2023"/>
    <s v="No aplica"/>
    <n v="1"/>
    <s v="Ampliar o mejorar 1 portal del Sistema Público de Transporte Masivo"/>
    <s v="Secretaría de Tránsito y Seguridad Vial"/>
    <s v="Transmetro"/>
    <s v="Incremento"/>
    <s v="No"/>
    <n v="0"/>
    <n v="0"/>
    <n v="0"/>
    <n v="1"/>
    <s v="X"/>
    <m/>
    <s v="X"/>
    <s v="X"/>
    <s v="X"/>
    <s v="X"/>
    <s v="X"/>
    <s v="X"/>
    <s v="24"/>
    <s v="Transporte"/>
    <s v="2408"/>
    <s v=" Prestación de servicios de transporte público de pasajeros"/>
    <s v="2408040"/>
    <s v="Portales mejorados"/>
    <s v="240804000"/>
    <s v="Portales mejorados"/>
    <n v="1000000"/>
    <n v="0"/>
    <n v="0"/>
    <n v="0"/>
    <n v="0"/>
    <n v="0"/>
    <n v="0"/>
    <n v="0"/>
    <n v="0"/>
    <n v="0"/>
    <n v="0"/>
    <n v="0"/>
    <n v="0"/>
    <n v="0"/>
    <n v="0"/>
    <n v="93500000000"/>
    <n v="1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000000"/>
    <m/>
    <m/>
    <m/>
    <m/>
    <m/>
    <m/>
    <m/>
    <m/>
    <m/>
    <m/>
    <m/>
    <m/>
    <m/>
    <m/>
    <n v="93500000000"/>
    <n v="10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10"/>
    <n v="38"/>
    <n v="159"/>
    <n v="317"/>
    <n v="9"/>
    <n v="13"/>
    <n v="1"/>
    <n v="2"/>
  </r>
  <r>
    <s v="Ciudad Dinámica"/>
    <n v="2"/>
    <s v="Movilidad segura, accesible y sostenible"/>
    <n v="4"/>
    <s v="Infraestructura eficiente para el transporte público"/>
    <s v="02"/>
    <x v="158"/>
    <s v="01"/>
    <s v="Estaciones del Sistema Público de Transporte Masivo recuperadas o con mantenimiento realizado"/>
    <s v="02"/>
    <s v="2.4.02.01.02"/>
    <s v="Número"/>
    <n v="2023"/>
    <s v="No aplica"/>
    <n v="14"/>
    <s v="Realizar la recuperación o mantenimiento a 14 estaciones del Sistema Público de Transporte Masivo"/>
    <s v="Secretaría de Tránsito y Seguridad Vial"/>
    <s v="Transmetro"/>
    <s v="Incremento"/>
    <s v="No"/>
    <n v="14"/>
    <n v="0"/>
    <n v="0"/>
    <n v="0"/>
    <s v="X"/>
    <m/>
    <s v="X"/>
    <s v="X"/>
    <s v="X"/>
    <s v="X"/>
    <s v="X"/>
    <s v="X"/>
    <s v="24"/>
    <s v="Transporte"/>
    <s v="2408"/>
    <s v=" Prestación de servicios de transporte público de pasajeros"/>
    <s v="2408041"/>
    <s v="Estaciones mejoradas"/>
    <s v="240804100"/>
    <s v="Estaciones mejoradas"/>
    <n v="1000000"/>
    <n v="0"/>
    <n v="0"/>
    <n v="0"/>
    <n v="0"/>
    <n v="0"/>
    <n v="0"/>
    <n v="0"/>
    <n v="0"/>
    <n v="0"/>
    <n v="0"/>
    <n v="0"/>
    <n v="0"/>
    <n v="0"/>
    <n v="0"/>
    <n v="4500000000"/>
    <n v="1000000"/>
    <n v="1000000"/>
    <m/>
    <m/>
    <m/>
    <m/>
    <m/>
    <m/>
    <m/>
    <m/>
    <m/>
    <m/>
    <m/>
    <x v="0"/>
    <x v="0"/>
    <m/>
    <n v="4500000000"/>
    <n v="1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10"/>
    <n v="38"/>
    <n v="159"/>
    <n v="318"/>
    <n v="9"/>
    <n v="13"/>
    <n v="1"/>
    <n v="2"/>
  </r>
  <r>
    <s v="Ciudad Dinámica"/>
    <n v="2"/>
    <s v="Movilidad segura, accesible y sostenible"/>
    <n v="4"/>
    <s v="Infraestructura eficiente para el transporte público"/>
    <s v="02"/>
    <x v="158"/>
    <s v="01"/>
    <s v="Sistemas de carga eléctrica implementadas en las terminales de transporte público metropolitano"/>
    <s v="03"/>
    <s v="2.4.02.01.03"/>
    <s v="Número"/>
    <n v="2023"/>
    <s v="No aplica"/>
    <n v="20"/>
    <s v="Implementar 20 sistemas de carga eléctrica en las terminales de transporte público metropolitano"/>
    <s v="Secretaría de Tránsito y Seguridad Vial"/>
    <s v="Área Metropolitana de Barranquilla"/>
    <s v="Incremento"/>
    <s v="No"/>
    <n v="0"/>
    <n v="5"/>
    <n v="5"/>
    <n v="10"/>
    <s v="X"/>
    <m/>
    <m/>
    <m/>
    <m/>
    <m/>
    <s v="X"/>
    <m/>
    <s v="24"/>
    <s v="Transporte"/>
    <s v="2408"/>
    <s v=" Prestación de servicios de transporte público de pasajeros"/>
    <s v="2408044"/>
    <s v=" Estaciones de carga de vehículos eléctricos de transporte público de pasajeros  instaladas"/>
    <s v="240804400"/>
    <s v="Estaciones de carga para vehículos eléctricos de transporte público de pasajeros instaladas"/>
    <n v="54000000"/>
    <n v="0"/>
    <n v="0"/>
    <n v="0"/>
    <n v="0"/>
    <n v="0"/>
    <n v="0"/>
    <n v="0"/>
    <n v="0"/>
    <n v="0"/>
    <n v="0"/>
    <n v="0"/>
    <n v="0"/>
    <n v="0"/>
    <n v="0"/>
    <n v="6400000000"/>
    <n v="54000000"/>
    <m/>
    <m/>
    <m/>
    <m/>
    <m/>
    <m/>
    <m/>
    <m/>
    <m/>
    <m/>
    <m/>
    <m/>
    <x v="0"/>
    <x v="0"/>
    <m/>
    <m/>
    <n v="0"/>
    <n v="25000000"/>
    <m/>
    <m/>
    <m/>
    <m/>
    <m/>
    <m/>
    <m/>
    <m/>
    <m/>
    <m/>
    <m/>
    <m/>
    <m/>
    <m/>
    <n v="1600000000"/>
    <n v="25000000"/>
    <n v="15000000"/>
    <m/>
    <m/>
    <m/>
    <m/>
    <m/>
    <m/>
    <m/>
    <m/>
    <m/>
    <m/>
    <m/>
    <m/>
    <m/>
    <m/>
    <n v="1600000000"/>
    <n v="15000000"/>
    <n v="14000000"/>
    <m/>
    <m/>
    <m/>
    <m/>
    <m/>
    <m/>
    <m/>
    <m/>
    <m/>
    <m/>
    <m/>
    <m/>
    <m/>
    <m/>
    <n v="3200000000"/>
    <n v="140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10"/>
    <n v="38"/>
    <n v="159"/>
    <n v="319"/>
    <n v="9"/>
    <n v="13"/>
    <n v="1"/>
    <n v="2"/>
  </r>
  <r>
    <s v="Ciudad Dinámica"/>
    <n v="2"/>
    <s v="Movilidad segura, accesible y sostenible"/>
    <n v="4"/>
    <s v="Infraestructura eficiente para el transporte público"/>
    <s v="02"/>
    <x v="159"/>
    <s v="02"/>
    <s v="Buses de baja o cero emisiones contaminantes adquiridos para el transporte público TM y TPC"/>
    <s v="01"/>
    <s v="2.4.02.02.01"/>
    <s v="Número"/>
    <n v="2023"/>
    <s v="No aplica"/>
    <n v="250"/>
    <s v="Adquirir 250 buses de baja o cero emisiones contaminantes para el transporte público TM y TPC"/>
    <s v="Secretaría de Tránsito y Seguridad Vial"/>
    <s v="Transmetro_x000a_Area Metropolitana de Barranquilla"/>
    <s v="Incremento"/>
    <s v="No"/>
    <n v="0"/>
    <n v="100"/>
    <n v="100"/>
    <n v="50"/>
    <s v="X"/>
    <m/>
    <m/>
    <s v="X"/>
    <s v="X"/>
    <s v="X"/>
    <s v="X"/>
    <s v="X"/>
    <s v="24"/>
    <s v="Transporte"/>
    <s v="2408"/>
    <s v=" Prestación de servicios de transporte público de pasajeros"/>
    <s v="2408047"/>
    <s v="Flota de transporte público de pasajeros de bajas o cero emisiones contaminantes adquirido"/>
    <s v="240804700"/>
    <s v="Buses de baja o cero emisiones contaminantes adquiridos"/>
    <n v="54000000"/>
    <n v="0"/>
    <n v="0"/>
    <n v="0"/>
    <n v="0"/>
    <n v="0"/>
    <n v="0"/>
    <n v="0"/>
    <n v="0"/>
    <n v="0"/>
    <n v="0"/>
    <n v="0"/>
    <n v="0"/>
    <n v="0"/>
    <n v="0"/>
    <n v="220000000000"/>
    <n v="54000000"/>
    <m/>
    <m/>
    <m/>
    <m/>
    <m/>
    <m/>
    <m/>
    <m/>
    <m/>
    <m/>
    <m/>
    <m/>
    <x v="0"/>
    <x v="0"/>
    <m/>
    <m/>
    <n v="0"/>
    <n v="24000000"/>
    <m/>
    <m/>
    <m/>
    <m/>
    <m/>
    <m/>
    <m/>
    <m/>
    <m/>
    <m/>
    <m/>
    <m/>
    <m/>
    <m/>
    <n v="88000000000"/>
    <n v="24000000"/>
    <n v="15000000"/>
    <m/>
    <m/>
    <m/>
    <m/>
    <m/>
    <m/>
    <m/>
    <m/>
    <m/>
    <m/>
    <m/>
    <m/>
    <m/>
    <m/>
    <n v="88000000000"/>
    <n v="15000000"/>
    <n v="15000000"/>
    <m/>
    <m/>
    <m/>
    <m/>
    <m/>
    <m/>
    <m/>
    <m/>
    <m/>
    <m/>
    <m/>
    <m/>
    <m/>
    <m/>
    <n v="44000000000"/>
    <n v="150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10"/>
    <n v="38"/>
    <n v="160"/>
    <n v="320"/>
    <n v="9"/>
    <n v="13"/>
    <n v="1"/>
    <n v="2"/>
  </r>
  <r>
    <s v="Ciudad Dinámica"/>
    <n v="2"/>
    <s v="Movilidad segura, accesible y sostenible"/>
    <n v="4"/>
    <s v="Infraestructura eficiente para el transporte público"/>
    <s v="02"/>
    <x v="159"/>
    <s v="02"/>
    <s v="Estrategias para la instalación, actualización y/o mantenimiento de Hardware y/o Software en vehículos de transporte masivo implementadas"/>
    <s v="02"/>
    <s v="2.4.02.02.02"/>
    <s v="Número"/>
    <n v="2023"/>
    <s v="No aplica"/>
    <n v="1"/>
    <s v="Implementar 1 estrategia para la instalación, actualización y/o mantenimiento de Hardware y/o Software en vehículos de transporte masivo"/>
    <s v="Secretaría de Tránsito y Seguridad Vial"/>
    <s v="Área Metropolitana de Barranquilla"/>
    <s v="Incremento"/>
    <s v="No"/>
    <n v="1"/>
    <n v="0"/>
    <n v="0"/>
    <n v="0"/>
    <s v="X"/>
    <m/>
    <m/>
    <s v="X"/>
    <s v="X"/>
    <s v="X"/>
    <s v="X"/>
    <s v="X"/>
    <s v="24"/>
    <s v="Transporte"/>
    <s v="2408"/>
    <s v=" Prestación de servicios de transporte público de pasajeros"/>
    <s v="2408037"/>
    <s v="Servicio de control de la evasión de pago en los sistemas de transporte público organizado"/>
    <s v="240803700"/>
    <s v="'Estrategias antievasión implementadas "/>
    <n v="1000000"/>
    <n v="0"/>
    <n v="0"/>
    <n v="0"/>
    <n v="0"/>
    <n v="0"/>
    <n v="0"/>
    <n v="0"/>
    <n v="0"/>
    <n v="0"/>
    <n v="0"/>
    <n v="0"/>
    <n v="0"/>
    <n v="0"/>
    <n v="0"/>
    <n v="2500000000"/>
    <n v="1000000"/>
    <n v="1000000"/>
    <m/>
    <m/>
    <m/>
    <m/>
    <m/>
    <m/>
    <m/>
    <m/>
    <m/>
    <m/>
    <m/>
    <x v="0"/>
    <x v="0"/>
    <m/>
    <n v="2500000000"/>
    <n v="1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1"/>
    <s v="Ciudades y comunidades sostenibles"/>
    <s v="11. Ciudades y comunidades sostenibles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  <n v="2"/>
    <n v="10"/>
    <n v="38"/>
    <n v="160"/>
    <n v="321"/>
    <n v="11"/>
    <n v="13"/>
    <n v="1"/>
    <n v="2"/>
  </r>
  <r>
    <s v="Ciudad Dinámica"/>
    <n v="2"/>
    <s v="Movilidad segura, accesible y sostenible"/>
    <n v="4"/>
    <s v="Infraestructura eficiente para el transporte público"/>
    <s v="02"/>
    <x v="159"/>
    <s v="02"/>
    <s v="Estrategias para el mantenimiento, rehabilitación y/o mejoramiento del parque automotor del transporte público implementadas"/>
    <s v="03"/>
    <s v="2.4.02.02.03"/>
    <s v="Número"/>
    <n v="2023"/>
    <s v="No aplica"/>
    <n v="1"/>
    <s v="Implementar 1 estrategia para el mantenimiento, rehabilitación y/o mejoramiento del parque automotor del transporte público implementadas"/>
    <s v="Secretaría de Tránsito y Seguridad Vial"/>
    <s v="Área Metropolitana de Barranquilla"/>
    <s v="Incremento"/>
    <s v="No"/>
    <n v="1"/>
    <n v="0"/>
    <n v="0"/>
    <n v="0"/>
    <s v="X"/>
    <m/>
    <m/>
    <s v="X"/>
    <s v="X"/>
    <s v="X"/>
    <s v="X"/>
    <s v="X"/>
    <s v="24"/>
    <s v="Transporte"/>
    <s v="2408"/>
    <s v=" Prestación de servicios de transporte público de pasajeros"/>
    <s v="2408038"/>
    <s v="Servicio de seguridad vial y prevenciones de accidentalidad y siniestros en los sistemas de transporte público organizado"/>
    <s v="240803800"/>
    <s v="Estrategias de seguridad vial implementadas"/>
    <n v="48000000"/>
    <n v="0"/>
    <n v="0"/>
    <n v="0"/>
    <n v="0"/>
    <n v="0"/>
    <n v="0"/>
    <n v="0"/>
    <n v="0"/>
    <n v="0"/>
    <n v="0"/>
    <n v="0"/>
    <n v="0"/>
    <n v="0"/>
    <n v="0"/>
    <n v="20000000000"/>
    <n v="48000000"/>
    <n v="48000000"/>
    <m/>
    <m/>
    <m/>
    <m/>
    <m/>
    <m/>
    <m/>
    <m/>
    <m/>
    <m/>
    <m/>
    <x v="0"/>
    <x v="0"/>
    <m/>
    <n v="20000000000"/>
    <n v="48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3"/>
    <s v="Salud y bienestar"/>
    <s v="3. Salud y bienestar"/>
    <s v="Garantizar una vida sana y promover el bienestar de todos a todas las edades"/>
    <s v="3.6"/>
    <s v="3.6. De aquí a 2020, reducir a la mitad el número de muertes y lesiones causadas por accidentes de tráfico en el mundo"/>
    <n v="2"/>
    <n v="10"/>
    <n v="38"/>
    <n v="160"/>
    <n v="322"/>
    <n v="3"/>
    <n v="13"/>
    <n v="1"/>
    <n v="2"/>
  </r>
  <r>
    <s v="Ciudad Dinámica"/>
    <n v="2"/>
    <s v="Movilidad segura, accesible y sostenible"/>
    <n v="4"/>
    <s v="Infraestructura eficiente para el transporte público"/>
    <s v="02"/>
    <x v="160"/>
    <s v="03"/>
    <s v="Documentos técnicos realizados con los resultados del censo de vehículos de transporte publico individual"/>
    <s v="01"/>
    <s v="2.4.02.03.01"/>
    <s v="Número"/>
    <n v="2023"/>
    <s v="No aplica"/>
    <n v="1"/>
    <s v="Realizar 1 documento técnico con los resultados del censo de vehículos de transporte publico individual"/>
    <s v="Secretaría de Tránsito y Seguridad Vial"/>
    <s v="Área Metropolitana de Barranquilla"/>
    <s v="Incremento"/>
    <s v="No"/>
    <n v="0"/>
    <n v="1"/>
    <n v="0"/>
    <n v="0"/>
    <s v="X"/>
    <m/>
    <m/>
    <s v="X"/>
    <s v="X"/>
    <s v="X"/>
    <s v="X"/>
    <s v="X"/>
    <s v="24"/>
    <s v="Transporte"/>
    <s v="2409"/>
    <s v=" Seguridad de transporte"/>
    <s v="2409064"/>
    <s v="Documentos de estudios técnicos"/>
    <s v="240906400"/>
    <s v="Documentos de estudios técnicos realizados"/>
    <n v="1000000"/>
    <n v="0"/>
    <n v="0"/>
    <n v="0"/>
    <n v="0"/>
    <n v="0"/>
    <n v="0"/>
    <n v="0"/>
    <n v="0"/>
    <n v="0"/>
    <n v="0"/>
    <n v="0"/>
    <n v="0"/>
    <n v="0"/>
    <n v="0"/>
    <n v="1500000000"/>
    <n v="1000000"/>
    <n v="0"/>
    <m/>
    <m/>
    <m/>
    <m/>
    <m/>
    <m/>
    <m/>
    <m/>
    <m/>
    <m/>
    <m/>
    <x v="0"/>
    <x v="0"/>
    <m/>
    <n v="1500000000"/>
    <n v="0"/>
    <n v="1000000"/>
    <m/>
    <m/>
    <m/>
    <m/>
    <m/>
    <m/>
    <m/>
    <m/>
    <m/>
    <m/>
    <m/>
    <m/>
    <m/>
    <m/>
    <m/>
    <n v="1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10"/>
    <n v="38"/>
    <n v="161"/>
    <n v="323"/>
    <n v="9"/>
    <n v="13"/>
    <n v="1"/>
    <n v="2"/>
  </r>
  <r>
    <s v="Ciudad Dinámica"/>
    <n v="2"/>
    <s v="Movilidad segura, accesible y sostenible"/>
    <n v="4"/>
    <s v="Infraestructura eficiente para el transporte público"/>
    <s v="02"/>
    <x v="161"/>
    <s v="04"/>
    <s v="Estrategias para la implementación de un sistema de medidas y tarifas para el transporte público individual"/>
    <s v="01"/>
    <s v="2.4.02.04.01"/>
    <s v="Número"/>
    <n v="2023"/>
    <s v="No aplica"/>
    <n v="1"/>
    <s v="Implementar 1 estrategia para la implementación de un sistema de medidas y tarifas para el transporte público individual"/>
    <s v="Secretaría de Tránsito y Seguridad Vial"/>
    <s v="Área Metropolitana de Barranquilla"/>
    <s v="Incremento"/>
    <s v="No"/>
    <n v="0"/>
    <n v="0"/>
    <n v="0"/>
    <n v="1"/>
    <s v="X"/>
    <m/>
    <m/>
    <s v="X"/>
    <s v="X"/>
    <s v="X"/>
    <s v="X"/>
    <s v="X"/>
    <s v="24"/>
    <s v="Transporte"/>
    <s v="2408"/>
    <s v=" Prestación de servicios de transporte público de pasajeros"/>
    <s v="2408037"/>
    <s v="Servicio de control de la evasión de pago en los sistemas de transporte público organizado"/>
    <s v="240803700"/>
    <s v="'Estrategias antievasión implementadas "/>
    <n v="10000000"/>
    <n v="0"/>
    <n v="0"/>
    <n v="0"/>
    <n v="0"/>
    <n v="0"/>
    <n v="0"/>
    <n v="0"/>
    <n v="0"/>
    <n v="0"/>
    <n v="0"/>
    <n v="0"/>
    <n v="0"/>
    <n v="0"/>
    <n v="0"/>
    <n v="25000000000"/>
    <n v="10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0000000"/>
    <m/>
    <m/>
    <m/>
    <m/>
    <m/>
    <m/>
    <m/>
    <m/>
    <m/>
    <m/>
    <m/>
    <m/>
    <m/>
    <m/>
    <n v="25000000000"/>
    <n v="10000000"/>
    <n v="11"/>
    <s v="Ciudades y comunidades sostenibles"/>
    <s v="11. Ciudades y comunidades sostenibles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  <n v="2"/>
    <n v="10"/>
    <n v="38"/>
    <n v="162"/>
    <n v="324"/>
    <n v="11"/>
    <n v="13"/>
    <n v="1"/>
    <n v="2"/>
  </r>
  <r>
    <s v="Ciudad Dinámica"/>
    <n v="2"/>
    <s v="Movilidad segura, accesible y sostenible"/>
    <n v="4"/>
    <s v="Infraestructura eficiente para el transporte público"/>
    <s v="02"/>
    <x v="162"/>
    <s v="05"/>
    <s v="Terminales Satélite de Transporte Público construidas"/>
    <s v="01"/>
    <s v="2.4.02.05.01"/>
    <s v="Número"/>
    <n v="2023"/>
    <n v="0"/>
    <n v="2"/>
    <s v="Construir 2 terminales Satélite de Transporte Público"/>
    <s v="Secretaría de Tránsito y Seguridad Vial"/>
    <s v="Secretaría de Tránsito y Seguridad Vial"/>
    <s v="Incremento"/>
    <s v="No"/>
    <n v="0"/>
    <n v="0"/>
    <n v="1"/>
    <n v="1"/>
    <s v="X"/>
    <m/>
    <s v="X"/>
    <m/>
    <s v="X"/>
    <m/>
    <s v="X"/>
    <m/>
    <s v="24"/>
    <s v="Transporte"/>
    <s v="2402"/>
    <s v=" Infraestructura red vial regional"/>
    <s v="2402110"/>
    <s v="Terminales de transporte construidas"/>
    <s v="240211000"/>
    <s v="Terminales de transporte construidas"/>
    <n v="30000000"/>
    <n v="0"/>
    <n v="0"/>
    <n v="0"/>
    <n v="0"/>
    <n v="0"/>
    <n v="0"/>
    <n v="0"/>
    <n v="0"/>
    <n v="0"/>
    <n v="0"/>
    <n v="0"/>
    <n v="0"/>
    <n v="0"/>
    <n v="0"/>
    <n v="37100000000"/>
    <n v="30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20000000"/>
    <m/>
    <m/>
    <m/>
    <m/>
    <m/>
    <m/>
    <m/>
    <m/>
    <m/>
    <m/>
    <m/>
    <m/>
    <m/>
    <m/>
    <n v="18550000000"/>
    <n v="20000000"/>
    <n v="10000000"/>
    <m/>
    <m/>
    <m/>
    <m/>
    <m/>
    <m/>
    <m/>
    <m/>
    <m/>
    <m/>
    <m/>
    <m/>
    <m/>
    <m/>
    <n v="18550000000"/>
    <n v="100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1"/>
    <s v="9.1. Desarrollar infraestructuras fiables, sostenibles, resilientes y de calidad, incluidas infraestructuras regionales y transfronterizas, para apoyar el desarrollo económico y el bienestar humano, haciendo especial hincapié en el acceso asequible y equitativo para todos"/>
    <n v="2"/>
    <n v="10"/>
    <n v="38"/>
    <n v="163"/>
    <n v="325"/>
    <n v="9"/>
    <n v="13"/>
    <n v="1"/>
    <n v="2"/>
  </r>
  <r>
    <s v="Ciudad Dinámica"/>
    <n v="2"/>
    <s v="Movilidad segura, accesible y sostenible"/>
    <n v="4"/>
    <s v="Transformación cultural para una mejor movilidad"/>
    <s v="03"/>
    <x v="163"/>
    <s v="01"/>
    <s v="Estrategias para promover la movilidad segura, sostenible e inclusiva implementadas"/>
    <s v="01"/>
    <s v="2.4.03.01.01"/>
    <s v="Número"/>
    <n v="2023"/>
    <n v="10"/>
    <n v="10"/>
    <s v="Mantener 10 estrategias para promover la movilidad segura, sostenible e inclusiva implementadas"/>
    <s v="Secretaría de Tránsito y Seguridad Vial"/>
    <s v="Secretaría de Tránsito y Seguridad Vial"/>
    <s v="Mantemiento"/>
    <s v="No"/>
    <n v="10"/>
    <n v="10"/>
    <n v="10"/>
    <n v="10"/>
    <m/>
    <m/>
    <m/>
    <s v="X"/>
    <s v="X"/>
    <s v="X"/>
    <s v="X"/>
    <s v="X"/>
    <s v="24"/>
    <s v="Transporte"/>
    <s v="2409"/>
    <s v=" Seguridad de transporte"/>
    <s v="2409063"/>
    <s v="Servicio de educación informal"/>
    <s v="240906300"/>
    <s v="Estrategias implementadas"/>
    <n v="480000000"/>
    <n v="0"/>
    <n v="0"/>
    <n v="0"/>
    <n v="0"/>
    <n v="0"/>
    <n v="0"/>
    <n v="0"/>
    <n v="0"/>
    <n v="0"/>
    <n v="0"/>
    <n v="0"/>
    <n v="0"/>
    <n v="0"/>
    <n v="0"/>
    <n v="0"/>
    <n v="480000000"/>
    <n v="120000000"/>
    <m/>
    <m/>
    <m/>
    <m/>
    <m/>
    <m/>
    <m/>
    <m/>
    <m/>
    <m/>
    <m/>
    <x v="0"/>
    <x v="0"/>
    <m/>
    <m/>
    <n v="120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20000000"/>
    <m/>
    <m/>
    <m/>
    <m/>
    <m/>
    <m/>
    <m/>
    <m/>
    <m/>
    <m/>
    <m/>
    <m/>
    <m/>
    <m/>
    <m/>
    <n v="120000000"/>
    <n v="11"/>
    <s v="Ciudades y comunidades sostenibles"/>
    <s v="11. Ciudades y comunidades sostenibles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  <n v="2"/>
    <n v="10"/>
    <n v="39"/>
    <n v="164"/>
    <n v="326"/>
    <n v="11"/>
    <n v="13"/>
    <n v="1"/>
    <n v="1"/>
  </r>
  <r>
    <s v="Ciudad Dinámica"/>
    <n v="2"/>
    <s v="Movilidad segura, accesible y sostenible"/>
    <n v="4"/>
    <s v="Transformación cultural para una mejor movilidad"/>
    <s v="03"/>
    <x v="164"/>
    <s v="02"/>
    <s v="Estrategias para la sensibilización en seguridad vial de los actores del transporte publico implementadas"/>
    <s v="01"/>
    <s v="2.4.03.02.01"/>
    <s v="Número"/>
    <n v="2023"/>
    <s v="No aplica"/>
    <n v="2"/>
    <s v="Implementar 2 estrategias para la sensibilización en seguridad vial de los actores del transporte publico"/>
    <s v="Secretaría de Tránsito y Seguridad Vial"/>
    <s v="Secretaría de Tránsito y Seguridad Vial"/>
    <s v="Incremento acumulado"/>
    <s v="No"/>
    <n v="1"/>
    <n v="2"/>
    <n v="2"/>
    <n v="2"/>
    <m/>
    <m/>
    <m/>
    <s v="X"/>
    <s v="X"/>
    <s v="X"/>
    <s v="X"/>
    <m/>
    <s v="24"/>
    <s v="Transporte"/>
    <s v="2408"/>
    <s v=" Prestación de servicios de transporte público de pasajeros"/>
    <s v="2408035"/>
    <s v="Servicio de educación informal"/>
    <s v="240803500"/>
    <s v="Estrategias de educación informal implementadas"/>
    <n v="160000000"/>
    <n v="0"/>
    <n v="0"/>
    <n v="0"/>
    <n v="0"/>
    <n v="0"/>
    <n v="0"/>
    <n v="0"/>
    <n v="0"/>
    <n v="0"/>
    <n v="0"/>
    <n v="0"/>
    <n v="0"/>
    <n v="0"/>
    <n v="0"/>
    <n v="0"/>
    <n v="160000000"/>
    <n v="40000000"/>
    <m/>
    <m/>
    <m/>
    <m/>
    <m/>
    <m/>
    <m/>
    <m/>
    <m/>
    <m/>
    <m/>
    <x v="0"/>
    <x v="0"/>
    <m/>
    <m/>
    <n v="4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11"/>
    <s v="Ciudades y comunidades sostenibles"/>
    <s v="11. Ciudades y comunidades sostenibles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  <n v="2"/>
    <n v="10"/>
    <n v="39"/>
    <n v="165"/>
    <n v="327"/>
    <n v="11"/>
    <n v="13"/>
    <n v="1"/>
    <n v="3"/>
  </r>
  <r>
    <s v="Ciudad Dinámica"/>
    <n v="2"/>
    <s v="Movilidad segura, accesible y sostenible"/>
    <n v="4"/>
    <s v="Transformación cultural para una mejor movilidad"/>
    <s v="03"/>
    <x v="165"/>
    <s v="03"/>
    <s v="Personas sensibilizadas en materia de movilidad sostenible e inclusiva"/>
    <s v="01"/>
    <s v="2.4.03.03.01"/>
    <s v="Número"/>
    <n v="2023"/>
    <n v="13000"/>
    <n v="15000"/>
    <s v="Sensibilizar 15000 personas en materia de movilidad sostenible e inclusiva"/>
    <s v="Secretaría de Tránsito y Seguridad Vial"/>
    <s v="Secretaría de Tránsito y Seguridad Vial"/>
    <s v="Incremento"/>
    <s v="No"/>
    <n v="3000"/>
    <n v="4000"/>
    <n v="4000"/>
    <n v="4000"/>
    <m/>
    <m/>
    <m/>
    <s v="X"/>
    <s v="X"/>
    <s v="X"/>
    <s v="X"/>
    <s v="X"/>
    <s v="24"/>
    <s v="Transporte"/>
    <s v="2409"/>
    <s v=" Seguridad de transporte"/>
    <s v="2409023"/>
    <s v="Servicio de sensibilización a los actores viales"/>
    <s v="240902300"/>
    <s v="Personas sensibilizadas"/>
    <n v="160000000"/>
    <n v="0"/>
    <n v="0"/>
    <n v="0"/>
    <n v="0"/>
    <n v="0"/>
    <n v="0"/>
    <n v="0"/>
    <n v="0"/>
    <n v="0"/>
    <n v="0"/>
    <n v="0"/>
    <n v="0"/>
    <n v="0"/>
    <n v="0"/>
    <n v="0"/>
    <n v="160000000"/>
    <n v="40000000"/>
    <m/>
    <m/>
    <m/>
    <m/>
    <m/>
    <m/>
    <m/>
    <m/>
    <m/>
    <m/>
    <m/>
    <x v="0"/>
    <x v="0"/>
    <m/>
    <m/>
    <n v="4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40000000"/>
    <m/>
    <m/>
    <m/>
    <m/>
    <m/>
    <m/>
    <m/>
    <m/>
    <m/>
    <m/>
    <m/>
    <m/>
    <m/>
    <m/>
    <m/>
    <n v="40000000"/>
    <n v="11"/>
    <s v="Ciudades y comunidades sostenibles"/>
    <s v="11. Ciudades y comunidades sostenibles"/>
    <s v="Lograr que las ciudades y los asentamientos humanos sean inclusivos, seguros, resilientes y sostenibles"/>
    <s v="11.2"/>
    <s v="11.2. De aquí a 2030, proporcionar acceso a sistemas de transporte seguros, asequibles, accesibles y sostenibles para todos y mejorar la seguridad vial, en particular mediante la ampliación del transporte público, prestando especial atención a las necesidades de las personas en situación de vulnerabilidad, las mujeres, los niños, las personas con discapacidad y las personas de edad"/>
    <n v="2"/>
    <n v="10"/>
    <n v="39"/>
    <n v="166"/>
    <n v="328"/>
    <n v="11"/>
    <n v="13"/>
    <n v="1"/>
    <n v="2"/>
  </r>
  <r>
    <s v="Ciudad Ambiental y sostenible"/>
    <n v="3"/>
    <s v="Medio ambiente y adaptación al cambio climático"/>
    <n v="1"/>
    <s v="Gestión de la información y el conocimiento ambiental"/>
    <s v="01"/>
    <x v="166"/>
    <s v="01"/>
    <s v="Plan Integral de Gestión del Cambio Climático Territorial - PIGCCT formulado"/>
    <s v="01"/>
    <s v="3.1.01.01.01"/>
    <s v="Número"/>
    <n v="2023"/>
    <s v="Fase 1"/>
    <n v="1"/>
    <s v="Formular 1 Plan Integral de Gestión del Cambio Climático Territorial - PIGCCT"/>
    <s v="Barranquilla Verde"/>
    <s v="Barranquilla Verde"/>
    <s v="Incremento"/>
    <s v="No"/>
    <n v="1"/>
    <n v="0"/>
    <n v="0"/>
    <n v="0"/>
    <m/>
    <m/>
    <m/>
    <m/>
    <m/>
    <m/>
    <m/>
    <m/>
    <s v="32"/>
    <s v="Ambiente y desarrollo sostenible"/>
    <s v="3206"/>
    <s v=" Gestión del cambio climático para un desarrollo bajo en carbono y resiliente al clima"/>
    <s v="3206002"/>
    <s v="Documentos de lineamientos técnicos para la gestión del cambio climático y un desarrollo bajo en carbono y resiliente al clima"/>
    <s v="320600205"/>
    <s v="Documentos de seguimiento y evaluación de las estrategias de financiamiento formulados 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200000000"/>
    <m/>
    <m/>
    <m/>
    <m/>
    <m/>
    <m/>
    <m/>
    <m/>
    <m/>
    <m/>
    <m/>
    <x v="0"/>
    <x v="0"/>
    <m/>
    <m/>
    <n v="20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3"/>
    <s v="Acción por el clima"/>
    <s v="13. Acción por el clima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b"/>
    <s v="13.b. Promover mecanismos para aumentar la capacidad de planificación y gestión eficaces en relación con el cambio climtico en los paises menos adelantados y los pequeños estados insulares "/>
    <n v="3"/>
    <n v="11"/>
    <n v="40"/>
    <n v="167"/>
    <n v="329"/>
    <n v="12"/>
    <n v="16"/>
    <n v="1"/>
    <n v="2"/>
  </r>
  <r>
    <s v="Ciudad Ambiental y sostenible"/>
    <n v="3"/>
    <s v="Medio ambiente y adaptación al cambio climático"/>
    <n v="1"/>
    <s v="Gestión de la información y el conocimiento ambiental"/>
    <s v="01"/>
    <x v="167"/>
    <s v="02"/>
    <s v="Fuentes de emisiones de ruido monitoreadas"/>
    <s v="01"/>
    <s v="3.1.01.02.01"/>
    <s v="Número"/>
    <n v="2023"/>
    <n v="150"/>
    <n v="200"/>
    <s v="Realizar monitoreo a 200 fuentes de emisiones de ruido"/>
    <s v="Barranquilla Verde"/>
    <s v="Barranquilla Verde"/>
    <s v="Incremento"/>
    <s v="No"/>
    <n v="50"/>
    <n v="50"/>
    <n v="50"/>
    <n v="50"/>
    <m/>
    <m/>
    <m/>
    <m/>
    <m/>
    <m/>
    <m/>
    <m/>
    <s v="32"/>
    <s v="Ambiente y desarrollo sostenible"/>
    <s v="3201"/>
    <s v=" Fortalecimiento del desempeño ambiental de los sectores productivos"/>
    <s v="3201028"/>
    <s v="Servicio de monitoreo de fuentes de emisión de ruido"/>
    <s v="320102800"/>
    <s v="Fuentes de emisiones de ruido monitoreadas"/>
    <n v="750000000"/>
    <n v="0"/>
    <n v="0"/>
    <n v="0"/>
    <n v="0"/>
    <n v="0"/>
    <n v="0"/>
    <n v="0"/>
    <n v="0"/>
    <n v="0"/>
    <n v="0"/>
    <n v="0"/>
    <n v="0"/>
    <n v="0"/>
    <n v="0"/>
    <n v="0"/>
    <n v="750000000"/>
    <n v="187500000"/>
    <m/>
    <m/>
    <m/>
    <m/>
    <m/>
    <m/>
    <m/>
    <m/>
    <m/>
    <m/>
    <m/>
    <x v="0"/>
    <x v="0"/>
    <m/>
    <m/>
    <n v="1875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9"/>
    <s v="Industria, innovación e infraestructura"/>
    <s v="9. Industria, innovación e infraestructura"/>
    <s v="Construir infraestructuras resilientes, promover la industrialización inclusiva y sostenible y fomentar la innovación "/>
    <s v="9.4"/>
    <s v="9.4. De aquí a 2030, modernizar la infraestructura y reconvertir las industrias para que sean sostenibles, utilizando los recursos con mayor eficacia y promoviendo la adopción de tecnologías y procesos industriales limpios y ambientalmente racionales, y logrando que todos los países tomen medidas de acuerdo con sus capacidades respectivas"/>
    <n v="3"/>
    <n v="11"/>
    <n v="40"/>
    <n v="168"/>
    <n v="330"/>
    <n v="9"/>
    <n v="16"/>
    <n v="1"/>
    <n v="2"/>
  </r>
  <r>
    <s v="Ciudad Ambiental y sostenible"/>
    <n v="3"/>
    <s v="Medio ambiente y adaptación al cambio climático"/>
    <n v="1"/>
    <s v="Gestión de la información y el conocimiento ambiental"/>
    <s v="01"/>
    <x v="167"/>
    <s v="02"/>
    <s v="Documentos de lineamientos técnicos para mejorar la calidad ambiental de las áreas urbanas elaborados"/>
    <s v="02"/>
    <s v="3.1.01.02.02"/>
    <s v="Número"/>
    <n v="2023"/>
    <n v="1"/>
    <n v="2"/>
    <s v="Elaborar 2 documentos de lineamientos técnicos para mejorar la calidad ambiental de las áreas urbanas"/>
    <s v="Barranquilla Verde"/>
    <s v="Barranquilla Verde"/>
    <s v="Incremento acumulado"/>
    <s v="No"/>
    <n v="1"/>
    <n v="1"/>
    <n v="2"/>
    <n v="2"/>
    <m/>
    <m/>
    <m/>
    <m/>
    <m/>
    <m/>
    <m/>
    <m/>
    <s v="32"/>
    <s v="Ambiente y desarrollo sostenible"/>
    <s v="3201"/>
    <s v=" Fortalecimiento del desempeño ambiental de los sectores productivos"/>
    <s v="3201021"/>
    <s v="Documentos de instrumentos técnicos de evaluación y seguimiento ambiental"/>
    <s v="320102100"/>
    <s v="Documentos de instrumentos técnicos de evaluación y seguimiento ambiental realizados "/>
    <n v="750000000"/>
    <n v="0"/>
    <n v="0"/>
    <n v="0"/>
    <n v="0"/>
    <n v="0"/>
    <n v="0"/>
    <n v="0"/>
    <n v="0"/>
    <n v="0"/>
    <n v="0"/>
    <n v="0"/>
    <n v="0"/>
    <n v="0"/>
    <n v="0"/>
    <n v="0"/>
    <n v="750000000"/>
    <n v="187500000"/>
    <m/>
    <m/>
    <m/>
    <m/>
    <m/>
    <m/>
    <m/>
    <m/>
    <m/>
    <m/>
    <m/>
    <x v="0"/>
    <x v="0"/>
    <m/>
    <m/>
    <n v="1875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187500000"/>
    <m/>
    <m/>
    <m/>
    <m/>
    <m/>
    <m/>
    <m/>
    <m/>
    <m/>
    <m/>
    <m/>
    <m/>
    <m/>
    <m/>
    <m/>
    <n v="1875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3"/>
    <n v="11"/>
    <n v="40"/>
    <n v="168"/>
    <n v="331"/>
    <n v="14"/>
    <n v="16"/>
    <n v="1"/>
    <n v="3"/>
  </r>
  <r>
    <s v="Ciudad Ambiental y sostenible"/>
    <n v="3"/>
    <s v="Medio ambiente y adaptación al cambio climático"/>
    <n v="1"/>
    <s v="Gestión de la información y el conocimiento ambiental"/>
    <s v="01"/>
    <x v="168"/>
    <s v="03"/>
    <s v="Red Hidrometereológica instalada"/>
    <s v="01"/>
    <s v="3.1.01.03.01"/>
    <s v="Número"/>
    <n v="2023"/>
    <n v="1"/>
    <n v="5"/>
    <s v="Instalar 5 Redes Hidrometereológica"/>
    <s v="Barranquilla Verde"/>
    <s v="Barranquilla Verde"/>
    <s v="Incremento"/>
    <s v="No"/>
    <n v="1"/>
    <n v="1"/>
    <n v="1"/>
    <n v="2"/>
    <m/>
    <m/>
    <m/>
    <m/>
    <m/>
    <m/>
    <m/>
    <m/>
    <s v="32"/>
    <s v="Ambiente y desarrollo sostenible"/>
    <s v="3203"/>
    <s v=" Gestión integral del recurso hídrico"/>
    <s v="3203017"/>
    <s v="Estaciones meteorológicas mejoradas"/>
    <s v="320301701"/>
    <s v="Estaciones meteorológicas mejoradas en operación"/>
    <n v="222508165471.1593"/>
    <n v="0"/>
    <n v="0"/>
    <n v="0"/>
    <n v="0"/>
    <n v="0"/>
    <n v="0"/>
    <n v="0"/>
    <n v="0"/>
    <n v="0"/>
    <n v="0"/>
    <n v="0"/>
    <n v="0"/>
    <n v="0"/>
    <n v="0"/>
    <n v="0"/>
    <n v="222508165471.1593"/>
    <n v="46742676308.090347"/>
    <m/>
    <m/>
    <m/>
    <m/>
    <m/>
    <m/>
    <m/>
    <m/>
    <m/>
    <m/>
    <m/>
    <x v="0"/>
    <x v="0"/>
    <m/>
    <m/>
    <n v="46742676308.090347"/>
    <n v="53836145762.308456"/>
    <m/>
    <m/>
    <m/>
    <m/>
    <m/>
    <m/>
    <m/>
    <m/>
    <m/>
    <m/>
    <m/>
    <m/>
    <m/>
    <m/>
    <m/>
    <n v="53836145762.308456"/>
    <n v="60890146727.548302"/>
    <m/>
    <m/>
    <m/>
    <m/>
    <m/>
    <m/>
    <m/>
    <m/>
    <m/>
    <m/>
    <m/>
    <m/>
    <m/>
    <m/>
    <m/>
    <n v="60890146727.548302"/>
    <n v="61039196673.212196"/>
    <m/>
    <m/>
    <m/>
    <m/>
    <m/>
    <m/>
    <m/>
    <m/>
    <m/>
    <m/>
    <m/>
    <m/>
    <m/>
    <m/>
    <m/>
    <n v="61039196673.212196"/>
    <n v="13"/>
    <s v="Acción por el clima"/>
    <s v="13. Acción por el clima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1"/>
    <s v="13.1. Fortalecer la resiliencia y la capacidad de adaptación a los riesgos relacionados con el clima y los desastres naturales en todos los países"/>
    <n v="3"/>
    <n v="11"/>
    <n v="40"/>
    <n v="169"/>
    <n v="332"/>
    <n v="12"/>
    <n v="16"/>
    <n v="1"/>
    <n v="2"/>
  </r>
  <r>
    <s v="Ciudad Ambiental y sostenible"/>
    <n v="3"/>
    <s v="Medio ambiente y adaptación al cambio climático"/>
    <n v="1"/>
    <s v="Gestión de la información y el conocimiento ambiental"/>
    <s v="01"/>
    <x v="169"/>
    <s v="04"/>
    <s v="Estaciones para el monitoreo de la calidad del aire en operación"/>
    <s v="01"/>
    <s v="3.1.01.04.01"/>
    <s v="Número"/>
    <n v="2023"/>
    <n v="5"/>
    <n v="5"/>
    <s v="Mantener 5 estaciones para el monitoreo de la calidad del aire en operación"/>
    <s v="Barranquilla Verde"/>
    <s v="Barranquilla Verde"/>
    <s v="Mantemiento"/>
    <s v="No"/>
    <n v="5"/>
    <n v="5"/>
    <n v="5"/>
    <n v="5"/>
    <m/>
    <m/>
    <m/>
    <m/>
    <m/>
    <m/>
    <m/>
    <m/>
    <s v="32"/>
    <s v="Ambiente y desarrollo sostenible"/>
    <s v="3203"/>
    <s v=" Gestión integral del recurso hídrico"/>
    <s v="3203017"/>
    <s v="Estaciones meteorológicas mejoradas"/>
    <s v="320301701"/>
    <s v="Estaciones meteorológicas mejoradas en operación"/>
    <n v="194750391424.36148"/>
    <n v="0"/>
    <n v="0"/>
    <n v="0"/>
    <n v="0"/>
    <n v="0"/>
    <n v="0"/>
    <n v="0"/>
    <n v="0"/>
    <n v="0"/>
    <n v="0"/>
    <n v="0"/>
    <n v="0"/>
    <n v="0"/>
    <n v="0"/>
    <n v="0"/>
    <n v="194750391424.36148"/>
    <n v="46812597856.090347"/>
    <m/>
    <m/>
    <m/>
    <m/>
    <m/>
    <m/>
    <m/>
    <m/>
    <m/>
    <m/>
    <m/>
    <x v="0"/>
    <x v="0"/>
    <m/>
    <m/>
    <n v="46812597856.090347"/>
    <n v="46812597856.090347"/>
    <m/>
    <m/>
    <m/>
    <m/>
    <m/>
    <m/>
    <m/>
    <m/>
    <m/>
    <m/>
    <m/>
    <m/>
    <m/>
    <m/>
    <m/>
    <n v="46812597856.090347"/>
    <n v="46812597856.090401"/>
    <m/>
    <m/>
    <m/>
    <m/>
    <m/>
    <m/>
    <m/>
    <m/>
    <m/>
    <m/>
    <m/>
    <m/>
    <m/>
    <m/>
    <m/>
    <n v="46812597856.090401"/>
    <n v="54312597856.090401"/>
    <m/>
    <m/>
    <m/>
    <m/>
    <m/>
    <m/>
    <m/>
    <m/>
    <m/>
    <m/>
    <m/>
    <m/>
    <m/>
    <m/>
    <m/>
    <n v="54312597856.090401"/>
    <n v="13"/>
    <s v="Acción por el clima"/>
    <s v="13. Acción por el clima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1"/>
    <s v="13.1. Fortalecer la resiliencia y la capacidad de adaptación a los riesgos relacionados con el clima y los desastres naturales en todos los países"/>
    <n v="3"/>
    <n v="11"/>
    <n v="40"/>
    <n v="170"/>
    <n v="333"/>
    <n v="12"/>
    <n v="16"/>
    <n v="1"/>
    <n v="1"/>
  </r>
  <r>
    <s v="Ciudad Ambiental y sostenible"/>
    <n v="3"/>
    <s v="Medio ambiente y adaptación al cambio climático"/>
    <n v="1"/>
    <s v="Conservación de la biodiversidad y sus servicios ecosistémicos"/>
    <s v="02"/>
    <x v="170"/>
    <s v="01"/>
    <s v="Centros de Atención y Valoración de Fauna Silvestre - CAV construidos"/>
    <s v="01"/>
    <s v="3.1.02.01.01"/>
    <s v="Número"/>
    <n v="2023"/>
    <s v="No aplica"/>
    <n v="1"/>
    <s v="Construir 1 Centro de Atención y Valoración de Fauna Silvestre - CAV"/>
    <s v="Barranquilla Verde"/>
    <s v="Barranquilla Verde"/>
    <s v="Incremento"/>
    <s v="No"/>
    <n v="0"/>
    <n v="0"/>
    <n v="0.5"/>
    <n v="0.5"/>
    <m/>
    <m/>
    <s v="X"/>
    <m/>
    <m/>
    <m/>
    <m/>
    <m/>
    <s v="32"/>
    <s v="Ambiente y desarrollo sostenible"/>
    <s v="3202"/>
    <s v=" Conservación de la biodiversidad y sus servicios ecosistémicos"/>
    <s v="3202026"/>
    <s v="Centro de Atención y Valoración de flora silvestre construido y dotado"/>
    <s v="320202600"/>
    <s v="Centro de Atención y Valoración de flora silvestre construido y dotado"/>
    <n v="3500000000"/>
    <n v="0"/>
    <n v="0"/>
    <n v="0"/>
    <n v="0"/>
    <n v="0"/>
    <n v="0"/>
    <n v="0"/>
    <n v="0"/>
    <n v="0"/>
    <n v="0"/>
    <n v="0"/>
    <n v="0"/>
    <n v="0"/>
    <n v="0"/>
    <n v="0"/>
    <n v="3500000000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m/>
    <m/>
    <n v="0"/>
    <n v="1750000000"/>
    <m/>
    <m/>
    <m/>
    <m/>
    <m/>
    <m/>
    <m/>
    <m/>
    <m/>
    <m/>
    <m/>
    <m/>
    <m/>
    <m/>
    <m/>
    <n v="1750000000"/>
    <n v="1750000000"/>
    <m/>
    <m/>
    <m/>
    <m/>
    <m/>
    <m/>
    <m/>
    <m/>
    <m/>
    <m/>
    <m/>
    <m/>
    <m/>
    <m/>
    <m/>
    <n v="1750000000"/>
    <n v="15"/>
    <s v="Vida de ecosistemas terrestres"/>
    <s v="15. Vida de ecosistemas terrestres"/>
    <s v="Proteger, restablecer y promover el uso sostenible de los ecosistemas terrestres, gestionar sosteniblemente los bosques, luchar contra la desertificación, detener e invertir la degradación de las tierras y detener la pérdida de biodiversidad"/>
    <s v="15.5"/>
    <s v="15.5. Adoptar medidas urgentes y significativas para reducir la degradación de los hábitats naturales, detener la pérdida de la diversidad biológica y, para 2020, proteger las especies amenazadas y evitar su extinción"/>
    <n v="3"/>
    <n v="11"/>
    <n v="41"/>
    <n v="171"/>
    <n v="334"/>
    <n v="13"/>
    <n v="16"/>
    <n v="1"/>
    <n v="2"/>
  </r>
  <r>
    <s v="Ciudad Ambiental y sostenible"/>
    <n v="3"/>
    <s v="Medio ambiente y adaptación al cambio climático"/>
    <n v="1"/>
    <s v="Conservación de la biodiversidad y sus servicios ecosistémicos"/>
    <s v="02"/>
    <x v="171"/>
    <s v="02"/>
    <s v="Caninos, felinos y équidos atendidos con servicios integrales y/o jornadas de esterilización"/>
    <s v="01"/>
    <s v="3.1.02.02.01"/>
    <s v="Número"/>
    <n v="2023"/>
    <n v="16756"/>
    <n v="120000"/>
    <s v="Atender 120000 caninos, felinos y équidos con servicios integrales y/o jornadas de esterilización"/>
    <s v="Secretaría de Gobierno"/>
    <s v="Secretaría de Gobierno"/>
    <s v="Incremento"/>
    <s v="No"/>
    <n v="30000"/>
    <n v="30000"/>
    <n v="30000"/>
    <n v="30000"/>
    <m/>
    <m/>
    <m/>
    <s v="X"/>
    <s v="X"/>
    <s v="X"/>
    <s v="X"/>
    <s v="X"/>
    <s v="45"/>
    <s v="Gobierno Territorial"/>
    <s v="4501"/>
    <s v=" Fortalecimiento de la convivencia y la seguridad ciudadana"/>
    <s v="4501061"/>
    <s v="Servicio de atención integral a la fauna"/>
    <s v="450106100"/>
    <s v="Animales atendidos"/>
    <n v="12897300000"/>
    <n v="0"/>
    <n v="0"/>
    <n v="0"/>
    <n v="0"/>
    <n v="0"/>
    <n v="0"/>
    <n v="0"/>
    <n v="0"/>
    <n v="0"/>
    <n v="0"/>
    <n v="0"/>
    <n v="0"/>
    <n v="0"/>
    <n v="0"/>
    <n v="0"/>
    <n v="12897300000"/>
    <n v="3000000000"/>
    <m/>
    <m/>
    <m/>
    <m/>
    <m/>
    <m/>
    <m/>
    <m/>
    <m/>
    <m/>
    <m/>
    <x v="0"/>
    <x v="0"/>
    <m/>
    <m/>
    <n v="3000000000"/>
    <n v="3150000000"/>
    <m/>
    <m/>
    <m/>
    <m/>
    <m/>
    <m/>
    <m/>
    <m/>
    <m/>
    <m/>
    <m/>
    <m/>
    <m/>
    <m/>
    <m/>
    <n v="3150000000"/>
    <n v="3307500000"/>
    <m/>
    <m/>
    <m/>
    <m/>
    <m/>
    <m/>
    <m/>
    <m/>
    <m/>
    <m/>
    <m/>
    <m/>
    <m/>
    <m/>
    <m/>
    <n v="3307500000"/>
    <n v="3439800000"/>
    <m/>
    <m/>
    <m/>
    <m/>
    <m/>
    <m/>
    <m/>
    <m/>
    <m/>
    <m/>
    <m/>
    <m/>
    <m/>
    <m/>
    <m/>
    <n v="3439800000"/>
    <n v="3"/>
    <s v="Salud y bienestar"/>
    <s v="3. Salud y bienestar"/>
    <s v="Garantizar una vida sana y promover el bienestar de todos a todas las edades"/>
    <s v="3.d"/>
    <s v="3.d. Reforzar la capacidad de todos los países, en particular los países en desarrollo, en materia de alerta temprana, reducción de riesgos y gestión de los riesgos para la salud nacional y mundial"/>
    <n v="3"/>
    <n v="11"/>
    <n v="41"/>
    <n v="172"/>
    <n v="335"/>
    <n v="3"/>
    <n v="1"/>
    <n v="1"/>
    <n v="2"/>
  </r>
  <r>
    <s v="Ciudad Ambiental y sostenible"/>
    <n v="3"/>
    <s v="Medio ambiente y adaptación al cambio climático"/>
    <n v="1"/>
    <s v="Conservación de la biodiversidad y sus servicios ecosistémicos"/>
    <s v="02"/>
    <x v="171"/>
    <s v="02"/>
    <s v="Centro de bienestar animal dotado y adecuado. "/>
    <s v="02"/>
    <s v="3.1.02.02.02"/>
    <s v="Número"/>
    <n v="2023"/>
    <n v="1"/>
    <n v="1"/>
    <s v="Mantener 1 centro de bienestar animal dotado y adecuado. "/>
    <s v="Secretaría de Gobierno"/>
    <s v="Secretaría de Gobierno"/>
    <s v="Mantemiento"/>
    <s v="No"/>
    <n v="1"/>
    <n v="1"/>
    <n v="1"/>
    <n v="1"/>
    <m/>
    <m/>
    <s v="X"/>
    <s v="X"/>
    <s v="X"/>
    <s v="X"/>
    <s v="X"/>
    <s v="X"/>
    <s v="45"/>
    <s v="Gobierno Territorial"/>
    <s v="4501"/>
    <s v=" Fortalecimiento de la convivencia y la seguridad ciudadana"/>
    <s v="4501060"/>
    <s v="Infraestructura para el bienestar animal adecuada"/>
    <s v="450106000"/>
    <s v="Infraestructura para el bienestar animal adecuada"/>
    <n v="3869190000"/>
    <n v="0"/>
    <n v="0"/>
    <n v="0"/>
    <n v="0"/>
    <n v="0"/>
    <n v="0"/>
    <n v="0"/>
    <n v="0"/>
    <n v="0"/>
    <n v="0"/>
    <n v="0"/>
    <n v="0"/>
    <n v="0"/>
    <n v="0"/>
    <n v="0"/>
    <n v="3869190000"/>
    <n v="900000000"/>
    <m/>
    <m/>
    <m/>
    <m/>
    <m/>
    <m/>
    <m/>
    <m/>
    <m/>
    <m/>
    <m/>
    <x v="0"/>
    <x v="0"/>
    <m/>
    <m/>
    <n v="900000000"/>
    <n v="945000000"/>
    <m/>
    <m/>
    <m/>
    <m/>
    <m/>
    <m/>
    <m/>
    <m/>
    <m/>
    <m/>
    <m/>
    <m/>
    <m/>
    <m/>
    <m/>
    <n v="945000000"/>
    <n v="992250000"/>
    <m/>
    <m/>
    <m/>
    <m/>
    <m/>
    <m/>
    <m/>
    <m/>
    <m/>
    <m/>
    <m/>
    <m/>
    <m/>
    <m/>
    <m/>
    <n v="992250000"/>
    <n v="1031940000"/>
    <m/>
    <m/>
    <m/>
    <m/>
    <m/>
    <m/>
    <m/>
    <m/>
    <m/>
    <m/>
    <m/>
    <m/>
    <m/>
    <m/>
    <m/>
    <n v="1031940000"/>
    <n v="15"/>
    <s v="Vida de ecosistemas terrestres"/>
    <s v="15. Vida de ecosistemas terrestres"/>
    <s v="Proteger, restablecer y promover el uso sostenible de los ecosistemas terrestres, gestionar sosteniblemente los bosques, luchar contra la desertificación, detener e invertir la degradación de las tierras y detener la pérdida de biodiversidad"/>
    <s v="15.5"/>
    <s v="15.5. Adoptar medidas urgentes y significativas para reducir la degradación de los hábitats naturales, detener la pérdida de la diversidad biológica y, para 2020, proteger las especies amenazadas y evitar su extinción"/>
    <n v="3"/>
    <n v="11"/>
    <n v="41"/>
    <n v="172"/>
    <n v="336"/>
    <n v="13"/>
    <n v="1"/>
    <n v="1"/>
    <n v="1"/>
  </r>
  <r>
    <s v="Ciudad Ambiental y sostenible"/>
    <n v="3"/>
    <s v="Medio ambiente y adaptación al cambio climático"/>
    <n v="1"/>
    <s v="Conservación de la biodiversidad y sus servicios ecosistémicos"/>
    <s v="02"/>
    <x v="171"/>
    <s v="02"/>
    <s v="Estrategias educativas y de participación implementas con el proyecto Servicio de atención integral a los animales domésticos en condición de vulnerabilidad a través del Centro de Bienestar Animal"/>
    <s v="03"/>
    <s v="3.1.02.02.03"/>
    <s v="Número"/>
    <n v="2023"/>
    <n v="1"/>
    <n v="8"/>
    <s v="Implementar 8 estrategias educativas y de participación con el proyecto Servicio de atención integral a los animales domésticos en condición de vulnerabilidad a través del Centro de Bienestar Animal"/>
    <s v="Secretaría de Gobierno"/>
    <s v="Secretaría de Gobierno"/>
    <s v="Incremento"/>
    <s v="No"/>
    <n v="2"/>
    <n v="2"/>
    <n v="2"/>
    <n v="2"/>
    <m/>
    <m/>
    <m/>
    <s v="X"/>
    <s v="X"/>
    <s v="X"/>
    <s v="X"/>
    <s v="X"/>
    <s v="45"/>
    <s v="Gobierno Territorial"/>
    <s v="4501"/>
    <s v=" Fortalecimiento de la convivencia y la seguridad ciudadana"/>
    <s v="4501049"/>
    <s v="Servicio de educación informal"/>
    <s v="450104905"/>
    <s v="Capacitaciones realizadas"/>
    <n v="859820000"/>
    <n v="0"/>
    <n v="0"/>
    <n v="0"/>
    <n v="0"/>
    <n v="0"/>
    <n v="0"/>
    <n v="0"/>
    <n v="0"/>
    <n v="0"/>
    <n v="0"/>
    <n v="0"/>
    <n v="0"/>
    <n v="0"/>
    <n v="0"/>
    <n v="0"/>
    <n v="859820000"/>
    <n v="200000000"/>
    <m/>
    <m/>
    <m/>
    <m/>
    <m/>
    <m/>
    <m/>
    <m/>
    <m/>
    <m/>
    <m/>
    <x v="0"/>
    <x v="0"/>
    <m/>
    <m/>
    <n v="200000000"/>
    <n v="210000000"/>
    <m/>
    <m/>
    <m/>
    <m/>
    <m/>
    <m/>
    <m/>
    <m/>
    <m/>
    <m/>
    <m/>
    <m/>
    <m/>
    <m/>
    <m/>
    <n v="210000000"/>
    <n v="220500000"/>
    <m/>
    <m/>
    <m/>
    <m/>
    <m/>
    <m/>
    <m/>
    <m/>
    <m/>
    <m/>
    <m/>
    <m/>
    <m/>
    <m/>
    <m/>
    <n v="220500000"/>
    <n v="229320000"/>
    <m/>
    <m/>
    <m/>
    <m/>
    <m/>
    <m/>
    <m/>
    <m/>
    <m/>
    <m/>
    <m/>
    <m/>
    <m/>
    <m/>
    <m/>
    <n v="22932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"/>
    <s v="16.1. Reducir significativamente todas las formas de violencia y las correspondientes tasas de mortalidad en todo el mundo"/>
    <n v="3"/>
    <n v="11"/>
    <n v="41"/>
    <n v="172"/>
    <n v="337"/>
    <n v="14"/>
    <n v="1"/>
    <n v="1"/>
    <n v="2"/>
  </r>
  <r>
    <s v="Ciudad Ambiental y sostenible"/>
    <n v="3"/>
    <s v="Medio ambiente y adaptación al cambio climático"/>
    <n v="1"/>
    <s v="Conservación de la biodiversidad y sus servicios ecosistémicos"/>
    <s v="02"/>
    <x v="171"/>
    <s v="02"/>
    <s v="Estrategias de fortalecimiento y descentralización de servicios para la atención implementadas con el proyecto Servicio de atención integral a los animales domésticos en condición de vulnerabilidad a través del Centro de Bienestar Animal"/>
    <s v="04"/>
    <s v="3.1.02.02.04"/>
    <s v="Número"/>
    <n v="2023"/>
    <n v="0"/>
    <n v="4"/>
    <s v="Implementar 4 estrategias de fortalecimiento y descentralización de servicios para la atención con el proyecto Servicio de atención integral a los animales domésticos en condición de vulnerabilidad a través del Centro de Bienestar Animal"/>
    <s v="Secretaría de Gobierno"/>
    <s v="Secretaría de Gobierno"/>
    <s v="Incremento"/>
    <s v="No"/>
    <n v="1"/>
    <n v="1"/>
    <n v="1"/>
    <n v="1"/>
    <m/>
    <m/>
    <m/>
    <s v="X"/>
    <s v="X"/>
    <s v="X"/>
    <s v="X"/>
    <s v="X"/>
    <s v="45"/>
    <s v="Gobierno Territorial"/>
    <s v="4501"/>
    <s v=" Fortalecimiento de la convivencia y la seguridad ciudadana"/>
    <s v="4501001"/>
    <s v="Servicio de asistencia técnica"/>
    <s v="450100100"/>
    <s v="Instancias territoriales asistidas técnicamente"/>
    <n v="429910000"/>
    <n v="0"/>
    <n v="0"/>
    <n v="0"/>
    <n v="0"/>
    <n v="0"/>
    <n v="0"/>
    <n v="0"/>
    <n v="0"/>
    <n v="0"/>
    <n v="0"/>
    <n v="0"/>
    <n v="0"/>
    <n v="0"/>
    <n v="0"/>
    <n v="0"/>
    <n v="429910000"/>
    <n v="100000000"/>
    <m/>
    <m/>
    <m/>
    <m/>
    <m/>
    <m/>
    <m/>
    <m/>
    <m/>
    <m/>
    <m/>
    <x v="0"/>
    <x v="0"/>
    <m/>
    <m/>
    <n v="100000000"/>
    <n v="105000000"/>
    <m/>
    <m/>
    <m/>
    <m/>
    <m/>
    <m/>
    <m/>
    <m/>
    <m/>
    <m/>
    <m/>
    <m/>
    <m/>
    <m/>
    <m/>
    <n v="105000000"/>
    <n v="110250000"/>
    <m/>
    <m/>
    <m/>
    <m/>
    <m/>
    <m/>
    <m/>
    <m/>
    <m/>
    <m/>
    <m/>
    <m/>
    <m/>
    <m/>
    <m/>
    <n v="110250000"/>
    <n v="114660000"/>
    <m/>
    <m/>
    <m/>
    <m/>
    <m/>
    <m/>
    <m/>
    <m/>
    <m/>
    <m/>
    <m/>
    <m/>
    <m/>
    <m/>
    <m/>
    <n v="11466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3"/>
    <n v="11"/>
    <n v="41"/>
    <n v="172"/>
    <n v="338"/>
    <n v="14"/>
    <n v="1"/>
    <n v="1"/>
    <n v="2"/>
  </r>
  <r>
    <s v="Ciudad Ambiental y sostenible"/>
    <n v="3"/>
    <s v="Medio ambiente y adaptación al cambio climático"/>
    <n v="1"/>
    <s v="Conservación de la biodiversidad y sus servicios ecosistémicos"/>
    <s v="02"/>
    <x v="172"/>
    <s v="03"/>
    <s v="Árboles Plantados"/>
    <s v="01"/>
    <s v="3.1.02.03.01"/>
    <s v="Número"/>
    <n v="2023"/>
    <n v="121082"/>
    <n v="2197"/>
    <s v="Plantar 2197 árboles"/>
    <s v="ADI"/>
    <s v="SIEMBRA MAS – Agencia Distrital de Infraestructura ADI "/>
    <s v="Incremento"/>
    <s v="No"/>
    <n v="2197"/>
    <n v="0"/>
    <n v="0"/>
    <n v="0"/>
    <m/>
    <m/>
    <m/>
    <s v="X"/>
    <s v="X"/>
    <s v="X"/>
    <s v="X"/>
    <s v="X"/>
    <s v="32"/>
    <s v="Ambiente y desarrollo sostenible"/>
    <s v="3202"/>
    <s v=" Conservación de la biodiversidad y sus servicios ecosistémicos"/>
    <s v="3202041"/>
    <s v="Servicio de establecimiento de especies vegetales"/>
    <s v="320204100"/>
    <s v="Árboles plantados"/>
    <n v="23192221908.872437"/>
    <n v="0"/>
    <n v="0"/>
    <n v="0"/>
    <n v="0"/>
    <n v="0"/>
    <n v="0"/>
    <n v="0"/>
    <n v="0"/>
    <n v="0"/>
    <n v="0"/>
    <n v="1311121142"/>
    <n v="0"/>
    <n v="0"/>
    <n v="0"/>
    <n v="0"/>
    <n v="23192221908.872437"/>
    <n v="23192221908.872437"/>
    <m/>
    <m/>
    <m/>
    <m/>
    <m/>
    <m/>
    <m/>
    <m/>
    <m/>
    <m/>
    <n v="1311121142"/>
    <x v="0"/>
    <x v="0"/>
    <m/>
    <m/>
    <n v="23192221908.872437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15"/>
    <s v="Vida de ecosistemas terrestres"/>
    <s v="15. Vida de ecosistemas terrestres"/>
    <s v="Proteger, restablecer y promover el uso sostenible de los ecosistemas terrestres, gestionar sosteniblemente los bosques, luchar contra la desertificación, detener e invertir la degradación de las tierras y detener la pérdida de biodiversidad"/>
    <s v="15.2"/>
    <s v="15.2. Para 2020, promover la gestión sostenible de todos los tipos de bosques, poner fin a la deforestación, recuperar los bosques degradados e incrementar la forestación y la reforestación a nivel mundial"/>
    <n v="3"/>
    <n v="11"/>
    <n v="41"/>
    <n v="173"/>
    <n v="339"/>
    <n v="13"/>
    <n v="16"/>
    <n v="1"/>
    <n v="2"/>
  </r>
  <r>
    <s v="Ciudad Ambiental y sostenible"/>
    <n v="3"/>
    <s v="Medio ambiente y adaptación al cambio climático"/>
    <n v="1"/>
    <s v="Conservación de la biodiversidad y sus servicios ecosistémicos"/>
    <s v="02"/>
    <x v="172"/>
    <s v="03"/>
    <s v="Área de ecosistemas con ornamentación en zona de siembra conservadas y protegidas"/>
    <s v="02"/>
    <s v="3.1.02.03.02"/>
    <s v="Hectáreas"/>
    <n v="2023"/>
    <s v="No aplica"/>
    <n v="9.7799999999999994"/>
    <s v="Incrementar 9,78 hectáreas de area de ecosistemas con ornamentación en zona de siembra conservadas y protegidas"/>
    <s v="ADI"/>
    <s v="SIEMBRA MAS – Agencia Distrital de Infraestructura ADI "/>
    <s v="Incremento"/>
    <s v="No"/>
    <n v="2.4449999999999998"/>
    <n v="2.4449999999999998"/>
    <n v="2.4449999999999998"/>
    <n v="2.4449999999999998"/>
    <m/>
    <m/>
    <m/>
    <s v="X"/>
    <s v="X"/>
    <s v="X"/>
    <s v="X"/>
    <s v="X"/>
    <s v="32"/>
    <s v="Ambiente y desarrollo sostenible"/>
    <s v="3202"/>
    <s v=" Conservación de la biodiversidad y sus servicios ecosistémicos"/>
    <s v="3202012"/>
    <s v="Servicio de protección de ecosistemas"/>
    <s v="320201200"/>
    <s v="Áreas de ecosistemas protegidas"/>
    <n v="189182002951.61163"/>
    <n v="0"/>
    <n v="0"/>
    <n v="0"/>
    <n v="0"/>
    <n v="0"/>
    <n v="0"/>
    <n v="0"/>
    <n v="0"/>
    <n v="0"/>
    <n v="0"/>
    <n v="153229637085"/>
    <n v="0"/>
    <n v="0"/>
    <n v="0"/>
    <n v="0"/>
    <n v="189182002951.61163"/>
    <n v="23192221908.872437"/>
    <m/>
    <m/>
    <m/>
    <m/>
    <m/>
    <m/>
    <m/>
    <m/>
    <m/>
    <m/>
    <n v="36579083312"/>
    <x v="0"/>
    <x v="0"/>
    <m/>
    <m/>
    <n v="23192221908.872437"/>
    <n v="51110896743.519402"/>
    <m/>
    <m/>
    <m/>
    <m/>
    <m/>
    <m/>
    <m/>
    <m/>
    <m/>
    <m/>
    <n v="37704803968"/>
    <m/>
    <m/>
    <m/>
    <m/>
    <n v="51110896743.519402"/>
    <n v="54555385091.964203"/>
    <m/>
    <m/>
    <m/>
    <m/>
    <m/>
    <m/>
    <m/>
    <m/>
    <m/>
    <m/>
    <n v="38869924847"/>
    <m/>
    <m/>
    <m/>
    <m/>
    <n v="54555385091.964203"/>
    <n v="60323499207.2556"/>
    <m/>
    <m/>
    <m/>
    <m/>
    <m/>
    <m/>
    <m/>
    <m/>
    <m/>
    <m/>
    <n v="40075824958"/>
    <m/>
    <m/>
    <m/>
    <m/>
    <n v="60323499207.2556"/>
    <n v="15"/>
    <s v="Vida de ecosistemas terrestres"/>
    <s v="15. Vida de ecosistemas terrestres"/>
    <s v="Proteger, restablecer y promover el uso sostenible de los ecosistemas terrestres, gestionar sosteniblemente los bosques, luchar contra la desertificación, detener e invertir la degradación de las tierras y detener la pérdida de biodiversidad"/>
    <s v="15.1"/>
    <s v="15.1. De aquí a 2020, asegurar la conservación, el restablecimiento y el uso sostenible de los ecosistemas terrestres y los ecosistemas interiores de agua dulce y sus servicios, en particular los bosques, los humedales, las montañas y las zonas áridas, en consonancia con las obligaciones contraídas en virtud de acuerdos internacionales"/>
    <n v="3"/>
    <n v="11"/>
    <n v="41"/>
    <n v="173"/>
    <n v="340"/>
    <n v="13"/>
    <n v="16"/>
    <n v="6"/>
    <n v="2"/>
  </r>
  <r>
    <s v="Ciudad Ambiental y sostenible"/>
    <n v="3"/>
    <s v="Ordenamiento Ambiental Territorial"/>
    <n v="2"/>
    <s v="Entorno urbano ambiental"/>
    <s v="01"/>
    <x v="173"/>
    <s v="01"/>
    <s v="Arroyo canalizado con el proyecto Construcción de obras de Drenaje Pluvial Efectivo"/>
    <s v="01"/>
    <s v="3.2.01.01.01"/>
    <s v="Kilómetros"/>
    <n v="2023"/>
    <n v="0"/>
    <n v="11.81"/>
    <s v="Canalizar 11,81 kilómetros de arroyo con el proyecto Construcción de obras de Drenaje Pluvial Efectivo"/>
    <s v="Secretaría de Obras Públicas"/>
    <s v="Secretaría de Obras Públicas"/>
    <s v="Incremento "/>
    <s v="No"/>
    <n v="0.01"/>
    <n v="3.8"/>
    <n v="5"/>
    <n v="3"/>
    <s v="X"/>
    <m/>
    <s v="X"/>
    <s v="X"/>
    <s v="X"/>
    <s v="X"/>
    <s v="X"/>
    <s v="X"/>
    <s v="32"/>
    <s v="Ambiente y desarrollo sostenible"/>
    <s v="3205"/>
    <s v=" Ordenamiento ambiental territorial"/>
    <s v="3205027"/>
    <s v="Obras para la prevención y control de inundaciones"/>
    <s v="320502700"/>
    <s v="Obras de prevención y control hidráulico intervenidas"/>
    <n v="90023756265.004883"/>
    <n v="0"/>
    <n v="0"/>
    <n v="0"/>
    <n v="0"/>
    <n v="0"/>
    <n v="0"/>
    <n v="0"/>
    <n v="0"/>
    <n v="0"/>
    <n v="0"/>
    <n v="0"/>
    <n v="0"/>
    <n v="0"/>
    <n v="296503000000"/>
    <n v="0"/>
    <n v="386526756265.00488"/>
    <n v="0"/>
    <m/>
    <m/>
    <m/>
    <m/>
    <m/>
    <m/>
    <m/>
    <m/>
    <m/>
    <m/>
    <m/>
    <x v="0"/>
    <x v="0"/>
    <n v="74125000000"/>
    <m/>
    <n v="74125000000"/>
    <n v="33349323338.763298"/>
    <m/>
    <m/>
    <m/>
    <m/>
    <m/>
    <m/>
    <m/>
    <m/>
    <m/>
    <m/>
    <m/>
    <m/>
    <m/>
    <n v="74125000000"/>
    <m/>
    <n v="107474323338.76331"/>
    <n v="43055397843.576904"/>
    <m/>
    <m/>
    <m/>
    <m/>
    <m/>
    <m/>
    <m/>
    <m/>
    <m/>
    <m/>
    <m/>
    <m/>
    <m/>
    <n v="74125000000"/>
    <m/>
    <n v="117180397843.5769"/>
    <n v="13619035082.664675"/>
    <m/>
    <m/>
    <m/>
    <m/>
    <m/>
    <m/>
    <m/>
    <m/>
    <m/>
    <m/>
    <m/>
    <m/>
    <m/>
    <n v="74128000000"/>
    <m/>
    <n v="87747035082.664673"/>
    <n v="11"/>
    <s v="Ciudades y comunidades sostenibles"/>
    <s v="11. Ciudades y comunidades sostenibles"/>
    <s v="Lograr que las ciudades y los asentamientos humanos sean inclusivos, seguros, resilientes y sostenibles"/>
    <s v="11.5"/>
    <s v="11.5. De aquí a 2030, reducir significativamente el número de muertes causadas por los desastres, incluidos los relacionados con el agua, y de personas afectadas por ellos, y reducir considerablemente las pérdidas económicas directas provocadas por los desastres en comparación con el producto interno bruto mundial, haciendo especial hincapié en la protección de los pobres y las personas en situaciones de vulnerabilidad"/>
    <n v="3"/>
    <n v="12"/>
    <n v="42"/>
    <n v="174"/>
    <n v="341"/>
    <n v="11"/>
    <n v="16"/>
    <n v="4"/>
    <n v="2"/>
  </r>
  <r>
    <s v="Ciudad Ambiental y sostenible"/>
    <n v="3"/>
    <s v="Ordenamiento Ambiental Territorial"/>
    <n v="2"/>
    <s v="Entorno urbano ambiental"/>
    <s v="01"/>
    <x v="174"/>
    <s v="02"/>
    <s v="Estudios de preinversión elaborados con el proyecto Recuperación integral de la Ciénaga de Mallorquín"/>
    <s v="01"/>
    <s v="3.2.01.02.01"/>
    <s v="Número"/>
    <n v="2023"/>
    <n v="0.75"/>
    <n v="1"/>
    <s v="Mantener 1 estudio de preinversión elaborados y actualizado con el proyecto Recuperación integral de la Ciénaga de Mallorquín"/>
    <s v="Secretaría de Obras Públicas"/>
    <s v="Secretaría de Obras Públicas"/>
    <s v="Mantemiento"/>
    <s v="No"/>
    <n v="1"/>
    <n v="1"/>
    <n v="1"/>
    <n v="1"/>
    <s v="X"/>
    <m/>
    <m/>
    <m/>
    <m/>
    <m/>
    <s v="X"/>
    <s v="X"/>
    <s v="32"/>
    <s v="Ambiente y desarrollo sostenible"/>
    <s v="3202"/>
    <s v=" Conservación de la biodiversidad y sus servicios ecosistémicos"/>
    <s v="3202044"/>
    <s v="Estudios de preinversión"/>
    <s v="320204400"/>
    <s v="Estudios de preinversión elaborados"/>
    <n v="5526800000"/>
    <n v="0"/>
    <n v="0"/>
    <n v="0"/>
    <n v="0"/>
    <n v="0"/>
    <n v="0"/>
    <n v="0"/>
    <n v="0"/>
    <n v="0"/>
    <n v="0"/>
    <n v="0"/>
    <n v="0"/>
    <n v="0"/>
    <n v="0"/>
    <n v="0"/>
    <n v="5526800000"/>
    <n v="1381700000"/>
    <m/>
    <m/>
    <m/>
    <m/>
    <m/>
    <m/>
    <m/>
    <m/>
    <m/>
    <m/>
    <m/>
    <x v="0"/>
    <x v="0"/>
    <m/>
    <m/>
    <n v="1381700000"/>
    <n v="1381700000"/>
    <m/>
    <m/>
    <m/>
    <m/>
    <m/>
    <m/>
    <m/>
    <m/>
    <m/>
    <m/>
    <m/>
    <m/>
    <m/>
    <m/>
    <m/>
    <n v="1381700000"/>
    <n v="1381700000"/>
    <m/>
    <m/>
    <m/>
    <m/>
    <m/>
    <m/>
    <m/>
    <m/>
    <m/>
    <m/>
    <m/>
    <m/>
    <m/>
    <m/>
    <m/>
    <n v="1381700000"/>
    <n v="1381700000"/>
    <m/>
    <m/>
    <m/>
    <m/>
    <m/>
    <m/>
    <m/>
    <m/>
    <m/>
    <m/>
    <m/>
    <m/>
    <m/>
    <m/>
    <m/>
    <n v="1381700000"/>
    <n v="15"/>
    <s v="Vida de ecosistemas terrestres"/>
    <s v="15. Vida de ecosistemas terrestres"/>
    <s v="Proteger, restablecer y promover el uso sostenible de los ecosistemas terrestres, gestionar sosteniblemente los bosques, luchar contra la desertificación, detener e invertir la degradación de las tierras y detener la pérdida de biodiversidad"/>
    <s v="15.1"/>
    <s v="15.1. De aquí a 2020, asegurar la conservación, el restablecimiento y el uso sostenible de los ecosistemas terrestres y los ecosistemas interiores de agua dulce y sus servicios, en particular los bosques, los humedales, las montañas y las zonas áridas, en consonancia con las obligaciones contraídas en virtud de acuerdos internacionales"/>
    <n v="3"/>
    <n v="12"/>
    <n v="42"/>
    <n v="175"/>
    <n v="342"/>
    <n v="13"/>
    <n v="16"/>
    <n v="1"/>
    <n v="2"/>
  </r>
  <r>
    <s v="Ciudad Ambiental y sostenible"/>
    <n v="3"/>
    <s v="Ordenamiento Ambiental Territorial"/>
    <n v="2"/>
    <s v="Entorno urbano ambiental"/>
    <s v="01"/>
    <x v="174"/>
    <s v="02"/>
    <s v="Infraestructura construida para el desarrollo de experiencias de los visitantes en las áreas protegidas"/>
    <s v="02"/>
    <s v="3.2.01.02.02"/>
    <s v="Número"/>
    <n v="2023"/>
    <n v="0.75"/>
    <n v="1"/>
    <s v="Construir y realizar mantenimiento a 1 infraestructura para el desarrollo de experiencias de los visitantes en las áreas protegidas"/>
    <s v="Secretaría de Obras Públicas"/>
    <s v="Secretaría de Obras Públicas"/>
    <s v="Mantemiento"/>
    <s v="No"/>
    <n v="1"/>
    <n v="1"/>
    <n v="1"/>
    <n v="1"/>
    <s v="X"/>
    <m/>
    <s v="X"/>
    <m/>
    <m/>
    <m/>
    <s v="X"/>
    <s v="X"/>
    <s v="32"/>
    <s v="Ambiente y desarrollo sostenible"/>
    <s v="3202"/>
    <s v=" Conservación de la biodiversidad y sus servicios ecosistémicos"/>
    <s v="3202033"/>
    <s v="Infraestructura ecoturística construida"/>
    <s v="320203302"/>
    <s v="Infraestructura construida para el desarrollo de experiencias de los visitantes en las áreas protegidas"/>
    <n v="116500794326.75955"/>
    <n v="0"/>
    <n v="0"/>
    <n v="0"/>
    <n v="0"/>
    <n v="0"/>
    <n v="0"/>
    <n v="0"/>
    <n v="0"/>
    <n v="0"/>
    <n v="0"/>
    <n v="0"/>
    <n v="0"/>
    <n v="0"/>
    <n v="0"/>
    <n v="0"/>
    <n v="116500794326.75955"/>
    <n v="55697430958.918015"/>
    <m/>
    <m/>
    <m/>
    <m/>
    <m/>
    <m/>
    <m/>
    <m/>
    <m/>
    <m/>
    <m/>
    <x v="1"/>
    <x v="0"/>
    <m/>
    <m/>
    <n v="55697430958.918015"/>
    <n v="29983448634.786358"/>
    <m/>
    <m/>
    <m/>
    <m/>
    <m/>
    <m/>
    <m/>
    <m/>
    <m/>
    <m/>
    <m/>
    <m/>
    <m/>
    <m/>
    <m/>
    <n v="29983448634.786358"/>
    <n v="13490257822.9076"/>
    <m/>
    <m/>
    <m/>
    <m/>
    <m/>
    <m/>
    <m/>
    <m/>
    <m/>
    <m/>
    <m/>
    <m/>
    <m/>
    <m/>
    <m/>
    <n v="13490257822.9076"/>
    <n v="17329656910.147575"/>
    <m/>
    <m/>
    <m/>
    <m/>
    <m/>
    <m/>
    <m/>
    <m/>
    <m/>
    <m/>
    <m/>
    <m/>
    <m/>
    <m/>
    <m/>
    <n v="17329656910.147575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  <n v="3"/>
    <n v="12"/>
    <n v="42"/>
    <n v="175"/>
    <n v="343"/>
    <n v="8"/>
    <n v="16"/>
    <n v="1"/>
    <n v="2"/>
  </r>
  <r>
    <s v="Ciudad Ambiental y sostenible"/>
    <n v="3"/>
    <s v="Ordenamiento Ambiental Territorial"/>
    <n v="2"/>
    <s v="Entorno urbano ambiental"/>
    <s v="01"/>
    <x v="174"/>
    <s v="02"/>
    <s v="Infraestructura para el turismo consolidada"/>
    <s v="03"/>
    <s v="3.2.01.02.03"/>
    <s v="Número"/>
    <n v="2023"/>
    <n v="0.77"/>
    <n v="1"/>
    <s v="Mantener 1 infraestructura para el turismo consolidada"/>
    <s v="Secretaría de Obras Públicas"/>
    <s v="Secretaría de Obras Públicas"/>
    <s v="Mantemiento"/>
    <s v="No"/>
    <n v="1"/>
    <n v="1"/>
    <n v="1"/>
    <n v="1"/>
    <s v="X"/>
    <m/>
    <s v="X"/>
    <m/>
    <m/>
    <m/>
    <s v="X"/>
    <s v="X"/>
    <s v="32"/>
    <s v="Ambiente y desarrollo sostenible"/>
    <s v="3202"/>
    <s v=" Conservación de la biodiversidad y sus servicios ecosistémicos"/>
    <s v="3202033"/>
    <s v="Infraestructura ecoturística construida"/>
    <s v="320203300"/>
    <s v="Infraestructura ecoturística construida "/>
    <n v="67121313893.490814"/>
    <n v="0"/>
    <n v="0"/>
    <n v="0"/>
    <n v="0"/>
    <n v="0"/>
    <n v="0"/>
    <n v="0"/>
    <n v="0"/>
    <n v="0"/>
    <n v="0"/>
    <n v="0"/>
    <n v="0"/>
    <n v="0"/>
    <n v="0"/>
    <n v="0"/>
    <n v="67121313893.490814"/>
    <n v="38000000000"/>
    <m/>
    <m/>
    <m/>
    <m/>
    <m/>
    <m/>
    <m/>
    <m/>
    <m/>
    <m/>
    <m/>
    <x v="0"/>
    <x v="0"/>
    <m/>
    <m/>
    <n v="38000000000"/>
    <n v="8281914806.2508392"/>
    <m/>
    <m/>
    <m/>
    <m/>
    <m/>
    <m/>
    <m/>
    <m/>
    <m/>
    <m/>
    <m/>
    <m/>
    <m/>
    <m/>
    <m/>
    <n v="8281914806.2508392"/>
    <n v="8500000000"/>
    <m/>
    <m/>
    <m/>
    <m/>
    <m/>
    <m/>
    <m/>
    <m/>
    <m/>
    <m/>
    <m/>
    <m/>
    <m/>
    <m/>
    <m/>
    <n v="8500000000"/>
    <n v="12339399087.239975"/>
    <m/>
    <m/>
    <m/>
    <m/>
    <m/>
    <m/>
    <m/>
    <m/>
    <m/>
    <m/>
    <m/>
    <m/>
    <m/>
    <m/>
    <m/>
    <n v="12339399087.239975"/>
    <n v="8"/>
    <s v="Trabajo decente y crecimiento económico"/>
    <s v="8. Trabajo decente y crecimiento económico"/>
    <s v="Promover el crecimiento económico sostenido, inclusivo y sostenible, el empleo pleno y productivo y el trabajo decente para todos "/>
    <s v="8.9"/>
    <s v="8.9.De aquí a 2030, elaborar y poner en práctica políticas encaminadas a promover un turismo sostenible que cree puestos de trabajo y promueva la cultura y los productos locales"/>
    <n v="3"/>
    <n v="12"/>
    <n v="42"/>
    <n v="175"/>
    <n v="344"/>
    <n v="8"/>
    <n v="16"/>
    <n v="1"/>
    <n v="2"/>
  </r>
  <r>
    <s v="Ciudad Ambiental y sostenible"/>
    <n v="3"/>
    <s v="Ordenamiento Ambiental Territorial"/>
    <n v="2"/>
    <s v="Entorno urbano ambiental"/>
    <s v="01"/>
    <x v="175"/>
    <s v="03"/>
    <s v="Mantenimiento y reposición de tapas, rejillas y barandas del sistema pluvial"/>
    <s v="01"/>
    <s v="3.2.01.03.01"/>
    <s v="Kilómetros"/>
    <n v="2023"/>
    <n v="0"/>
    <n v="70"/>
    <s v="Realizar mantenimiento y reposición de tapas, rejillas y barandas a 70 kilómetros del sistema pluvial"/>
    <s v="ADI"/>
    <s v="ADI"/>
    <s v="Incremento"/>
    <s v="No"/>
    <n v="17.5"/>
    <n v="17.5"/>
    <n v="17.5"/>
    <n v="17.5"/>
    <m/>
    <m/>
    <s v="X"/>
    <s v="X"/>
    <s v="X"/>
    <s v="X"/>
    <s v="X"/>
    <s v="X"/>
    <s v="32"/>
    <s v="Ambiente y desarrollo sostenible"/>
    <s v="3205"/>
    <s v=" Ordenamiento ambiental territorial"/>
    <s v="3205027"/>
    <s v="Obras para la prevención y control de inundaciones"/>
    <s v="320502700"/>
    <s v="Obras de prevención y control hidráulico intervenidas"/>
    <n v="18000000000"/>
    <n v="0"/>
    <n v="0"/>
    <n v="0"/>
    <n v="0"/>
    <n v="0"/>
    <n v="0"/>
    <n v="0"/>
    <n v="0"/>
    <n v="0"/>
    <n v="0"/>
    <n v="0"/>
    <n v="0"/>
    <n v="0"/>
    <n v="0"/>
    <n v="0"/>
    <n v="18000000000"/>
    <n v="4500000000"/>
    <n v="0"/>
    <n v="0"/>
    <n v="0"/>
    <n v="0"/>
    <n v="0"/>
    <n v="0"/>
    <n v="0"/>
    <n v="0"/>
    <n v="0"/>
    <n v="0"/>
    <n v="0"/>
    <x v="1"/>
    <x v="14"/>
    <n v="0"/>
    <n v="0"/>
    <n v="4500000000"/>
    <n v="4500000000"/>
    <n v="0"/>
    <n v="0"/>
    <n v="0"/>
    <n v="0"/>
    <n v="0"/>
    <n v="0"/>
    <n v="0"/>
    <n v="0"/>
    <n v="0"/>
    <n v="0"/>
    <n v="0"/>
    <n v="0"/>
    <n v="0"/>
    <n v="0"/>
    <n v="0"/>
    <n v="4500000000"/>
    <n v="4500000000"/>
    <n v="0"/>
    <n v="0"/>
    <n v="0"/>
    <n v="0"/>
    <n v="0"/>
    <n v="0"/>
    <n v="0"/>
    <n v="0"/>
    <n v="0"/>
    <n v="0"/>
    <n v="0"/>
    <n v="0"/>
    <n v="0"/>
    <n v="0"/>
    <n v="0"/>
    <n v="4500000000"/>
    <n v="4500000000"/>
    <n v="0"/>
    <n v="0"/>
    <n v="0"/>
    <n v="0"/>
    <n v="0"/>
    <n v="0"/>
    <n v="0"/>
    <n v="0"/>
    <n v="0"/>
    <n v="0"/>
    <n v="0"/>
    <n v="0"/>
    <n v="0"/>
    <n v="0"/>
    <n v="0"/>
    <n v="4500000000"/>
    <n v="11"/>
    <s v="Ciudades y comunidades sostenibles"/>
    <s v="11. Ciudades y comunidades sostenibles"/>
    <s v="Lograr que las ciudades y los asentamientos humanos sean inclusivos, seguros, resilientes y sostenibles"/>
    <s v="11.5"/>
    <s v="11.5. De aquí a 2030, reducir significativamente el número de muertes causadas por los desastres, incluidos los relacionados con el agua, y de personas afectadas por ellos, y reducir considerablemente las pérdidas económicas directas provocadas por los desastres en comparación con el producto interno bruto mundial, haciendo especial hincapié en la protección de los pobres y las personas en situaciones de vulnerabilidad"/>
    <n v="3"/>
    <n v="12"/>
    <n v="42"/>
    <n v="176"/>
    <n v="345"/>
    <n v="11"/>
    <n v="16"/>
    <n v="4"/>
    <n v="2"/>
  </r>
  <r>
    <s v="Ciudad Ambiental y sostenible"/>
    <n v="3"/>
    <s v="Ordenamiento Ambiental Territorial"/>
    <n v="2"/>
    <s v="Entorno urbano ambiental"/>
    <s v="01"/>
    <x v="175"/>
    <s v="03"/>
    <s v="Rondas de caños, arroyos y/o cuerpos de agua recuperados"/>
    <s v="02"/>
    <s v="3.2.01.03.02"/>
    <s v="Kilómetros"/>
    <n v="2023"/>
    <n v="0"/>
    <n v="17"/>
    <s v="Recuperar 17 kilómetros de rondas de caños, arroyos y/o cuerpos de agua"/>
    <s v="ADI"/>
    <s v="ADI"/>
    <s v="Incremento"/>
    <s v="No"/>
    <n v="4.25"/>
    <n v="4.25"/>
    <n v="4.25"/>
    <n v="4.25"/>
    <m/>
    <m/>
    <s v="X"/>
    <m/>
    <m/>
    <s v="X"/>
    <m/>
    <s v="X"/>
    <s v="32"/>
    <s v="Ambiente y desarrollo sostenible"/>
    <s v="3205"/>
    <s v=" Ordenamiento ambiental territorial"/>
    <s v="3205026"/>
    <s v="Servicio de recuperación de cuerpos de agua lénticos y lóticos"/>
    <s v="320502600"/>
    <s v="Cuerpos de agua recuperados"/>
    <n v="166624305931.03738"/>
    <n v="0"/>
    <n v="0"/>
    <n v="83980789801"/>
    <n v="0"/>
    <n v="0"/>
    <n v="0"/>
    <n v="0"/>
    <n v="0"/>
    <n v="1183500889.3726177"/>
    <n v="0"/>
    <n v="0"/>
    <n v="0"/>
    <n v="0"/>
    <n v="0"/>
    <n v="0"/>
    <n v="251788596621.41"/>
    <n v="25488124959.250401"/>
    <n v="0"/>
    <n v="0"/>
    <n v="19776640000"/>
    <n v="0"/>
    <n v="0"/>
    <n v="0"/>
    <n v="0"/>
    <n v="0"/>
    <n v="257171763.41960001"/>
    <n v="0"/>
    <n v="0"/>
    <x v="1"/>
    <x v="14"/>
    <n v="0"/>
    <n v="0"/>
    <n v="45521936722.669998"/>
    <n v="65370742530.771698"/>
    <n v="0"/>
    <n v="0"/>
    <n v="20567705600"/>
    <n v="0"/>
    <n v="0"/>
    <n v="0"/>
    <n v="0"/>
    <n v="0"/>
    <n v="281353369.17466003"/>
    <n v="0"/>
    <n v="0"/>
    <n v="0"/>
    <n v="0"/>
    <n v="0"/>
    <n v="0"/>
    <n v="86219801499.946365"/>
    <n v="56086240708.585495"/>
    <n v="0"/>
    <n v="0"/>
    <n v="21390413824"/>
    <n v="0"/>
    <n v="0"/>
    <n v="0"/>
    <n v="0"/>
    <n v="0"/>
    <n v="307907068.38761908"/>
    <n v="0"/>
    <n v="0"/>
    <n v="0"/>
    <n v="0"/>
    <n v="0"/>
    <n v="0"/>
    <n v="77784561600.973114"/>
    <n v="19679197732.429779"/>
    <n v="0"/>
    <n v="0"/>
    <n v="22246030377"/>
    <n v="0"/>
    <n v="0"/>
    <n v="0"/>
    <n v="0"/>
    <n v="0"/>
    <n v="337068688.39073879"/>
    <n v="0"/>
    <n v="0"/>
    <n v="0"/>
    <n v="0"/>
    <n v="0"/>
    <n v="0"/>
    <n v="42262296797.820518"/>
    <n v="15"/>
    <s v="Vida de ecosistemas terrestres"/>
    <s v="15. Vida de ecosistemas terrestres"/>
    <s v="Proteger, restablecer y promover el uso sostenible de los ecosistemas terrestres, gestionar sosteniblemente los bosques, luchar contra la desertificación, detener e invertir la degradación de las tierras y detener la pérdida de biodiversidad"/>
    <s v="15.1"/>
    <s v="15.1. De aquí a 2020, asegurar la conservación, el restablecimiento y el uso sostenible de los ecosistemas terrestres y los ecosistemas interiores de agua dulce y sus servicios, en particular los bosques, los humedales, las montañas y las zonas áridas, en consonancia con las obligaciones contraídas en virtud de acuerdos internacionales"/>
    <n v="3"/>
    <n v="12"/>
    <n v="42"/>
    <n v="176"/>
    <n v="346"/>
    <n v="13"/>
    <n v="16"/>
    <n v="4"/>
    <n v="2"/>
  </r>
  <r>
    <s v="Ciudad Ambiental y sostenible"/>
    <n v="3"/>
    <s v="Ordenamiento Ambiental Territorial"/>
    <n v="2"/>
    <s v="Entorno urbano ambiental"/>
    <s v="01"/>
    <x v="175"/>
    <s v="03"/>
    <s v="Documentos de estudios técnicos hidrológicos e hidrogeológicos elaborados"/>
    <s v="03"/>
    <s v="3.2.01.03.03"/>
    <s v="Número"/>
    <n v="2023"/>
    <s v="No aplica"/>
    <n v="1"/>
    <s v="Elaborar 1 documento de estudios técnicos hidrológicos e hidrogeológicos"/>
    <s v="ADI"/>
    <s v="ADI"/>
    <s v="Incremento"/>
    <s v="No"/>
    <n v="0.25"/>
    <n v="0.25"/>
    <n v="0.25"/>
    <n v="0.25"/>
    <m/>
    <m/>
    <m/>
    <m/>
    <m/>
    <m/>
    <m/>
    <s v="X"/>
    <s v="32"/>
    <s v="Ambiente y desarrollo sostenible"/>
    <s v="3205"/>
    <s v=" Ordenamiento ambiental territorial"/>
    <s v="3205015"/>
    <s v="Documentos de estudios técnicos hidrológicos e hidrogeológicos"/>
    <s v="320501500"/>
    <s v="Documentos de estudios técnicos hidrológicos e hidrogeológicos elaborados "/>
    <n v="800000000"/>
    <n v="0"/>
    <n v="0"/>
    <n v="0"/>
    <n v="0"/>
    <n v="0"/>
    <n v="0"/>
    <n v="0"/>
    <n v="0"/>
    <n v="0"/>
    <n v="0"/>
    <n v="0"/>
    <n v="0"/>
    <n v="0"/>
    <n v="0"/>
    <n v="0"/>
    <n v="800000000"/>
    <n v="200000000"/>
    <n v="0"/>
    <n v="0"/>
    <n v="0"/>
    <n v="0"/>
    <n v="0"/>
    <n v="0"/>
    <n v="0"/>
    <n v="0"/>
    <n v="0"/>
    <n v="0"/>
    <n v="0"/>
    <x v="1"/>
    <x v="14"/>
    <n v="0"/>
    <n v="0"/>
    <n v="200000000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6"/>
    <s v="Agua limpia y saneamiento"/>
    <s v="6. Agua limpia y saneamiento"/>
    <s v="Garantizar la disponibilidad y la gestión sostenible del agua y el saneamiento para todos "/>
    <s v="6.6"/>
    <s v="6.6. De aquí a 2020, proteger y restablecer los ecosistemas relacionados con el agua, incluidos los bosques, las montañas, los humedales, los ríos, los acuíferos y los lagos"/>
    <n v="3"/>
    <n v="12"/>
    <n v="42"/>
    <n v="176"/>
    <n v="347"/>
    <n v="6"/>
    <n v="16"/>
    <n v="1"/>
    <n v="2"/>
  </r>
  <r>
    <s v="Ciudad Ambiental y sostenible"/>
    <n v="3"/>
    <s v="Ordenamiento Ambiental Territorial"/>
    <n v="2"/>
    <s v="Entorno urbano ambiental"/>
    <s v="01"/>
    <x v="175"/>
    <s v="03"/>
    <s v="Campañas para la sensibilización y limpieza de rondas de caños, arroyos y cuerpos de agua realizadas"/>
    <s v="04"/>
    <s v="3.2.01.03.04"/>
    <s v="Número"/>
    <n v="2023"/>
    <n v="2"/>
    <n v="48"/>
    <s v="Realizar 48 campañas para la sensibilización y limpieza de rondas de caños, arroyos y cuerpos de agua"/>
    <s v="ADI"/>
    <s v="ADI"/>
    <s v="Incremento"/>
    <s v="No"/>
    <n v="12"/>
    <n v="12"/>
    <n v="12"/>
    <n v="12"/>
    <m/>
    <m/>
    <m/>
    <m/>
    <s v="X"/>
    <m/>
    <s v="X"/>
    <m/>
    <s v="32"/>
    <s v="Ambiente y desarrollo sostenible"/>
    <s v="3205"/>
    <s v=" Ordenamiento ambiental territorial"/>
    <s v="3205006"/>
    <s v="Servicio de divulgación y socialización ambiental en el marco del ordenamiento ambiental territorial"/>
    <s v="320500600"/>
    <s v="Campañas realizadas"/>
    <n v="11424000000"/>
    <n v="0"/>
    <n v="0"/>
    <n v="0"/>
    <n v="0"/>
    <n v="0"/>
    <n v="0"/>
    <n v="0"/>
    <n v="0"/>
    <n v="0"/>
    <n v="0"/>
    <n v="0"/>
    <n v="0"/>
    <n v="0"/>
    <n v="0"/>
    <n v="0"/>
    <n v="11424000000"/>
    <n v="2856000000"/>
    <n v="0"/>
    <n v="0"/>
    <n v="0"/>
    <n v="0"/>
    <n v="0"/>
    <n v="0"/>
    <n v="0"/>
    <n v="0"/>
    <n v="0"/>
    <n v="0"/>
    <n v="0"/>
    <x v="1"/>
    <x v="14"/>
    <n v="0"/>
    <n v="0"/>
    <n v="2856000000"/>
    <n v="2856000000"/>
    <n v="0"/>
    <n v="0"/>
    <n v="0"/>
    <n v="0"/>
    <n v="0"/>
    <n v="0"/>
    <n v="0"/>
    <n v="0"/>
    <n v="0"/>
    <n v="0"/>
    <n v="0"/>
    <n v="0"/>
    <n v="0"/>
    <n v="0"/>
    <n v="0"/>
    <n v="2856000000"/>
    <n v="2856000000"/>
    <n v="0"/>
    <n v="0"/>
    <n v="0"/>
    <n v="0"/>
    <n v="0"/>
    <n v="0"/>
    <n v="0"/>
    <n v="0"/>
    <n v="0"/>
    <n v="0"/>
    <n v="0"/>
    <n v="0"/>
    <n v="0"/>
    <n v="0"/>
    <n v="0"/>
    <n v="2856000000"/>
    <n v="2856000000"/>
    <n v="0"/>
    <n v="0"/>
    <n v="0"/>
    <n v="0"/>
    <n v="0"/>
    <n v="0"/>
    <n v="0"/>
    <n v="0"/>
    <n v="0"/>
    <n v="0"/>
    <n v="0"/>
    <n v="0"/>
    <n v="0"/>
    <n v="0"/>
    <n v="0"/>
    <n v="2856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3"/>
    <n v="12"/>
    <n v="42"/>
    <n v="176"/>
    <n v="348"/>
    <n v="14"/>
    <n v="16"/>
    <n v="1"/>
    <n v="2"/>
  </r>
  <r>
    <s v="Ciudad Ambiental y sostenible"/>
    <n v="3"/>
    <s v="Ordenamiento Ambiental Territorial"/>
    <n v="2"/>
    <s v="Entorno Urbano Ambiental"/>
    <s v="01"/>
    <x v="176"/>
    <s v="04"/>
    <s v="Diagnostico elaborado con el proyecto Diagnóstico sobre la ocupación indebida real  del espacio público alrededor de caños, arroyos y cuerpos de agua en el Distrito de Barranquilla"/>
    <s v="01"/>
    <s v="3.2.01.04.01"/>
    <s v="Número"/>
    <n v="2023"/>
    <n v="0"/>
    <n v="1"/>
    <s v="Elaborar 1 diagnostico con el proyecto Diagnóstico sobre la ocupación indebida real  del espacio público alrededor de caños, arroyos y cuerpos de agua en el Distrito de Barranquilla"/>
    <s v="Secretaría de Control Urbano y Espacio Público"/>
    <s v="Secretaría de Control Urbano y Espacio Público"/>
    <s v="Incremento"/>
    <s v="No"/>
    <n v="0.1"/>
    <n v="0.4"/>
    <n v="0.4"/>
    <n v="0.1"/>
    <m/>
    <m/>
    <m/>
    <m/>
    <m/>
    <m/>
    <m/>
    <m/>
    <s v="45"/>
    <s v="Gobierno Territorial"/>
    <s v="4599"/>
    <s v=" Fortalecimiento a la gestión y dirección de la administración pública territorial"/>
    <s v="4599026"/>
    <s v="Documentos de investigación"/>
    <s v="459902600"/>
    <s v="Documentos de investigación elaborados"/>
    <n v="395000000"/>
    <n v="0"/>
    <n v="0"/>
    <n v="0"/>
    <n v="0"/>
    <n v="0"/>
    <n v="0"/>
    <n v="0"/>
    <n v="0"/>
    <n v="0"/>
    <n v="0"/>
    <n v="0"/>
    <n v="0"/>
    <n v="0"/>
    <n v="0"/>
    <n v="0"/>
    <n v="395000000"/>
    <n v="98750000"/>
    <m/>
    <m/>
    <m/>
    <m/>
    <m/>
    <m/>
    <m/>
    <m/>
    <m/>
    <m/>
    <m/>
    <x v="0"/>
    <x v="0"/>
    <m/>
    <m/>
    <n v="98750000"/>
    <n v="98750000"/>
    <m/>
    <m/>
    <m/>
    <m/>
    <m/>
    <m/>
    <m/>
    <m/>
    <m/>
    <m/>
    <m/>
    <m/>
    <m/>
    <m/>
    <m/>
    <n v="98750000"/>
    <n v="98750000"/>
    <m/>
    <m/>
    <m/>
    <m/>
    <m/>
    <m/>
    <m/>
    <m/>
    <m/>
    <m/>
    <m/>
    <m/>
    <m/>
    <m/>
    <m/>
    <n v="98750000"/>
    <n v="98750000"/>
    <m/>
    <m/>
    <m/>
    <m/>
    <m/>
    <m/>
    <m/>
    <m/>
    <m/>
    <m/>
    <m/>
    <m/>
    <m/>
    <m/>
    <m/>
    <n v="9875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3"/>
    <n v="12"/>
    <n v="42"/>
    <n v="177"/>
    <n v="349"/>
    <n v="14"/>
    <n v="1"/>
    <n v="1"/>
    <n v="2"/>
  </r>
  <r>
    <s v="Ciudad Ambiental y sostenible"/>
    <n v="3"/>
    <s v="Ordenamiento Ambiental Territorial"/>
    <n v="2"/>
    <s v="Gestión Integral del Recurso Hídrico"/>
    <s v="02"/>
    <x v="177"/>
    <s v="01"/>
    <s v="Planes de Ordenamiento del recurso hídrico formulados"/>
    <s v="01"/>
    <s v="3.2.02.01.01"/>
    <s v="Número"/>
    <n v="2023"/>
    <s v="1 Fase"/>
    <n v="1"/>
    <s v="Formular 1 Plan de Ordenamiento del recurso hídrico"/>
    <s v="Barranquilla Verde"/>
    <s v="Barranquilla Verde"/>
    <s v="Incremento"/>
    <s v="No"/>
    <n v="0.33"/>
    <n v="0.33"/>
    <n v="0.24"/>
    <n v="0.1"/>
    <m/>
    <m/>
    <m/>
    <m/>
    <m/>
    <m/>
    <m/>
    <m/>
    <s v="32"/>
    <s v="Ambiente y desarrollo sostenible"/>
    <s v="3203"/>
    <s v=" Gestión integral del recurso hídrico"/>
    <s v="3203002"/>
    <s v="Documentos de planeación para la gestión integral del recurso hídrico"/>
    <s v="320300216"/>
    <s v="Documentos de planeación para el ordenamiento del recurso hídrico en formulación"/>
    <n v="566750444.6863091"/>
    <n v="0"/>
    <n v="0"/>
    <n v="0"/>
    <n v="0"/>
    <n v="0"/>
    <n v="0"/>
    <n v="0"/>
    <n v="0"/>
    <n v="0"/>
    <n v="0"/>
    <n v="0"/>
    <n v="0"/>
    <n v="0"/>
    <n v="0"/>
    <n v="0"/>
    <n v="566750444.6863091"/>
    <n v="116085881.7098"/>
    <m/>
    <m/>
    <m/>
    <m/>
    <m/>
    <m/>
    <m/>
    <m/>
    <m/>
    <m/>
    <m/>
    <x v="0"/>
    <x v="0"/>
    <m/>
    <m/>
    <n v="116085881.7098"/>
    <n v="140676684.58733001"/>
    <m/>
    <m/>
    <m/>
    <m/>
    <m/>
    <m/>
    <m/>
    <m/>
    <m/>
    <m/>
    <m/>
    <m/>
    <m/>
    <m/>
    <m/>
    <n v="140676684.58733001"/>
    <n v="141453534.19380999"/>
    <m/>
    <m/>
    <m/>
    <m/>
    <m/>
    <m/>
    <m/>
    <m/>
    <m/>
    <m/>
    <m/>
    <m/>
    <m/>
    <m/>
    <m/>
    <n v="141453534.19380999"/>
    <n v="168534344.19536909"/>
    <m/>
    <m/>
    <m/>
    <m/>
    <m/>
    <m/>
    <m/>
    <m/>
    <m/>
    <m/>
    <m/>
    <m/>
    <m/>
    <m/>
    <m/>
    <n v="168534344.19536909"/>
    <n v="6"/>
    <s v="Agua limpia y saneamiento"/>
    <s v="6. Agua limpia y saneamiento"/>
    <s v="Garantizar la disponibilidad y la gestión sostenible del agua y el saneamiento para todos "/>
    <s v="6.5"/>
    <s v="6.5. De aquí a 2030, implementar la gestión integrada de los recursos hídricos a todos los niveles, incluso mediante la cooperación transfronteriza, según proceda."/>
    <n v="3"/>
    <n v="12"/>
    <n v="43"/>
    <n v="178"/>
    <n v="350"/>
    <n v="6"/>
    <n v="16"/>
    <n v="1"/>
    <n v="2"/>
  </r>
  <r>
    <s v="Ciudad Ambiental y sostenible"/>
    <n v="3"/>
    <s v="Ordenamiento Ambiental Territorial"/>
    <n v="2"/>
    <s v="Gestión Integral del Recurso Hídrico"/>
    <s v="02"/>
    <x v="178"/>
    <s v="02"/>
    <s v="Planes de Manejo Ambiental de la Microcuenca del Distrito"/>
    <s v="01"/>
    <s v="3.2.02.02.01"/>
    <s v="Número"/>
    <n v="2023"/>
    <s v="1 Fase"/>
    <n v="1"/>
    <s v="Formular 1 Plan de Manejo Ambiental de la Microcuenca del Distrito"/>
    <s v="Barranquilla Verde"/>
    <s v="Barranquilla Verde"/>
    <s v="Incremento"/>
    <s v="No"/>
    <n v="0.33"/>
    <n v="0.33"/>
    <n v="0.24"/>
    <n v="0.1"/>
    <m/>
    <m/>
    <m/>
    <m/>
    <m/>
    <m/>
    <m/>
    <m/>
    <s v="32"/>
    <s v="Ambiente y desarrollo sostenible"/>
    <s v="3203"/>
    <s v=" Gestión integral del recurso hídrico"/>
    <s v="3203002"/>
    <s v="Documentos de planeación para la gestión integral del recurso hídrico"/>
    <s v="320300203"/>
    <s v="Documentos de la fase diagnóstico del plan de ordenación y manejo ambiental de cuenca hidrográfica elaborados"/>
    <n v="616750444.68630886"/>
    <n v="0"/>
    <n v="0"/>
    <n v="0"/>
    <n v="0"/>
    <n v="0"/>
    <n v="0"/>
    <n v="0"/>
    <n v="0"/>
    <n v="0"/>
    <n v="0"/>
    <n v="0"/>
    <n v="0"/>
    <n v="0"/>
    <n v="0"/>
    <n v="0"/>
    <n v="616750444.68630886"/>
    <n v="141085881.7098"/>
    <m/>
    <m/>
    <m/>
    <m/>
    <m/>
    <m/>
    <m/>
    <m/>
    <m/>
    <m/>
    <m/>
    <x v="0"/>
    <x v="0"/>
    <m/>
    <m/>
    <n v="141085881.7098"/>
    <n v="140676684.58733001"/>
    <m/>
    <m/>
    <m/>
    <m/>
    <m/>
    <m/>
    <m/>
    <m/>
    <m/>
    <m/>
    <m/>
    <m/>
    <m/>
    <m/>
    <m/>
    <n v="140676684.58733001"/>
    <n v="166453534.19380951"/>
    <m/>
    <m/>
    <m/>
    <m/>
    <m/>
    <m/>
    <m/>
    <m/>
    <m/>
    <m/>
    <m/>
    <m/>
    <m/>
    <m/>
    <m/>
    <n v="166453534.19380951"/>
    <n v="168534344.19536939"/>
    <m/>
    <m/>
    <m/>
    <m/>
    <m/>
    <m/>
    <m/>
    <m/>
    <m/>
    <m/>
    <m/>
    <m/>
    <m/>
    <m/>
    <m/>
    <n v="168534344.19536939"/>
    <n v="6"/>
    <s v="Agua limpia y saneamiento"/>
    <s v="6. Agua limpia y saneamiento"/>
    <s v="Garantizar la disponibilidad y la gestión sostenible del agua y el saneamiento para todos "/>
    <s v="6.5"/>
    <s v="6.5. De aquí a 2030, implementar la gestión integrada de los recursos hídricos a todos los niveles, incluso mediante la cooperación transfronteriza, según proceda."/>
    <n v="3"/>
    <n v="12"/>
    <n v="43"/>
    <n v="179"/>
    <n v="351"/>
    <n v="6"/>
    <n v="16"/>
    <n v="1"/>
    <n v="2"/>
  </r>
  <r>
    <s v="Ciudad Ambiental y sostenible"/>
    <n v="3"/>
    <s v="Ordenamiento Ambiental Territorial"/>
    <n v="2"/>
    <s v="Gestión del Riesgo de Desastres"/>
    <s v="03"/>
    <x v="179"/>
    <s v="01"/>
    <s v="Estudios de riesgo de desastres elaborados"/>
    <s v="01"/>
    <s v="3.2.03.01.01"/>
    <s v="Número"/>
    <n v="2023"/>
    <n v="1"/>
    <n v="4"/>
    <s v="Elaborar 4 estudios de riesgo de desastres"/>
    <s v="Oficina de Gestión del Riesgo"/>
    <s v="Oficina de Gestión del Riesgo"/>
    <s v="Incremento"/>
    <s v="No"/>
    <n v="1"/>
    <n v="1"/>
    <n v="1"/>
    <n v="1"/>
    <m/>
    <m/>
    <m/>
    <s v="X"/>
    <s v="X"/>
    <s v="X"/>
    <s v="X"/>
    <s v="X"/>
    <s v="32"/>
    <s v="Ambiente y desarrollo sostenible"/>
    <s v="3205"/>
    <s v=" Ordenamiento ambiental territorial"/>
    <s v="3205002"/>
    <s v="Documentos de estudios técnicos para el ordenamiento ambiental territorial"/>
    <s v="320500200"/>
    <s v="Documentos de estudios técnicos para el conocimiento y reducción del riesgo de desastres elaborados"/>
    <n v="2200000000"/>
    <n v="0"/>
    <n v="0"/>
    <n v="0"/>
    <n v="0"/>
    <n v="0"/>
    <n v="0"/>
    <n v="0"/>
    <n v="0"/>
    <n v="0"/>
    <n v="0"/>
    <n v="0"/>
    <n v="0"/>
    <n v="0"/>
    <n v="0"/>
    <n v="0"/>
    <n v="2200000000"/>
    <n v="500000000"/>
    <m/>
    <m/>
    <m/>
    <m/>
    <m/>
    <m/>
    <m/>
    <m/>
    <m/>
    <m/>
    <m/>
    <x v="0"/>
    <x v="0"/>
    <m/>
    <m/>
    <n v="500000000"/>
    <n v="700000000"/>
    <m/>
    <m/>
    <m/>
    <m/>
    <m/>
    <m/>
    <m/>
    <m/>
    <m/>
    <m/>
    <m/>
    <m/>
    <m/>
    <m/>
    <m/>
    <n v="700000000"/>
    <n v="500000000"/>
    <m/>
    <m/>
    <m/>
    <m/>
    <m/>
    <m/>
    <m/>
    <m/>
    <m/>
    <m/>
    <m/>
    <m/>
    <m/>
    <m/>
    <m/>
    <n v="500000000"/>
    <n v="500000000"/>
    <m/>
    <m/>
    <m/>
    <m/>
    <m/>
    <m/>
    <m/>
    <m/>
    <m/>
    <m/>
    <m/>
    <m/>
    <m/>
    <m/>
    <m/>
    <n v="500000000"/>
    <n v="11"/>
    <s v="Ciudades y comunidades sostenibles"/>
    <s v="11. Ciudades y comunidades sostenibles"/>
    <s v="Lograr que las ciudades y los asentamientos humanos sean inclusivos, seguros, resilientes y sostenibles"/>
    <s v="11.a"/>
    <s v="11.a. Apoyar los vinculos economicos, sociales y ambientales positivos entre las zonas urbanas, periurbanas, y rurales mediante el fortalecimiento de la planificación del desarrollo nacional y regional. "/>
    <n v="3"/>
    <n v="12"/>
    <n v="44"/>
    <n v="180"/>
    <n v="352"/>
    <n v="11"/>
    <n v="16"/>
    <n v="1"/>
    <n v="2"/>
  </r>
  <r>
    <s v="Ciudad Ambiental y sostenible"/>
    <n v="3"/>
    <s v="Ordenamiento Ambiental Territorial"/>
    <n v="2"/>
    <s v="Gestión del Riesgo de Desastres"/>
    <s v="03"/>
    <x v="180"/>
    <s v="02"/>
    <s v="Personas capacitadas con el proyecto Fortalecimiento y apropiación del conocimiento de riesgo de desastres"/>
    <s v="01"/>
    <s v="3.2.03.02.01"/>
    <s v="Número"/>
    <n v="2023"/>
    <n v="200"/>
    <n v="1000"/>
    <s v="Capacitar 1000 personas con el proyecto Fortalecimiento y apropiación del conocimiento de riesgo de desastres"/>
    <s v="Oficina de Gestión del Riesgo"/>
    <s v="Oficina de Gestión del Riesgo"/>
    <s v="Incremento"/>
    <s v="No"/>
    <n v="100"/>
    <n v="300"/>
    <n v="300"/>
    <n v="300"/>
    <m/>
    <m/>
    <m/>
    <s v="X"/>
    <s v="X"/>
    <s v="X"/>
    <s v="X"/>
    <s v="X"/>
    <s v="45"/>
    <s v="Gobierno Territorial"/>
    <s v="4503"/>
    <s v=" Gestión del riesgo de desastres y emergencias"/>
    <s v="4503002"/>
    <s v="Servicio de educación informal"/>
    <s v="450300200"/>
    <s v="Personas capacitadas"/>
    <n v="1000000000"/>
    <n v="0"/>
    <n v="0"/>
    <n v="0"/>
    <n v="0"/>
    <n v="0"/>
    <n v="0"/>
    <n v="0"/>
    <n v="0"/>
    <n v="0"/>
    <n v="0"/>
    <n v="0"/>
    <n v="0"/>
    <n v="0"/>
    <n v="0"/>
    <n v="0"/>
    <n v="1000000000"/>
    <n v="100000000"/>
    <m/>
    <m/>
    <m/>
    <m/>
    <m/>
    <m/>
    <m/>
    <m/>
    <m/>
    <m/>
    <m/>
    <x v="0"/>
    <x v="0"/>
    <m/>
    <m/>
    <n v="100000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13"/>
    <s v="Acción por el clima"/>
    <s v="13. Acción por el clima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3"/>
    <s v="13.3. Mejorar la educación, la sensibilización y la capacidad humana e institucional respecto de la mitigación del cambio climático, la adaptación a él, la reducción de sus efectos y la alerta temprana"/>
    <n v="3"/>
    <n v="12"/>
    <n v="44"/>
    <n v="181"/>
    <n v="353"/>
    <n v="12"/>
    <n v="1"/>
    <n v="1"/>
    <n v="2"/>
  </r>
  <r>
    <s v="Ciudad Ambiental y sostenible"/>
    <n v="3"/>
    <s v="Ordenamiento Ambiental Territorial"/>
    <n v="2"/>
    <s v="Gestión del Riesgo de Desastres"/>
    <s v="03"/>
    <x v="180"/>
    <s v="02"/>
    <s v="Campañas de educación para la prevención y atención de desastres desarrolladas"/>
    <s v="02"/>
    <s v="3.2.03.02.02"/>
    <s v="Número"/>
    <n v="2023"/>
    <n v="3"/>
    <n v="10"/>
    <s v="Desarrollar 10 campañas de educación para la prevención y atención de desastres"/>
    <s v="Oficina de Gestión del Riesgo"/>
    <s v="Oficina de Gestión del Riesgo"/>
    <s v="Incremento"/>
    <s v="No"/>
    <n v="2"/>
    <n v="2"/>
    <n v="3"/>
    <n v="3"/>
    <m/>
    <m/>
    <m/>
    <s v="X"/>
    <s v="X"/>
    <s v="X"/>
    <s v="X"/>
    <s v="X"/>
    <s v="45"/>
    <s v="Gobierno Territorial"/>
    <s v="4503"/>
    <s v=" Gestión del riesgo de desastres y emergencias"/>
    <s v="4503002"/>
    <s v="Servicio de educación informal"/>
    <s v="450300201"/>
    <s v="Campañas de educación para la prevención y atención de desastres desarrolladas"/>
    <n v="1000000000"/>
    <n v="0"/>
    <n v="0"/>
    <n v="0"/>
    <n v="0"/>
    <n v="0"/>
    <n v="0"/>
    <n v="0"/>
    <n v="0"/>
    <n v="0"/>
    <n v="0"/>
    <n v="0"/>
    <n v="0"/>
    <n v="0"/>
    <n v="0"/>
    <n v="0"/>
    <n v="1000000000"/>
    <n v="200000000"/>
    <m/>
    <m/>
    <m/>
    <m/>
    <m/>
    <m/>
    <m/>
    <m/>
    <m/>
    <m/>
    <m/>
    <x v="0"/>
    <x v="0"/>
    <m/>
    <m/>
    <n v="200000000"/>
    <n v="200000000"/>
    <m/>
    <m/>
    <m/>
    <m/>
    <m/>
    <m/>
    <m/>
    <m/>
    <m/>
    <m/>
    <m/>
    <m/>
    <m/>
    <m/>
    <m/>
    <n v="200000000"/>
    <n v="300000000"/>
    <m/>
    <m/>
    <m/>
    <m/>
    <m/>
    <m/>
    <m/>
    <m/>
    <m/>
    <m/>
    <m/>
    <m/>
    <m/>
    <m/>
    <m/>
    <n v="300000000"/>
    <n v="300000000"/>
    <m/>
    <m/>
    <m/>
    <m/>
    <m/>
    <m/>
    <m/>
    <m/>
    <m/>
    <m/>
    <m/>
    <m/>
    <m/>
    <m/>
    <m/>
    <n v="300000000"/>
    <n v="13"/>
    <s v="Acción por el clima"/>
    <s v="13. Acción por el clima"/>
    <s v="Adoptar medidas urgentes para combatir el cambio climático y sus efectos*_x000a_*Reconociendo que la Convención Marco de las Naciones Unidas sobre el Cambio Climático es el principal foro intergubernamental internacional para negociar la respuesta mundial al cambio climático."/>
    <s v="13.3"/>
    <s v="13.3. Mejorar la educación, la sensibilización y la capacidad humana e institucional respecto de la mitigación del cambio climático, la adaptación a él, la reducción de sus efectos y la alerta temprana"/>
    <n v="3"/>
    <n v="12"/>
    <n v="44"/>
    <n v="181"/>
    <n v="354"/>
    <n v="12"/>
    <n v="1"/>
    <n v="1"/>
    <n v="2"/>
  </r>
  <r>
    <s v="Ciudad Ambiental y sostenible"/>
    <n v="3"/>
    <s v="Ordenamiento Ambiental Territorial"/>
    <n v="2"/>
    <s v="Gestión del Riesgo de Desastres"/>
    <s v="03"/>
    <x v="181"/>
    <s v="03"/>
    <s v="Sistema de alertas tempranas para la gestión del riesgo de desastres implementados"/>
    <s v="01"/>
    <s v="3.2.03.03.01"/>
    <s v="Número"/>
    <n v="2023"/>
    <s v="No aplica"/>
    <n v="1"/>
    <s v="Implementar 1 sistema de alertas tempranas para la gestión del riesgo de desastres"/>
    <s v="Oficina de Gestión del Riesgo"/>
    <s v="Oficina de Gestión del Riesgo"/>
    <s v="Incremento"/>
    <s v="No"/>
    <n v="0"/>
    <n v="0"/>
    <n v="0"/>
    <n v="1"/>
    <m/>
    <m/>
    <m/>
    <s v="X"/>
    <s v="X"/>
    <s v="X"/>
    <s v="X"/>
    <s v="X"/>
    <s v="32"/>
    <s v="Ambiente y desarrollo sostenible"/>
    <s v="3205"/>
    <s v=" Ordenamiento ambiental territorial"/>
    <s v="3205007"/>
    <s v="Servicio de generación de alertas tempranas para la gestión del riesgo de desastres"/>
    <s v="320500701"/>
    <s v="Sistemas de alertas tempranas para la gestión del riesgo de desastres implementados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0"/>
    <m/>
    <m/>
    <m/>
    <m/>
    <m/>
    <m/>
    <m/>
    <m/>
    <m/>
    <m/>
    <m/>
    <x v="0"/>
    <x v="0"/>
    <m/>
    <m/>
    <n v="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4000000000"/>
    <m/>
    <m/>
    <m/>
    <m/>
    <m/>
    <m/>
    <m/>
    <m/>
    <m/>
    <m/>
    <m/>
    <m/>
    <m/>
    <m/>
    <m/>
    <n v="4000000000"/>
    <n v="11"/>
    <s v="Ciudades y comunidades sostenibles"/>
    <s v="11. Ciudades y comunidades sostenibles"/>
    <s v="Lograr que las ciudades y los asentamientos humanos sean inclusivos, seguros, resilientes y sostenibles"/>
    <s v="11.5"/>
    <s v="11.5. De aquí a 2030, reducir significativamente el número de muertes causadas por los desastres, incluidos los relacionados con el agua, y de personas afectadas por ellos, y reducir considerablemente las pérdidas económicas directas provocadas por los desastres en comparación con el producto interno bruto mundial, haciendo especial hincapié en la protección de los pobres y las personas en situaciones de vulnerabilidad"/>
    <n v="3"/>
    <n v="12"/>
    <n v="44"/>
    <n v="182"/>
    <n v="355"/>
    <n v="11"/>
    <n v="16"/>
    <n v="1"/>
    <n v="2"/>
  </r>
  <r>
    <s v="Ciudad Ambiental y sostenible"/>
    <n v="3"/>
    <s v="Ordenamiento Ambiental Territorial"/>
    <n v="2"/>
    <s v="Gestión del Riesgo de Desastres"/>
    <s v="03"/>
    <x v="182"/>
    <s v="04"/>
    <s v="Hogares apoyados con el proyecto Asistencia y atención Humanitaria para la Rehabilitación y la Recuperación de las Condiciones de Normalidad en el Distrito de Barranquilla"/>
    <s v="01"/>
    <s v="3.2.03.04.01"/>
    <s v="Número"/>
    <n v="2023"/>
    <n v="1500"/>
    <n v="4000"/>
    <s v="Brindar apoyo a 4000 hogares con el proyecto Asistencia y atención Humanitaria para la Rehabilitación y la Recuperación de las Condiciones de Normalidad en el Distrito de Barranquilla"/>
    <s v="Oficina de Gestión del Riesgo"/>
    <s v="Oficina de Gestión del Riesgo"/>
    <s v="Incremento"/>
    <s v="No"/>
    <n v="1000"/>
    <n v="1000"/>
    <n v="1000"/>
    <n v="1000"/>
    <m/>
    <m/>
    <m/>
    <s v="X"/>
    <s v="X"/>
    <s v="X"/>
    <s v="X"/>
    <s v="X"/>
    <s v="45"/>
    <s v="Gobierno Territorial"/>
    <s v="4503"/>
    <s v=" Gestión del riesgo de desastres y emergencias"/>
    <s v="4503028"/>
    <s v="Servicios de apoyo para atención de  población afectada por situaciones de emergencia, desastre o declaratorias de calamidad pública"/>
    <s v="450302804"/>
    <s v="Hogares apoyados"/>
    <n v="68809683731.522018"/>
    <n v="0"/>
    <n v="0"/>
    <n v="0"/>
    <n v="0"/>
    <n v="0"/>
    <n v="0"/>
    <n v="0"/>
    <n v="0"/>
    <n v="0"/>
    <n v="0"/>
    <n v="0"/>
    <n v="0"/>
    <n v="0"/>
    <n v="0"/>
    <n v="0"/>
    <n v="68809683731.522018"/>
    <n v="30885000000"/>
    <m/>
    <m/>
    <m/>
    <m/>
    <m/>
    <m/>
    <m/>
    <m/>
    <m/>
    <m/>
    <m/>
    <x v="0"/>
    <x v="0"/>
    <m/>
    <m/>
    <n v="30885000000"/>
    <n v="3140514600"/>
    <m/>
    <m/>
    <m/>
    <m/>
    <m/>
    <m/>
    <m/>
    <m/>
    <m/>
    <m/>
    <m/>
    <m/>
    <m/>
    <m/>
    <m/>
    <n v="3140514600"/>
    <n v="3397641228.5200009"/>
    <m/>
    <m/>
    <m/>
    <m/>
    <m/>
    <m/>
    <m/>
    <m/>
    <m/>
    <m/>
    <m/>
    <m/>
    <m/>
    <m/>
    <m/>
    <n v="3397641228.5200009"/>
    <n v="31386527903.002018"/>
    <m/>
    <m/>
    <m/>
    <m/>
    <m/>
    <m/>
    <m/>
    <m/>
    <m/>
    <m/>
    <m/>
    <m/>
    <m/>
    <m/>
    <m/>
    <n v="31386527903.002018"/>
    <n v="1"/>
    <s v="Fin de la pobreza"/>
    <s v="1. Fin de la pobreza"/>
    <s v="Poner fin a la pobreza en todas sus formas y en todo el mundo"/>
    <s v="1.5"/>
    <s v="1.5. De aquí a 2030, fomentar la resiliencia de los pobres y las personas que se encuentran en situaciones de vulnerabilidad y reducir su exposición y vulnerabilidad a los fenómenos extremos relacionados con el clima y otras perturbaciones y desastres económicos, sociales y ambientales"/>
    <n v="3"/>
    <n v="12"/>
    <n v="44"/>
    <n v="183"/>
    <n v="356"/>
    <n v="1"/>
    <n v="1"/>
    <n v="1"/>
    <n v="2"/>
  </r>
  <r>
    <s v="Ciudad Ambiental y sostenible"/>
    <n v="3"/>
    <s v="Ordenamiento Ambiental Territorial"/>
    <n v="2"/>
    <s v="Gestión del Riesgo de Desastres"/>
    <s v="03"/>
    <x v="182"/>
    <s v="04"/>
    <s v="Centros logísticos para la gestión del riesgo de desastres construidos"/>
    <s v="02"/>
    <s v="3.2.03.04.02"/>
    <s v="Número"/>
    <n v="2023"/>
    <n v="0"/>
    <n v="1"/>
    <s v="Construir 1 centro logístico para la gestión del riesgo de desastres"/>
    <s v="Oficina de Gestión del Riesgo"/>
    <s v="Oficina de Gestión del Riesgo"/>
    <s v="Incremento"/>
    <s v="No"/>
    <n v="0"/>
    <n v="0"/>
    <n v="0"/>
    <n v="1"/>
    <m/>
    <m/>
    <s v="X"/>
    <s v="X"/>
    <s v="X"/>
    <s v="X"/>
    <s v="X"/>
    <s v="X"/>
    <s v="45"/>
    <s v="Gobierno Territorial"/>
    <s v="4503"/>
    <s v=" Gestión del riesgo de desastres y emergencias"/>
    <s v="4503026"/>
    <s v="Centros logísticos construidos y dotados"/>
    <s v="450302600"/>
    <s v="Centros logísticos para la gestión del riesgo de desastres construidos"/>
    <n v="2500000000"/>
    <n v="0"/>
    <n v="0"/>
    <n v="0"/>
    <n v="0"/>
    <n v="0"/>
    <n v="0"/>
    <n v="0"/>
    <n v="0"/>
    <n v="0"/>
    <n v="0"/>
    <n v="0"/>
    <n v="0"/>
    <n v="0"/>
    <n v="0"/>
    <n v="0"/>
    <n v="2500000000"/>
    <n v="0"/>
    <m/>
    <m/>
    <m/>
    <m/>
    <m/>
    <m/>
    <m/>
    <m/>
    <m/>
    <m/>
    <m/>
    <x v="0"/>
    <x v="0"/>
    <m/>
    <m/>
    <n v="0"/>
    <n v="0"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2500000000"/>
    <m/>
    <m/>
    <m/>
    <m/>
    <m/>
    <m/>
    <m/>
    <m/>
    <m/>
    <m/>
    <m/>
    <m/>
    <m/>
    <m/>
    <m/>
    <n v="2500000000"/>
    <n v="11"/>
    <s v="Ciudades y comunidades sostenibles"/>
    <s v="11. Ciudades y comunidades sostenibles"/>
    <s v="Lograr que las ciudades y los asentamientos humanos sean inclusivos, seguros, resilientes y sostenibles"/>
    <s v="11.b"/>
    <s v="11.b. De aquí a 2020, aumentar considerablemente el número de ciudades y asentamientos humanos que adoptan e implementan políticas y planes integrados para promover la inclusión, el uso eficiente de los recursos, la mitigación del cambio climático y la adaptación a él y la resiliencia ante los desastres, y desarrollar y poner en práctica, en consonancia con el Marco de Sendai para la Reducción del Riesgo de Desastres 2015-2030, la gestión integral de los riesgos de desastre a todos los niveles"/>
    <n v="3"/>
    <n v="12"/>
    <n v="44"/>
    <n v="183"/>
    <n v="357"/>
    <n v="11"/>
    <n v="1"/>
    <n v="1"/>
    <n v="2"/>
  </r>
  <r>
    <s v="Ciudad Ambiental y sostenible"/>
    <n v="3"/>
    <s v="Ordenamiento Ambiental Territorial"/>
    <n v="2"/>
    <s v="Gestión del Riesgo de Desastres"/>
    <s v="03"/>
    <x v="183"/>
    <s v="05"/>
    <s v="Obras de infraestructura para mitigación y atención a desastres realizadas "/>
    <s v="01"/>
    <s v="3.2.03.05.01"/>
    <s v="Número"/>
    <n v="2023"/>
    <n v="0"/>
    <n v="2"/>
    <s v="Realizar 2 obras de infraestructura para mitigación y atención a desastres  "/>
    <s v="Secretaría de Obras Públicas"/>
    <s v="Secretaría de Obras Públicas"/>
    <s v="Incremento"/>
    <s v="No"/>
    <n v="0"/>
    <n v="1"/>
    <n v="1"/>
    <n v="0"/>
    <s v="X"/>
    <m/>
    <s v="X"/>
    <m/>
    <m/>
    <s v="X"/>
    <m/>
    <m/>
    <s v="32"/>
    <s v="Ambiente y desarrollo sostenible"/>
    <s v="3205"/>
    <s v=" Ordenamiento ambiental territorial"/>
    <s v="3205021"/>
    <s v="Obras de infraestructura para mitigación y atención a desastres"/>
    <s v="320502100"/>
    <s v="Obras de infraestructura para mitigación y atención a desastres realizadas "/>
    <n v="0"/>
    <n v="0"/>
    <n v="0"/>
    <n v="0"/>
    <n v="0"/>
    <n v="0"/>
    <n v="0"/>
    <n v="0"/>
    <n v="0"/>
    <n v="0"/>
    <n v="0"/>
    <n v="0"/>
    <n v="0"/>
    <n v="0"/>
    <n v="55061999999.999992"/>
    <n v="0"/>
    <n v="55061999999.999992"/>
    <m/>
    <m/>
    <m/>
    <m/>
    <m/>
    <m/>
    <m/>
    <m/>
    <m/>
    <m/>
    <m/>
    <m/>
    <x v="0"/>
    <x v="0"/>
    <m/>
    <m/>
    <n v="0"/>
    <m/>
    <m/>
    <m/>
    <m/>
    <m/>
    <m/>
    <m/>
    <m/>
    <m/>
    <m/>
    <m/>
    <m/>
    <m/>
    <m/>
    <n v="27531000000"/>
    <m/>
    <n v="27531000000"/>
    <m/>
    <m/>
    <m/>
    <m/>
    <m/>
    <m/>
    <m/>
    <m/>
    <m/>
    <m/>
    <m/>
    <m/>
    <m/>
    <m/>
    <n v="27530999999.999992"/>
    <m/>
    <n v="27530999999.999992"/>
    <m/>
    <m/>
    <m/>
    <m/>
    <m/>
    <m/>
    <m/>
    <m/>
    <m/>
    <m/>
    <m/>
    <m/>
    <m/>
    <m/>
    <m/>
    <m/>
    <n v="0"/>
    <n v="11"/>
    <s v="Ciudades y comunidades sostenibles"/>
    <s v="11. Ciudades y comunidades sostenibles"/>
    <s v="Lograr que las ciudades y los asentamientos humanos sean inclusivos, seguros, resilientes y sostenibles"/>
    <s v="11.5"/>
    <s v="11.5. De aquí a 2030, reducir significativamente el número de muertes causadas por los desastres, incluidos los relacionados con el agua, y de personas afectadas por ellos, y reducir considerablemente las pérdidas económicas directas provocadas por los desastres en comparación con el producto interno bruto mundial, haciendo especial hincapié en la protección de los pobres y las personas en situaciones de vulnerabilidad"/>
    <n v="3"/>
    <n v="12"/>
    <n v="44"/>
    <n v="184"/>
    <n v="358"/>
    <n v="11"/>
    <n v="16"/>
    <n v="1"/>
    <n v="2"/>
  </r>
  <r>
    <s v="Gobierno eficiente y responsable"/>
    <n v="4"/>
    <s v="Administración Pública Eficiente"/>
    <n v="1"/>
    <s v="Fortalecimiento del desempeño y la eficiencia"/>
    <s v="01"/>
    <x v="184"/>
    <s v="01"/>
    <s v="Plan de Fortalecimiento del Talento Humano implementado"/>
    <s v="01"/>
    <s v="4.1.01.01.01"/>
    <s v="Número"/>
    <n v="2023"/>
    <n v="1"/>
    <n v="1"/>
    <s v="Mantener 1 Plan de Fortalecimiento del Talento Humano implementado"/>
    <s v="Secretaría de Gestión Humana"/>
    <s v="Secretaría de Gestión Humana"/>
    <s v="Mantemiento"/>
    <s v="No"/>
    <n v="1"/>
    <n v="1"/>
    <n v="1"/>
    <n v="1"/>
    <m/>
    <m/>
    <m/>
    <m/>
    <m/>
    <m/>
    <m/>
    <m/>
    <s v="45"/>
    <s v="Gobierno Territorial"/>
    <s v="4599"/>
    <s v=" Fortalecimiento a la gestión y dirección de la administración pública territorial"/>
    <s v="4599031"/>
    <s v="Servicio de asistencia técnica"/>
    <s v="459903100"/>
    <s v="Entidades, organismos y dependencias asistidos técnicamente"/>
    <n v="45688205564.806725"/>
    <n v="0"/>
    <n v="0"/>
    <n v="0"/>
    <n v="0"/>
    <n v="0"/>
    <n v="0"/>
    <n v="0"/>
    <n v="0"/>
    <n v="0"/>
    <n v="0"/>
    <n v="0"/>
    <n v="0"/>
    <n v="0"/>
    <n v="0"/>
    <n v="0"/>
    <n v="45688205564.806725"/>
    <n v="14325683620"/>
    <m/>
    <m/>
    <m/>
    <m/>
    <m/>
    <m/>
    <m/>
    <m/>
    <m/>
    <m/>
    <m/>
    <x v="0"/>
    <x v="0"/>
    <m/>
    <m/>
    <n v="14325683620"/>
    <n v="6167883080.9346304"/>
    <m/>
    <m/>
    <m/>
    <m/>
    <m/>
    <m/>
    <m/>
    <m/>
    <m/>
    <m/>
    <m/>
    <m/>
    <m/>
    <m/>
    <m/>
    <n v="6167883080.9346304"/>
    <n v="11565397946.218981"/>
    <m/>
    <m/>
    <m/>
    <m/>
    <m/>
    <m/>
    <m/>
    <m/>
    <m/>
    <m/>
    <m/>
    <m/>
    <m/>
    <m/>
    <m/>
    <n v="11565397946.218981"/>
    <n v="13629240917.653116"/>
    <m/>
    <m/>
    <m/>
    <m/>
    <m/>
    <m/>
    <m/>
    <m/>
    <m/>
    <m/>
    <m/>
    <m/>
    <m/>
    <m/>
    <m/>
    <n v="13629240917.65311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85"/>
    <n v="359"/>
    <n v="14"/>
    <n v="1"/>
    <n v="1"/>
    <n v="1"/>
  </r>
  <r>
    <s v="Gobierno eficiente y responsable"/>
    <n v="4"/>
    <s v="Administración Pública Eficiente"/>
    <n v="1"/>
    <s v="Fortalecimiento del desempeño y la eficiencia"/>
    <s v="01"/>
    <x v="184"/>
    <s v="01"/>
    <s v="Modernización de la administración central y descentralizada realizada"/>
    <s v="02"/>
    <s v="4.1.01.01.02"/>
    <s v="Número"/>
    <n v="2023"/>
    <n v="1"/>
    <n v="1"/>
    <s v="Realizar 1 modernización de la administración central y descentralizada"/>
    <s v="Secretaría de Gestión Humana"/>
    <s v="Secretaría de Gestión Humana"/>
    <s v="Incremento"/>
    <s v="No"/>
    <n v="0.25"/>
    <n v="0.5"/>
    <n v="0.25"/>
    <n v="0"/>
    <m/>
    <m/>
    <m/>
    <m/>
    <m/>
    <m/>
    <m/>
    <m/>
    <s v="45"/>
    <s v="Gobierno Territorial"/>
    <s v="4599"/>
    <s v=" Fortalecimiento a la gestión y dirección de la administración pública territorial"/>
    <s v="4599021"/>
    <s v="Documentos normativos"/>
    <s v="459902100"/>
    <s v="Documentos normativos realizados"/>
    <n v="502512570.39309478"/>
    <n v="0"/>
    <n v="0"/>
    <n v="0"/>
    <n v="0"/>
    <n v="0"/>
    <n v="0"/>
    <n v="0"/>
    <n v="0"/>
    <n v="0"/>
    <n v="0"/>
    <n v="0"/>
    <n v="0"/>
    <n v="0"/>
    <n v="0"/>
    <n v="0"/>
    <n v="502512570.39309478"/>
    <n v="160669040.99399999"/>
    <m/>
    <m/>
    <m/>
    <m/>
    <m/>
    <m/>
    <m/>
    <m/>
    <m/>
    <m/>
    <m/>
    <x v="0"/>
    <x v="0"/>
    <m/>
    <m/>
    <n v="160669040.99399999"/>
    <n v="167883080.93463057"/>
    <m/>
    <m/>
    <m/>
    <m/>
    <m/>
    <m/>
    <m/>
    <m/>
    <m/>
    <m/>
    <m/>
    <m/>
    <m/>
    <m/>
    <m/>
    <n v="167883080.93463057"/>
    <n v="173960448.46446422"/>
    <m/>
    <m/>
    <m/>
    <m/>
    <m/>
    <m/>
    <m/>
    <m/>
    <m/>
    <m/>
    <m/>
    <m/>
    <m/>
    <m/>
    <m/>
    <n v="173960448.46446422"/>
    <n v="0"/>
    <m/>
    <m/>
    <m/>
    <m/>
    <m/>
    <m/>
    <m/>
    <m/>
    <m/>
    <m/>
    <m/>
    <m/>
    <m/>
    <m/>
    <m/>
    <n v="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85"/>
    <n v="360"/>
    <n v="14"/>
    <n v="1"/>
    <n v="1"/>
    <n v="2"/>
  </r>
  <r>
    <s v="Gobierno eficiente y responsable"/>
    <n v="4"/>
    <s v="Administración Pública Eficiente"/>
    <n v="1"/>
    <s v="Fortalecimiento del desempeño y la eficiencia"/>
    <s v="01"/>
    <x v="185"/>
    <s v="02"/>
    <s v="Sistema de información de registros de tránsito actualizado"/>
    <s v="01"/>
    <s v="4.1.01.02.01"/>
    <s v="Número"/>
    <n v="2023"/>
    <n v="1"/>
    <n v="1"/>
    <s v="Mantener 1 sistema de información de registros de tránsito actualizado"/>
    <s v="Secretaría de Tránsito y Seguridad Vial"/>
    <s v="Secretaría de Tránsito y Seguridad Vial"/>
    <s v="Mantemiento"/>
    <s v="No"/>
    <n v="1"/>
    <n v="1"/>
    <n v="1"/>
    <n v="1"/>
    <m/>
    <m/>
    <m/>
    <s v="X"/>
    <m/>
    <s v="X"/>
    <s v="X"/>
    <s v="X"/>
    <s v="45"/>
    <s v="Gobierno Territorial"/>
    <s v="4599"/>
    <s v=" Fortalecimiento a la gestión y dirección de la administración pública territorial"/>
    <s v="4599028"/>
    <s v="Servicio de información actualizado"/>
    <s v="459902800"/>
    <s v="Sistemas de información actualizados"/>
    <n v="18689846218"/>
    <n v="0"/>
    <n v="0"/>
    <n v="0"/>
    <n v="0"/>
    <n v="0"/>
    <n v="0"/>
    <n v="0"/>
    <n v="0"/>
    <n v="0"/>
    <n v="0"/>
    <n v="0"/>
    <n v="0"/>
    <n v="0"/>
    <n v="0"/>
    <n v="0"/>
    <n v="18689846218"/>
    <n v="4027116380"/>
    <m/>
    <m/>
    <m/>
    <m/>
    <m/>
    <m/>
    <m/>
    <m/>
    <m/>
    <m/>
    <m/>
    <x v="0"/>
    <x v="0"/>
    <m/>
    <m/>
    <n v="4027116380"/>
    <n v="4429828018"/>
    <m/>
    <m/>
    <m/>
    <m/>
    <m/>
    <m/>
    <m/>
    <m/>
    <m/>
    <m/>
    <m/>
    <m/>
    <m/>
    <m/>
    <m/>
    <n v="4429828018"/>
    <n v="4872810820"/>
    <m/>
    <m/>
    <m/>
    <m/>
    <m/>
    <m/>
    <m/>
    <m/>
    <m/>
    <m/>
    <m/>
    <m/>
    <m/>
    <m/>
    <m/>
    <n v="4872810820"/>
    <n v="5360091000"/>
    <m/>
    <m/>
    <m/>
    <m/>
    <m/>
    <m/>
    <m/>
    <m/>
    <m/>
    <m/>
    <m/>
    <m/>
    <m/>
    <m/>
    <m/>
    <n v="5360091000"/>
    <n v="17"/>
    <s v="Alianzas para lograr los objetivos"/>
    <s v="17. Alianzas para lograr los objetivos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  <n v="4"/>
    <n v="13"/>
    <n v="45"/>
    <n v="186"/>
    <n v="361"/>
    <n v="15"/>
    <n v="1"/>
    <n v="1"/>
    <n v="1"/>
  </r>
  <r>
    <s v="Gobierno eficiente y responsable"/>
    <n v="4"/>
    <s v="Administración Pública Eficiente"/>
    <n v="1"/>
    <s v="Fortalecimiento del desempeño y la eficiencia"/>
    <s v="01"/>
    <x v="186"/>
    <s v="03"/>
    <s v="Plan Estratégico de Comunicaciones formulado e implementado"/>
    <s v="01"/>
    <s v="4.1.01.03.01"/>
    <s v="Número"/>
    <n v="2023"/>
    <s v="No aplica"/>
    <n v="1"/>
    <s v="Formular e implementar 1 Plan Estratégico de Comunicaciones"/>
    <s v="Secretaría de Comunicaciones"/>
    <s v="Secretaría de Comunicaciones"/>
    <s v="Incremento"/>
    <s v="No"/>
    <n v="1"/>
    <n v="0"/>
    <n v="0"/>
    <n v="0"/>
    <m/>
    <m/>
    <m/>
    <m/>
    <m/>
    <m/>
    <m/>
    <m/>
    <s v="45"/>
    <s v="Gobierno Territorial"/>
    <s v="4599"/>
    <s v=" Fortalecimiento a la gestión y dirección de la administración pública territorial"/>
    <s v="4599019"/>
    <s v="Documentos de planeación"/>
    <s v="459901900"/>
    <s v="Documentos de planeación realizados"/>
    <n v="50000000"/>
    <n v="0"/>
    <n v="0"/>
    <n v="0"/>
    <n v="0"/>
    <n v="0"/>
    <n v="0"/>
    <n v="0"/>
    <n v="0"/>
    <n v="0"/>
    <n v="0"/>
    <n v="0"/>
    <n v="0"/>
    <n v="0"/>
    <n v="0"/>
    <n v="0"/>
    <n v="50000000"/>
    <n v="50000000"/>
    <m/>
    <m/>
    <m/>
    <m/>
    <m/>
    <m/>
    <m/>
    <m/>
    <m/>
    <m/>
    <m/>
    <x v="0"/>
    <x v="0"/>
    <m/>
    <m/>
    <n v="50000000"/>
    <m/>
    <m/>
    <m/>
    <m/>
    <m/>
    <m/>
    <m/>
    <m/>
    <m/>
    <m/>
    <m/>
    <m/>
    <m/>
    <m/>
    <m/>
    <m/>
    <n v="0"/>
    <m/>
    <m/>
    <m/>
    <m/>
    <m/>
    <m/>
    <m/>
    <m/>
    <m/>
    <m/>
    <m/>
    <m/>
    <m/>
    <m/>
    <m/>
    <m/>
    <n v="0"/>
    <n v="0"/>
    <m/>
    <m/>
    <m/>
    <m/>
    <m/>
    <m/>
    <m/>
    <m/>
    <m/>
    <m/>
    <m/>
    <m/>
    <m/>
    <m/>
    <m/>
    <n v="0"/>
    <n v="17"/>
    <s v="Alianzas para lograr los objetivos"/>
    <s v="17. Alianzas para lograr los objetivos"/>
    <s v="Fortalecer los medios de implementación y revitalizar la Alianza Mundial para el Desarrollo Sostenible"/>
    <s v="17.14"/>
    <s v="17.14. Mejorar la coherencia normativa para el desarrollo sostenible"/>
    <n v="4"/>
    <n v="13"/>
    <n v="45"/>
    <n v="187"/>
    <n v="362"/>
    <n v="15"/>
    <n v="1"/>
    <n v="1"/>
    <n v="2"/>
  </r>
  <r>
    <s v="Gobierno eficiente y responsable"/>
    <n v="4"/>
    <s v="Administración Pública Eficiente"/>
    <n v="1"/>
    <s v="Fortalecimiento del desempeño y la eficiencia"/>
    <s v="01"/>
    <x v="186"/>
    <s v="03"/>
    <s v="Planes anuales de Comunicaciones formulados e implementados"/>
    <s v="02"/>
    <s v="4.1.01.03.02"/>
    <s v="Número"/>
    <n v="2023"/>
    <s v="No aplica"/>
    <n v="1"/>
    <s v="Mantener 1 plan anual de Comunicaciones formulado e implementado"/>
    <s v="Secretaría de Comunicaciones"/>
    <s v="Secretaría de Comunicaciones"/>
    <s v="Mantemiento"/>
    <s v="No"/>
    <n v="1"/>
    <n v="1"/>
    <n v="1"/>
    <n v="1"/>
    <m/>
    <m/>
    <m/>
    <m/>
    <m/>
    <m/>
    <m/>
    <m/>
    <s v="45"/>
    <s v="Gobierno Territorial"/>
    <s v="4599"/>
    <s v=" Fortalecimiento a la gestión y dirección de la administración pública territorial"/>
    <s v="4599019"/>
    <s v="Documentos de planeación"/>
    <s v="459901900"/>
    <s v="Documentos de planeación realizados"/>
    <n v="55496172747.872833"/>
    <n v="0"/>
    <n v="0"/>
    <n v="0"/>
    <n v="0"/>
    <n v="0"/>
    <n v="0"/>
    <n v="0"/>
    <n v="0"/>
    <n v="0"/>
    <n v="0"/>
    <n v="0"/>
    <n v="0"/>
    <n v="0"/>
    <n v="0"/>
    <n v="0"/>
    <n v="55496172747.872833"/>
    <n v="10533672747.872829"/>
    <m/>
    <m/>
    <m/>
    <m/>
    <m/>
    <m/>
    <m/>
    <m/>
    <m/>
    <m/>
    <m/>
    <x v="0"/>
    <x v="0"/>
    <m/>
    <m/>
    <n v="10533672747.872829"/>
    <n v="14987500000"/>
    <m/>
    <m/>
    <m/>
    <m/>
    <m/>
    <m/>
    <m/>
    <m/>
    <m/>
    <m/>
    <m/>
    <m/>
    <m/>
    <m/>
    <m/>
    <n v="14987500000"/>
    <n v="14987500000"/>
    <m/>
    <m/>
    <m/>
    <m/>
    <m/>
    <m/>
    <m/>
    <m/>
    <m/>
    <m/>
    <m/>
    <m/>
    <m/>
    <m/>
    <m/>
    <n v="14987500000"/>
    <n v="14987500000"/>
    <m/>
    <m/>
    <m/>
    <m/>
    <m/>
    <m/>
    <m/>
    <m/>
    <m/>
    <m/>
    <m/>
    <m/>
    <m/>
    <m/>
    <m/>
    <n v="14987500000"/>
    <n v="17"/>
    <s v="Alianzas para lograr los objetivos"/>
    <s v="17. Alianzas para lograr los objetivos"/>
    <s v="Fortalecer los medios de implementación y revitalizar la Alianza Mundial para el Desarrollo Sostenible"/>
    <s v="17.14"/>
    <s v="17.14. Mejorar la coherencia normativa para el desarrollo sostenible"/>
    <n v="4"/>
    <n v="13"/>
    <n v="45"/>
    <n v="187"/>
    <n v="363"/>
    <n v="15"/>
    <n v="1"/>
    <n v="1"/>
    <n v="1"/>
  </r>
  <r>
    <s v="Gobierno eficiente y responsable"/>
    <n v="4"/>
    <s v="Administración Pública Eficiente"/>
    <n v="1"/>
    <s v="Fortalecimiento del desempeño y la eficiencia"/>
    <s v="01"/>
    <x v="187"/>
    <s v="04"/>
    <s v="Servicio de asistencia técnica para la defensa jurídica realizada "/>
    <s v="01"/>
    <s v="4.1.01.04.01"/>
    <s v="Número"/>
    <n v="2023"/>
    <s v="No aplica"/>
    <n v="1"/>
    <s v="Mantener 1 servicio de asistencia técnica para la defensa jurídica realizada "/>
    <s v="Secretaría Jurídica"/>
    <s v="Secretaría Jurídica"/>
    <s v="Mantemiento"/>
    <s v="No"/>
    <n v="1"/>
    <n v="1"/>
    <n v="1"/>
    <n v="1"/>
    <m/>
    <m/>
    <m/>
    <m/>
    <m/>
    <m/>
    <m/>
    <m/>
    <s v="45"/>
    <s v="Gobierno Territorial"/>
    <s v="4599"/>
    <s v=" Fortalecimiento a la gestión y dirección de la administración pública territorial"/>
    <s v="4599031"/>
    <s v="Servicio de asistencia técnica"/>
    <s v="459903100"/>
    <s v="Entidades, organismos y dependencias asistidos técnicamente"/>
    <n v="8000000000"/>
    <n v="0"/>
    <n v="0"/>
    <n v="0"/>
    <n v="0"/>
    <n v="0"/>
    <n v="0"/>
    <n v="0"/>
    <n v="0"/>
    <n v="0"/>
    <n v="0"/>
    <n v="0"/>
    <n v="0"/>
    <n v="0"/>
    <n v="0"/>
    <n v="0"/>
    <n v="8000000000"/>
    <n v="2000000000"/>
    <m/>
    <m/>
    <m/>
    <m/>
    <m/>
    <m/>
    <m/>
    <m/>
    <m/>
    <m/>
    <m/>
    <x v="0"/>
    <x v="0"/>
    <m/>
    <m/>
    <n v="2000000000"/>
    <n v="2000000000"/>
    <m/>
    <m/>
    <m/>
    <m/>
    <m/>
    <m/>
    <m/>
    <m/>
    <m/>
    <m/>
    <m/>
    <m/>
    <m/>
    <m/>
    <m/>
    <n v="2000000000"/>
    <n v="2000000000"/>
    <m/>
    <m/>
    <m/>
    <m/>
    <m/>
    <m/>
    <m/>
    <m/>
    <m/>
    <m/>
    <m/>
    <m/>
    <m/>
    <m/>
    <m/>
    <n v="2000000000"/>
    <n v="2000000000"/>
    <m/>
    <m/>
    <m/>
    <m/>
    <m/>
    <m/>
    <m/>
    <m/>
    <m/>
    <m/>
    <m/>
    <m/>
    <m/>
    <m/>
    <m/>
    <n v="20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88"/>
    <n v="364"/>
    <n v="14"/>
    <n v="1"/>
    <n v="1"/>
    <n v="1"/>
  </r>
  <r>
    <s v="Gobierno eficiente y responsable"/>
    <n v="4"/>
    <s v="Administración Pública Eficiente"/>
    <n v="1"/>
    <s v="Fortalecimiento del desempeño y la eficiencia"/>
    <s v="01"/>
    <x v="188"/>
    <s v="05"/>
    <s v="Sistemas de gestión implementados"/>
    <s v="01"/>
    <s v="4.1.01.05.01"/>
    <s v="Número"/>
    <n v="2023"/>
    <n v="3"/>
    <n v="5"/>
    <s v="Incrementar a 5 los sistemas de gestión implementados"/>
    <s v="Secretaría de Planeación"/>
    <s v="Secretaría de Planeación"/>
    <s v="Incremento acumulado"/>
    <s v="No"/>
    <n v="3"/>
    <n v="5"/>
    <n v="5"/>
    <n v="5"/>
    <m/>
    <m/>
    <m/>
    <m/>
    <m/>
    <m/>
    <m/>
    <m/>
    <s v="45"/>
    <s v="Gobierno Territorial"/>
    <s v="4599"/>
    <s v=" Fortalecimiento a la gestión y dirección de la administración pública territorial"/>
    <s v="4599023"/>
    <s v="Servicio de Implementación Sistemas de Gestión"/>
    <s v="459902300"/>
    <s v="Sistema de Gestión implementado"/>
    <n v="2924826849.8497391"/>
    <n v="0"/>
    <n v="0"/>
    <n v="0"/>
    <n v="0"/>
    <n v="0"/>
    <n v="0"/>
    <n v="0"/>
    <n v="0"/>
    <n v="0"/>
    <n v="0"/>
    <n v="0"/>
    <n v="0"/>
    <n v="0"/>
    <n v="0"/>
    <n v="0"/>
    <n v="2924826849.8497391"/>
    <n v="1000000000"/>
    <m/>
    <m/>
    <m/>
    <m/>
    <m/>
    <m/>
    <m/>
    <m/>
    <m/>
    <m/>
    <m/>
    <x v="0"/>
    <x v="0"/>
    <m/>
    <m/>
    <n v="1000000000"/>
    <n v="641608949.94991302"/>
    <m/>
    <m/>
    <m/>
    <m/>
    <m/>
    <m/>
    <m/>
    <m/>
    <m/>
    <m/>
    <m/>
    <m/>
    <m/>
    <m/>
    <m/>
    <n v="641608949.94991302"/>
    <n v="641608949.94991302"/>
    <m/>
    <m/>
    <m/>
    <m/>
    <m/>
    <m/>
    <m/>
    <m/>
    <m/>
    <m/>
    <m/>
    <m/>
    <m/>
    <m/>
    <m/>
    <n v="641608949.94991302"/>
    <n v="641608949.94991302"/>
    <m/>
    <m/>
    <m/>
    <m/>
    <m/>
    <m/>
    <m/>
    <m/>
    <m/>
    <m/>
    <m/>
    <m/>
    <m/>
    <m/>
    <m/>
    <n v="641608949.9499130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89"/>
    <n v="365"/>
    <n v="14"/>
    <n v="1"/>
    <n v="1"/>
    <n v="3"/>
  </r>
  <r>
    <s v="Gobierno eficiente y responsable"/>
    <n v="4"/>
    <s v="Administración Pública Eficiente"/>
    <n v="1"/>
    <s v="Fortalecimiento del desempeño y la eficiencia"/>
    <s v="01"/>
    <x v="189"/>
    <s v="06"/>
    <s v="Estrategias Implementadas con el proyecto Fortalecimiento del Sistema de gestión Disciplinaria de la alcaldía distrital de Barranquilla "/>
    <s v="01"/>
    <s v="4.1.01.06.01"/>
    <s v="Número"/>
    <n v="2023"/>
    <s v="No aplica"/>
    <n v="1"/>
    <s v="Mantener 1 estrategia implementada con el proyecto Fortalecimiento del Sistema de gestión Disciplinaria de la alcaldía distrital de Barranquilla "/>
    <s v="Oficina de Control Interno Disciplinario"/>
    <s v="Oficina de Control Interno Disciplinario"/>
    <s v="Mantemiento"/>
    <s v="No"/>
    <n v="1"/>
    <n v="1"/>
    <n v="1"/>
    <n v="1"/>
    <m/>
    <m/>
    <m/>
    <m/>
    <m/>
    <m/>
    <m/>
    <m/>
    <s v="45"/>
    <s v="Gobierno Territorial"/>
    <s v="4599"/>
    <s v=" Fortalecimiento a la gestión y dirección de la administración pública territorial"/>
    <s v="4599023"/>
    <s v="Servicio de Implementación Sistemas de Gestión"/>
    <s v="459902300"/>
    <s v="Sistema de Gestión implementado"/>
    <n v="400000000"/>
    <n v="0"/>
    <n v="0"/>
    <n v="0"/>
    <n v="0"/>
    <n v="0"/>
    <n v="0"/>
    <n v="0"/>
    <n v="0"/>
    <n v="0"/>
    <n v="0"/>
    <n v="0"/>
    <n v="0"/>
    <n v="0"/>
    <n v="0"/>
    <n v="0"/>
    <n v="400000000"/>
    <n v="100000000"/>
    <n v="0"/>
    <n v="0"/>
    <n v="0"/>
    <n v="0"/>
    <n v="0"/>
    <n v="0"/>
    <n v="0"/>
    <n v="0"/>
    <n v="0"/>
    <n v="0"/>
    <n v="0"/>
    <x v="1"/>
    <x v="14"/>
    <n v="0"/>
    <n v="0"/>
    <n v="100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100000000"/>
    <n v="0"/>
    <n v="0"/>
    <n v="0"/>
    <n v="0"/>
    <n v="0"/>
    <n v="0"/>
    <n v="0"/>
    <n v="0"/>
    <n v="0"/>
    <n v="0"/>
    <n v="0"/>
    <n v="0"/>
    <n v="0"/>
    <n v="0"/>
    <n v="0"/>
    <n v="100000000"/>
    <n v="100000000"/>
    <m/>
    <m/>
    <m/>
    <m/>
    <m/>
    <m/>
    <m/>
    <m/>
    <m/>
    <m/>
    <m/>
    <m/>
    <m/>
    <m/>
    <m/>
    <n v="1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90"/>
    <n v="366"/>
    <n v="14"/>
    <n v="17"/>
    <n v="1"/>
    <n v="1"/>
  </r>
  <r>
    <s v="Gobierno eficiente y responsable"/>
    <n v="4"/>
    <s v="Administración Pública Eficiente"/>
    <n v="1"/>
    <s v="Fortalecimiento del desempeño y la eficiencia"/>
    <s v="01"/>
    <x v="189"/>
    <s v="06"/>
    <s v="Funcionarios capacitados para la prevención de la falta disciplinaria en el Distrito de Barranquilla"/>
    <s v="02"/>
    <s v="4.1.01.06.02"/>
    <s v="Número"/>
    <n v="2023"/>
    <n v="2"/>
    <n v="40"/>
    <s v="Mantener 40 funcionarios capacitados para la prevención de la falta disciplinaria en el Distrito de Barranquilla"/>
    <s v="Oficina de Control Interno Disciplinario"/>
    <s v="Oficina de Control Interno Disciplinario"/>
    <s v="Mantemiento"/>
    <s v="No"/>
    <n v="40"/>
    <n v="40"/>
    <n v="40"/>
    <n v="40"/>
    <m/>
    <m/>
    <m/>
    <m/>
    <m/>
    <m/>
    <m/>
    <m/>
    <s v="45"/>
    <s v="Gobierno Territorial"/>
    <s v="4599"/>
    <s v=" Fortalecimiento a la gestión y dirección de la administración pública territorial"/>
    <s v="4599030"/>
    <s v="Servicio de educación informal "/>
    <s v="459903000"/>
    <s v="Personas capacitadas"/>
    <n v="320000000"/>
    <n v="0"/>
    <n v="0"/>
    <n v="0"/>
    <n v="0"/>
    <n v="0"/>
    <n v="0"/>
    <n v="0"/>
    <n v="0"/>
    <n v="0"/>
    <n v="0"/>
    <n v="0"/>
    <n v="0"/>
    <n v="0"/>
    <n v="0"/>
    <n v="0"/>
    <n v="320000000"/>
    <n v="80000000"/>
    <n v="0"/>
    <n v="0"/>
    <n v="0"/>
    <n v="0"/>
    <n v="0"/>
    <n v="0"/>
    <n v="0"/>
    <n v="0"/>
    <n v="0"/>
    <n v="0"/>
    <n v="0"/>
    <x v="1"/>
    <x v="14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80000000"/>
    <m/>
    <m/>
    <m/>
    <m/>
    <m/>
    <m/>
    <m/>
    <m/>
    <m/>
    <m/>
    <m/>
    <m/>
    <m/>
    <m/>
    <m/>
    <n v="8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90"/>
    <n v="367"/>
    <n v="14"/>
    <n v="17"/>
    <n v="1"/>
    <n v="1"/>
  </r>
  <r>
    <s v="Gobierno eficiente y responsable"/>
    <n v="4"/>
    <s v="Administración Pública Eficiente"/>
    <n v="1"/>
    <s v="Fortalecimiento del desempeño y la eficiencia"/>
    <s v="01"/>
    <x v="189"/>
    <s v="06"/>
    <s v="Funcionarios capacitados para el juzgamiento de las faltas disciplinarias en primera y segunda instancia "/>
    <s v="03"/>
    <s v="4.1.01.06.03"/>
    <s v="Número"/>
    <n v="2023"/>
    <s v="No aplica"/>
    <n v="40"/>
    <s v="Capacitar 40 funcionarios para el juzgamiento de las faltas disciplinarias en primera y segunda instancia "/>
    <s v="Oficina de Control Interno Disciplinario"/>
    <s v="Oficina de Control Interno Disciplinario"/>
    <s v="Incremento"/>
    <s v="No"/>
    <n v="10"/>
    <n v="10"/>
    <n v="10"/>
    <n v="10"/>
    <m/>
    <m/>
    <m/>
    <m/>
    <m/>
    <m/>
    <m/>
    <m/>
    <s v="45"/>
    <s v="Gobierno Territorial"/>
    <s v="4599"/>
    <s v=" Fortalecimiento a la gestión y dirección de la administración pública territorial"/>
    <s v="4599030"/>
    <s v="Servicio de educación informal "/>
    <s v="459903000"/>
    <s v="Personas capacitadas"/>
    <n v="80000000"/>
    <n v="0"/>
    <n v="0"/>
    <n v="0"/>
    <n v="0"/>
    <n v="0"/>
    <n v="0"/>
    <n v="0"/>
    <n v="0"/>
    <n v="0"/>
    <n v="0"/>
    <n v="0"/>
    <n v="0"/>
    <n v="0"/>
    <n v="0"/>
    <n v="0"/>
    <n v="80000000"/>
    <n v="20000000"/>
    <n v="0"/>
    <n v="0"/>
    <n v="0"/>
    <n v="0"/>
    <n v="0"/>
    <n v="0"/>
    <n v="0"/>
    <n v="0"/>
    <n v="0"/>
    <n v="0"/>
    <n v="0"/>
    <x v="1"/>
    <x v="14"/>
    <n v="0"/>
    <n v="0"/>
    <n v="20000000"/>
    <n v="20000000"/>
    <n v="0"/>
    <n v="0"/>
    <n v="0"/>
    <n v="0"/>
    <n v="0"/>
    <n v="0"/>
    <n v="0"/>
    <n v="0"/>
    <n v="0"/>
    <n v="0"/>
    <n v="0"/>
    <n v="0"/>
    <n v="0"/>
    <n v="0"/>
    <n v="0"/>
    <n v="20000000"/>
    <n v="20000000"/>
    <n v="0"/>
    <n v="0"/>
    <n v="0"/>
    <n v="0"/>
    <n v="0"/>
    <n v="0"/>
    <n v="0"/>
    <n v="0"/>
    <n v="0"/>
    <n v="0"/>
    <n v="0"/>
    <n v="0"/>
    <n v="0"/>
    <n v="0"/>
    <n v="0"/>
    <n v="20000000"/>
    <n v="20000000"/>
    <m/>
    <m/>
    <m/>
    <m/>
    <m/>
    <m/>
    <m/>
    <m/>
    <m/>
    <m/>
    <m/>
    <m/>
    <m/>
    <m/>
    <m/>
    <n v="2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90"/>
    <n v="368"/>
    <n v="14"/>
    <n v="17"/>
    <n v="1"/>
    <n v="2"/>
  </r>
  <r>
    <s v="Gobierno eficiente y responsable"/>
    <n v="4"/>
    <s v="Administración Pública Eficiente"/>
    <n v="1"/>
    <s v="Fortalecimiento del desempeño y la eficiencia"/>
    <s v="01"/>
    <x v="190"/>
    <s v="07"/>
    <s v="Sistemas de Información implementados con el proyecto Mejoramiento de las condiciones administrativas y logísticas para la prestación del servicio al ciudadano"/>
    <s v="01"/>
    <s v="4.1.01.07.01"/>
    <s v="Número"/>
    <n v="2023"/>
    <n v="1"/>
    <n v="1"/>
    <s v="Mantener 1 sistema de información implementado con el proyecto Mejoramiento de las condiciones administrativas y logísticas para la prestación del servicio al ciudadano"/>
    <s v="Secretaría General"/>
    <s v="Secretaría General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25"/>
    <s v="Servicios de información implementados"/>
    <s v="459902500"/>
    <s v="Sistemas de información implementados"/>
    <n v="18269666551.727493"/>
    <n v="0"/>
    <n v="0"/>
    <n v="0"/>
    <n v="0"/>
    <n v="0"/>
    <n v="0"/>
    <n v="0"/>
    <n v="0"/>
    <n v="0"/>
    <n v="0"/>
    <n v="0"/>
    <n v="0"/>
    <n v="0"/>
    <n v="0"/>
    <n v="0"/>
    <n v="18269666551.727493"/>
    <n v="358175000"/>
    <m/>
    <m/>
    <m/>
    <m/>
    <m/>
    <m/>
    <m/>
    <m/>
    <m/>
    <m/>
    <m/>
    <x v="0"/>
    <x v="0"/>
    <m/>
    <m/>
    <n v="358175000"/>
    <n v="5737920153.6800003"/>
    <m/>
    <m/>
    <m/>
    <m/>
    <m/>
    <m/>
    <m/>
    <m/>
    <m/>
    <m/>
    <m/>
    <m/>
    <m/>
    <m/>
    <m/>
    <n v="5737920153.6800003"/>
    <n v="5967436959.8272009"/>
    <m/>
    <m/>
    <m/>
    <m/>
    <m/>
    <m/>
    <m/>
    <m/>
    <m/>
    <m/>
    <m/>
    <m/>
    <m/>
    <m/>
    <m/>
    <n v="5967436959.8272009"/>
    <n v="6206134438.2202892"/>
    <m/>
    <m/>
    <m/>
    <m/>
    <m/>
    <m/>
    <m/>
    <m/>
    <m/>
    <m/>
    <m/>
    <m/>
    <m/>
    <m/>
    <m/>
    <n v="6206134438.220289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91"/>
    <n v="369"/>
    <n v="14"/>
    <n v="1"/>
    <n v="1"/>
    <n v="1"/>
  </r>
  <r>
    <s v="Gobierno eficiente y responsable"/>
    <n v="4"/>
    <s v="Administración Pública Eficiente"/>
    <n v="1"/>
    <s v="Fortalecimiento del desempeño y la eficiencia"/>
    <s v="01"/>
    <x v="190"/>
    <s v="07"/>
    <s v="Espacios de integración de la oferta pública generados con el proyecto Mejoramiento de las condiciones administrativas y logísticas para la prestación del servicio al ciudadano"/>
    <s v="02"/>
    <s v="4.1.01.07.02"/>
    <s v="Número"/>
    <n v="2023"/>
    <n v="1"/>
    <n v="5"/>
    <s v="Mantener 5 espacios de integración de la oferta pública generados con el proyecto Mejoramiento de las condiciones administrativas y logísticas para la prestación del servicio al ciudadano"/>
    <s v="Secretaría General"/>
    <s v="Secretaría General"/>
    <s v="Mantemiento"/>
    <s v="No"/>
    <n v="5"/>
    <n v="5"/>
    <n v="5"/>
    <n v="5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29"/>
    <s v="Servicio de integración de la oferta pública"/>
    <s v="459902900"/>
    <s v="Espacios de integración de oferta pública generados"/>
    <n v="30890817765"/>
    <n v="0"/>
    <n v="0"/>
    <n v="0"/>
    <n v="0"/>
    <n v="0"/>
    <n v="0"/>
    <n v="0"/>
    <n v="0"/>
    <n v="0"/>
    <n v="0"/>
    <n v="0"/>
    <n v="0"/>
    <n v="0"/>
    <n v="0"/>
    <n v="0"/>
    <n v="30890817765"/>
    <n v="3801275000"/>
    <m/>
    <m/>
    <m/>
    <m/>
    <m/>
    <m/>
    <m/>
    <m/>
    <m/>
    <m/>
    <m/>
    <x v="0"/>
    <x v="0"/>
    <m/>
    <m/>
    <n v="3801275000"/>
    <n v="3240883766"/>
    <m/>
    <m/>
    <m/>
    <m/>
    <m/>
    <m/>
    <m/>
    <m/>
    <m/>
    <m/>
    <m/>
    <m/>
    <m/>
    <m/>
    <m/>
    <n v="3240883766"/>
    <n v="11690519117"/>
    <m/>
    <m/>
    <m/>
    <m/>
    <m/>
    <m/>
    <m/>
    <m/>
    <m/>
    <m/>
    <m/>
    <m/>
    <m/>
    <m/>
    <m/>
    <n v="11690519117"/>
    <n v="12158139882"/>
    <m/>
    <m/>
    <m/>
    <m/>
    <m/>
    <m/>
    <m/>
    <m/>
    <m/>
    <m/>
    <m/>
    <m/>
    <m/>
    <m/>
    <m/>
    <n v="12158139882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91"/>
    <n v="370"/>
    <n v="14"/>
    <n v="1"/>
    <n v="1"/>
    <n v="1"/>
  </r>
  <r>
    <s v="Gobierno eficiente y responsable"/>
    <n v="4"/>
    <s v="Administración Pública Eficiente"/>
    <n v="1"/>
    <s v="Fortalecimiento del desempeño y la eficiencia"/>
    <s v="01"/>
    <x v="190"/>
    <s v="07"/>
    <s v="Sistema de gestión documental implementado con el proyecto Mejoramiento de las condiciones administrativas y logísticas para la prestación del servicio al ciudadano"/>
    <s v="03"/>
    <s v="4.1.01.07.03"/>
    <s v="Número"/>
    <n v="2023"/>
    <n v="1"/>
    <n v="1"/>
    <s v="Mantener 1 sistema de gestión documental implementado con el proyecto Mejoramiento de las condiciones administrativas y logísticas para la prestación del servicio al ciudadano"/>
    <s v="Secretaría General"/>
    <s v="Secretaría General"/>
    <s v="Mantemiento"/>
    <s v="No"/>
    <n v="0"/>
    <n v="1"/>
    <n v="1"/>
    <n v="1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17"/>
    <s v="Servicio de gestión documental"/>
    <s v="459901700"/>
    <s v="Sistema de gestión documental implementado"/>
    <n v="8195798930.4688644"/>
    <n v="0"/>
    <n v="0"/>
    <n v="0"/>
    <n v="0"/>
    <n v="0"/>
    <n v="0"/>
    <n v="0"/>
    <n v="0"/>
    <n v="0"/>
    <n v="0"/>
    <n v="0"/>
    <n v="0"/>
    <n v="0"/>
    <n v="0"/>
    <n v="0"/>
    <n v="8195798930.4688644"/>
    <n v="0"/>
    <m/>
    <m/>
    <m/>
    <m/>
    <m/>
    <m/>
    <m/>
    <m/>
    <m/>
    <m/>
    <m/>
    <x v="0"/>
    <x v="0"/>
    <m/>
    <m/>
    <n v="0"/>
    <n v="2625512215.04"/>
    <m/>
    <m/>
    <m/>
    <m/>
    <m/>
    <m/>
    <m/>
    <m/>
    <m/>
    <m/>
    <m/>
    <m/>
    <m/>
    <m/>
    <m/>
    <n v="2625512215.04"/>
    <n v="2730532703.6416001"/>
    <m/>
    <m/>
    <m/>
    <m/>
    <m/>
    <m/>
    <m/>
    <m/>
    <m/>
    <m/>
    <m/>
    <m/>
    <m/>
    <m/>
    <m/>
    <n v="2730532703.6416001"/>
    <n v="2839754011.7872643"/>
    <m/>
    <m/>
    <m/>
    <m/>
    <m/>
    <m/>
    <m/>
    <m/>
    <m/>
    <m/>
    <m/>
    <m/>
    <m/>
    <m/>
    <m/>
    <n v="2839754011.7872643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91"/>
    <n v="371"/>
    <n v="14"/>
    <n v="1"/>
    <n v="1"/>
    <n v="1"/>
  </r>
  <r>
    <s v="Gobierno eficiente y responsable"/>
    <n v="4"/>
    <s v="Administración Pública Eficiente"/>
    <n v="1"/>
    <s v="Fortalecimiento del desempeño y la eficiencia"/>
    <s v="01"/>
    <x v="191"/>
    <s v="08"/>
    <s v="Sistemas de información implementados con el proyecto Modernización de los sistemas de información Distrital "/>
    <s v="01"/>
    <s v="4.1.01.08.01"/>
    <s v="Número"/>
    <n v="2023"/>
    <n v="0"/>
    <n v="1"/>
    <s v="Implementar 1 sistema de información con el proyecto Modernización de los sistemas de información Distrital "/>
    <s v="Gerencia TIC"/>
    <s v="Gerencia TIC"/>
    <s v="Incremento acumulado"/>
    <s v="No"/>
    <n v="0.5"/>
    <n v="1"/>
    <n v="1"/>
    <n v="1"/>
    <m/>
    <m/>
    <m/>
    <m/>
    <m/>
    <m/>
    <m/>
    <m/>
    <s v="23"/>
    <s v="Tecnologías de la información y las comunicaciones"/>
    <s v="2301"/>
    <s v=" Facilitar el acceso y uso de las Tecnologías de la Información y las Comunicaciones (TIC) en todo el territorio nacional"/>
    <s v="2301075"/>
    <s v="Servicio de Información implementado"/>
    <s v="230107500"/>
    <s v="Sistemas de información implementados"/>
    <n v="4000000000"/>
    <n v="0"/>
    <n v="0"/>
    <n v="0"/>
    <n v="0"/>
    <n v="0"/>
    <n v="0"/>
    <n v="0"/>
    <n v="0"/>
    <n v="0"/>
    <n v="0"/>
    <n v="0"/>
    <n v="0"/>
    <n v="0"/>
    <n v="0"/>
    <n v="0"/>
    <n v="4000000000"/>
    <n v="1000000000"/>
    <m/>
    <m/>
    <m/>
    <m/>
    <m/>
    <m/>
    <m/>
    <m/>
    <m/>
    <m/>
    <m/>
    <x v="0"/>
    <x v="0"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000000000"/>
    <m/>
    <m/>
    <m/>
    <m/>
    <m/>
    <m/>
    <m/>
    <m/>
    <m/>
    <m/>
    <m/>
    <m/>
    <m/>
    <m/>
    <m/>
    <n v="100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4"/>
    <n v="13"/>
    <n v="45"/>
    <n v="192"/>
    <n v="372"/>
    <n v="14"/>
    <n v="14"/>
    <n v="1"/>
    <n v="3"/>
  </r>
  <r>
    <s v="Gobierno eficiente y responsable"/>
    <n v="4"/>
    <s v="Administración Pública Eficiente"/>
    <n v="1"/>
    <s v="Fortalecimiento del desempeño y la eficiencia"/>
    <s v="01"/>
    <x v="192"/>
    <s v="09"/>
    <s v="Índice de capacidad en la prestación de servicios de tecnología"/>
    <s v="01"/>
    <s v="4.1.01.09.01"/>
    <s v="Porcentaje"/>
    <n v="2023"/>
    <n v="88"/>
    <n v="90"/>
    <s v="Incrementar a 90% el índice de capacidad en la prestación de servicios de tecnología"/>
    <s v="Gerencia TIC"/>
    <s v="Gerencia TIC"/>
    <s v="Incremento acumulado"/>
    <s v="No"/>
    <n v="88"/>
    <n v="90"/>
    <n v="90"/>
    <n v="90"/>
    <m/>
    <m/>
    <m/>
    <m/>
    <m/>
    <m/>
    <m/>
    <m/>
    <s v="45"/>
    <s v="Gobierno Territorial"/>
    <s v="4599"/>
    <s v=" Fortalecimiento a la gestión y dirección de la administración pública territorial"/>
    <s v="4599007"/>
    <s v="Servicios tecnológicos"/>
    <s v="459900700"/>
    <s v="Índice de capacidad en la prestación de servicios de tecnología"/>
    <n v="36274993427.127167"/>
    <n v="0"/>
    <n v="0"/>
    <n v="0"/>
    <n v="0"/>
    <n v="0"/>
    <n v="0"/>
    <n v="0"/>
    <n v="0"/>
    <n v="0"/>
    <n v="0"/>
    <n v="0"/>
    <n v="0"/>
    <n v="0"/>
    <n v="0"/>
    <n v="0"/>
    <n v="36274993427.127167"/>
    <n v="7954077252.1271696"/>
    <m/>
    <m/>
    <m/>
    <m/>
    <m/>
    <m/>
    <m/>
    <m/>
    <m/>
    <m/>
    <m/>
    <x v="0"/>
    <x v="0"/>
    <m/>
    <m/>
    <n v="7954077252.1271696"/>
    <n v="1926800000"/>
    <m/>
    <m/>
    <m/>
    <m/>
    <m/>
    <m/>
    <m/>
    <m/>
    <m/>
    <m/>
    <m/>
    <m/>
    <m/>
    <m/>
    <m/>
    <n v="1926800000"/>
    <n v="9286141110"/>
    <m/>
    <m/>
    <m/>
    <m/>
    <m/>
    <m/>
    <m/>
    <m/>
    <m/>
    <m/>
    <m/>
    <m/>
    <m/>
    <m/>
    <m/>
    <n v="9286141110"/>
    <n v="17107975065"/>
    <m/>
    <m/>
    <m/>
    <m/>
    <m/>
    <m/>
    <m/>
    <m/>
    <m/>
    <m/>
    <m/>
    <m/>
    <m/>
    <m/>
    <m/>
    <n v="17107975065"/>
    <n v="17"/>
    <s v="Alianzas para lograr los objetivos"/>
    <s v="17. Alianzas para lograr los objetivos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  <n v="4"/>
    <n v="13"/>
    <n v="45"/>
    <n v="193"/>
    <n v="373"/>
    <n v="15"/>
    <n v="1"/>
    <n v="7"/>
    <n v="3"/>
  </r>
  <r>
    <s v="Gobierno eficiente y responsable"/>
    <n v="4"/>
    <s v="Administración Pública Eficiente"/>
    <n v="1"/>
    <s v="Fortalecimiento del desempeño y la eficiencia"/>
    <s v="01"/>
    <x v="193"/>
    <n v="10"/>
    <s v="Sistema de gestión documental de los registros de tránsito actualizado anualmente"/>
    <s v="01"/>
    <s v="4.1.01.10.01"/>
    <s v="Número"/>
    <n v="2023"/>
    <s v="No aplica"/>
    <n v="1"/>
    <s v="Mantener 1 sistema de gestión documental de los registros de tránsito actualizado anualmente"/>
    <s v="Secretaría de Tránsito y Seguridad Vial"/>
    <s v="Secretaría de Tránsito y Seguridad Vial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36"/>
    <s v="Servicio de gestión documental actualizado"/>
    <s v="459903600"/>
    <s v="Sistema de gestión documental actualizado"/>
    <n v="3824590876.8804002"/>
    <n v="0"/>
    <n v="0"/>
    <n v="0"/>
    <n v="0"/>
    <n v="0"/>
    <n v="0"/>
    <n v="0"/>
    <n v="0"/>
    <n v="0"/>
    <n v="0"/>
    <n v="0"/>
    <n v="0"/>
    <n v="0"/>
    <n v="0"/>
    <n v="0"/>
    <n v="3824590876.8804002"/>
    <n v="900000000"/>
    <m/>
    <m/>
    <m/>
    <m/>
    <m/>
    <m/>
    <m/>
    <m/>
    <m/>
    <m/>
    <m/>
    <x v="0"/>
    <x v="0"/>
    <m/>
    <m/>
    <n v="900000000"/>
    <n v="940410000"/>
    <m/>
    <m/>
    <m/>
    <m/>
    <m/>
    <m/>
    <m/>
    <m/>
    <m/>
    <m/>
    <m/>
    <m/>
    <m/>
    <m/>
    <m/>
    <n v="940410000"/>
    <n v="974452842"/>
    <m/>
    <m/>
    <m/>
    <m/>
    <m/>
    <m/>
    <m/>
    <m/>
    <m/>
    <m/>
    <m/>
    <m/>
    <m/>
    <m/>
    <m/>
    <n v="974452842"/>
    <n v="1009728034.8804001"/>
    <m/>
    <m/>
    <m/>
    <m/>
    <m/>
    <m/>
    <m/>
    <m/>
    <m/>
    <m/>
    <m/>
    <m/>
    <m/>
    <m/>
    <m/>
    <n v="1009728034.8804001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94"/>
    <n v="374"/>
    <n v="14"/>
    <n v="1"/>
    <n v="1"/>
    <n v="1"/>
  </r>
  <r>
    <s v="Gobierno eficiente y responsable"/>
    <n v="4"/>
    <s v="Administración Pública Eficiente"/>
    <n v="1"/>
    <s v="Fortalecimiento del desempeño y la eficiencia"/>
    <s v="01"/>
    <x v="194"/>
    <n v="11"/>
    <s v="Servicio de Implementación Sistemas de Gestión con el proyecto Mejoramiento del Sistema de Control Interno desde el proceso de evaluación independiente de la Alcaldía Distrital de Barranquilla "/>
    <s v="01"/>
    <s v="4.1.01.11.01"/>
    <s v="Número"/>
    <n v="2023"/>
    <n v="1"/>
    <n v="1"/>
    <s v="Mantener 1 Servicio de Implementación Sistemas de Gestión con el proyecto Mejoramiento del Sistema de Control Interno desde el proceso de evaluación independiente de la Alcaldía Distrital de Barranquilla "/>
    <s v="Gerencia de Control Interno de Gestión"/>
    <s v="Gerencia de Control Interno de Gestión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23"/>
    <s v="Servicio de Implementación Sistemas de Gestión"/>
    <s v="459902300"/>
    <s v="Sistema de Gestión implementado"/>
    <n v="2320000000"/>
    <n v="0"/>
    <n v="0"/>
    <n v="0"/>
    <n v="0"/>
    <n v="0"/>
    <n v="0"/>
    <n v="0"/>
    <n v="0"/>
    <n v="0"/>
    <n v="0"/>
    <n v="0"/>
    <n v="0"/>
    <n v="0"/>
    <n v="0"/>
    <n v="0"/>
    <n v="2320000000"/>
    <n v="580000000"/>
    <m/>
    <m/>
    <m/>
    <m/>
    <m/>
    <m/>
    <m/>
    <m/>
    <m/>
    <m/>
    <m/>
    <x v="0"/>
    <x v="0"/>
    <m/>
    <m/>
    <n v="580000000"/>
    <n v="580000000"/>
    <m/>
    <m/>
    <m/>
    <m/>
    <m/>
    <m/>
    <m/>
    <m/>
    <m/>
    <m/>
    <m/>
    <m/>
    <m/>
    <m/>
    <m/>
    <n v="580000000"/>
    <n v="580000000"/>
    <m/>
    <m/>
    <m/>
    <m/>
    <m/>
    <m/>
    <m/>
    <m/>
    <m/>
    <m/>
    <m/>
    <m/>
    <m/>
    <m/>
    <m/>
    <n v="580000000"/>
    <n v="580000000"/>
    <m/>
    <m/>
    <m/>
    <m/>
    <m/>
    <m/>
    <m/>
    <m/>
    <m/>
    <m/>
    <m/>
    <m/>
    <m/>
    <m/>
    <m/>
    <n v="58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95"/>
    <n v="375"/>
    <n v="14"/>
    <n v="1"/>
    <n v="1"/>
    <n v="1"/>
  </r>
  <r>
    <s v="Gobierno eficiente y responsable"/>
    <n v="4"/>
    <s v="Administración Pública Eficiente"/>
    <n v="1"/>
    <s v="Fortalecimiento del desempeño y la eficiencia"/>
    <s v="01"/>
    <x v="194"/>
    <n v="11"/>
    <s v="Servicio de asistencia técnica con el proyecto Mejoramiento del Sistema de Control Interno desde el proceso de evaluación independiente de la Alcaldía Distrital de Barranquilla "/>
    <s v="02"/>
    <s v="4.1.01.11.02"/>
    <s v="Número"/>
    <n v="2023"/>
    <n v="1"/>
    <n v="1"/>
    <s v="Mantener en ejecución 1 servicio de asistencia técnica con el proyecto Mejoramiento del Sistema de Control Interno desde el proceso de evaluación independiente de la Alcaldía Distrital de Barranquilla "/>
    <s v="Gerencia de Control Interno de Gestión"/>
    <s v="Gerencia de Control Interno de Gestión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31"/>
    <s v="Servicio de asistencia técnica"/>
    <s v="459903100"/>
    <s v="Entidades, organismos y dependencias asistidos técnicamente"/>
    <n v="1680000000"/>
    <n v="0"/>
    <n v="0"/>
    <n v="0"/>
    <n v="0"/>
    <n v="0"/>
    <n v="0"/>
    <n v="0"/>
    <n v="0"/>
    <n v="0"/>
    <n v="0"/>
    <n v="0"/>
    <n v="0"/>
    <n v="0"/>
    <n v="0"/>
    <n v="0"/>
    <n v="1680000000"/>
    <n v="420000000"/>
    <m/>
    <m/>
    <m/>
    <m/>
    <m/>
    <m/>
    <m/>
    <m/>
    <m/>
    <m/>
    <m/>
    <x v="0"/>
    <x v="0"/>
    <m/>
    <m/>
    <n v="420000000"/>
    <n v="420000000"/>
    <m/>
    <m/>
    <m/>
    <m/>
    <m/>
    <m/>
    <m/>
    <m/>
    <m/>
    <m/>
    <m/>
    <m/>
    <m/>
    <m/>
    <m/>
    <n v="420000000"/>
    <n v="420000000"/>
    <m/>
    <m/>
    <m/>
    <m/>
    <m/>
    <m/>
    <m/>
    <m/>
    <m/>
    <m/>
    <m/>
    <m/>
    <m/>
    <m/>
    <m/>
    <n v="420000000"/>
    <n v="420000000"/>
    <m/>
    <m/>
    <m/>
    <m/>
    <m/>
    <m/>
    <m/>
    <m/>
    <m/>
    <m/>
    <m/>
    <m/>
    <m/>
    <m/>
    <m/>
    <n v="42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5"/>
    <n v="195"/>
    <n v="376"/>
    <n v="14"/>
    <n v="1"/>
    <n v="1"/>
    <n v="1"/>
  </r>
  <r>
    <s v="Gobierno eficiente y responsable"/>
    <n v="4"/>
    <s v="Administración Pública Eficiente"/>
    <n v="1"/>
    <s v="Mejoramiento de la planeación territorial"/>
    <s v="02"/>
    <x v="195"/>
    <s v="01"/>
    <s v="Sistemas de información actualizados con el proyecto Actualización y Optimización de los Sistemas de Información para la Planeación"/>
    <s v="01"/>
    <s v="4.1.02.01.01"/>
    <s v="Número"/>
    <n v="2023"/>
    <n v="3"/>
    <n v="3"/>
    <s v="Mantener 3 sistemas de información actualizados con el proyecto Actualización y Optimización de los Sistemas de Información para la Planeación"/>
    <s v="Secretaría de Planeación"/>
    <s v="Secretaría de Planeación"/>
    <s v="Mantemiento"/>
    <s v="No"/>
    <n v="3"/>
    <n v="3"/>
    <n v="3"/>
    <n v="3"/>
    <m/>
    <m/>
    <m/>
    <m/>
    <m/>
    <m/>
    <m/>
    <m/>
    <s v="45"/>
    <s v="Gobierno Territorial"/>
    <s v="4599"/>
    <s v=" Fortalecimiento a la gestión y dirección de la administración pública territorial"/>
    <s v="4599028"/>
    <s v="Servicio de información actualizado"/>
    <s v="459902800"/>
    <s v="Sistemas de información actualizados"/>
    <n v="5421425452.4930763"/>
    <n v="0"/>
    <n v="0"/>
    <n v="0"/>
    <n v="0"/>
    <n v="0"/>
    <n v="0"/>
    <n v="0"/>
    <n v="0"/>
    <n v="0"/>
    <n v="0"/>
    <n v="0"/>
    <n v="0"/>
    <n v="0"/>
    <n v="0"/>
    <n v="0"/>
    <n v="5421425452.4930763"/>
    <n v="941000000"/>
    <m/>
    <m/>
    <m/>
    <m/>
    <m/>
    <m/>
    <m/>
    <m/>
    <m/>
    <m/>
    <m/>
    <x v="0"/>
    <x v="0"/>
    <m/>
    <m/>
    <n v="941000000"/>
    <n v="941000000"/>
    <m/>
    <m/>
    <m/>
    <m/>
    <m/>
    <m/>
    <m/>
    <m/>
    <m/>
    <m/>
    <m/>
    <m/>
    <m/>
    <m/>
    <m/>
    <n v="941000000"/>
    <n v="1014000000"/>
    <m/>
    <m/>
    <m/>
    <m/>
    <m/>
    <m/>
    <m/>
    <m/>
    <m/>
    <m/>
    <m/>
    <m/>
    <m/>
    <m/>
    <m/>
    <n v="1014000000"/>
    <n v="2525425452.4930763"/>
    <m/>
    <m/>
    <m/>
    <m/>
    <m/>
    <m/>
    <m/>
    <m/>
    <m/>
    <m/>
    <m/>
    <m/>
    <m/>
    <m/>
    <m/>
    <n v="2525425452.4930763"/>
    <n v="17"/>
    <s v="Alianzas para lograr los objetivos"/>
    <s v="17. Alianzas para lograr los objetivos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  <n v="4"/>
    <n v="13"/>
    <n v="46"/>
    <n v="196"/>
    <n v="377"/>
    <n v="15"/>
    <n v="1"/>
    <n v="1"/>
    <n v="1"/>
  </r>
  <r>
    <s v="Gobierno eficiente y responsable"/>
    <n v="4"/>
    <s v="Administración Pública Eficiente"/>
    <n v="1"/>
    <s v="Mejoramiento de la planeación territorial"/>
    <s v="02"/>
    <x v="196"/>
    <s v="02"/>
    <s v="Trámites de conservación catastral realizados"/>
    <s v="01"/>
    <s v="4.1.02.02.01"/>
    <s v="Número"/>
    <n v="2023"/>
    <n v="25000"/>
    <n v="33000"/>
    <s v="Realizar 33000 trámites de conservación catastral"/>
    <s v="Secretaría de Hacienda"/>
    <s v="Secretaría de Hacienda"/>
    <s v="Incremento"/>
    <s v="No"/>
    <n v="6000"/>
    <n v="10000"/>
    <n v="10000"/>
    <n v="7000"/>
    <m/>
    <m/>
    <m/>
    <s v="X"/>
    <s v="X"/>
    <s v="X"/>
    <s v="X"/>
    <s v="X"/>
    <s v="04"/>
    <s v="Información Estadística"/>
    <s v="0406"/>
    <s v=" Generación de la información geográfica del territorio nacional"/>
    <s v="0406003"/>
    <s v="Servicio de conservación catastral"/>
    <s v="040600300"/>
    <s v="Trámites de conservación catastral realizados"/>
    <n v="11800305363.800003"/>
    <n v="0"/>
    <n v="0"/>
    <n v="0"/>
    <n v="0"/>
    <n v="0"/>
    <n v="0"/>
    <n v="0"/>
    <n v="0"/>
    <n v="0"/>
    <n v="0"/>
    <n v="0"/>
    <n v="0"/>
    <n v="0"/>
    <n v="0"/>
    <n v="0"/>
    <n v="11800305363.800003"/>
    <n v="2130000000"/>
    <n v="0"/>
    <n v="0"/>
    <n v="0"/>
    <n v="0"/>
    <n v="0"/>
    <n v="0"/>
    <n v="0"/>
    <n v="0"/>
    <n v="0"/>
    <n v="0"/>
    <n v="0"/>
    <x v="1"/>
    <x v="14"/>
    <n v="0"/>
    <n v="0"/>
    <n v="2130000000"/>
    <n v="2273000000"/>
    <m/>
    <m/>
    <m/>
    <m/>
    <m/>
    <m/>
    <m/>
    <m/>
    <m/>
    <m/>
    <m/>
    <m/>
    <m/>
    <m/>
    <m/>
    <n v="2273000000"/>
    <n v="2433572363.8000031"/>
    <m/>
    <m/>
    <m/>
    <m/>
    <m/>
    <m/>
    <m/>
    <m/>
    <m/>
    <m/>
    <m/>
    <m/>
    <m/>
    <m/>
    <m/>
    <n v="2433572363.8000031"/>
    <n v="4963733000"/>
    <m/>
    <m/>
    <m/>
    <m/>
    <m/>
    <m/>
    <m/>
    <m/>
    <m/>
    <m/>
    <m/>
    <m/>
    <m/>
    <m/>
    <m/>
    <n v="4963733000"/>
    <n v="17"/>
    <s v="Alianzas para lograr los objetivos"/>
    <s v="17. Alianzas para lograr los objetivos"/>
    <s v="Fortalecer los medios de implementación y revitalizar la Alianza Mundial para el Desarrollo Sostenible"/>
    <s v="17.18"/>
    <s v="17.18. Para 2020, mejorar la prestación de apoyo para el fomento de la capacidad a los países en desarrollo, incluidos los países menos adelantados y los pequeños Estados insulares en desarrollo, con miras a aumentar de forma significativa la disponibilidad de datos oportunos, fiables y de alta calidad desglosados por grupos de ingresos, género, edad, raza, origen étnico, condición migratoria, discapacidad, ubicación geográfica y otras características pertinentes en los contextos nacionales"/>
    <n v="4"/>
    <n v="13"/>
    <n v="46"/>
    <n v="197"/>
    <n v="378"/>
    <n v="15"/>
    <n v="18"/>
    <n v="1"/>
    <n v="2"/>
  </r>
  <r>
    <s v="Gobierno eficiente y responsable"/>
    <n v="4"/>
    <s v="Administración Pública Eficiente"/>
    <n v="1"/>
    <s v="Mejoramiento de la planeación territorial"/>
    <s v="02"/>
    <x v="196"/>
    <s v="02"/>
    <s v="Área geográfica actualizada catastralmente con enfoque multipropósito"/>
    <s v="02"/>
    <s v="4.1.02.02.02"/>
    <s v="Número"/>
    <n v="2023"/>
    <s v="16.000 ha"/>
    <n v="23500"/>
    <s v="Mantener 23500 hectáreas de área geográfica actualizada catastralmente con enfoque multipropósito"/>
    <s v="Secretaría de Hacienda"/>
    <s v="Secretaría de Hacienda"/>
    <s v="Mantemiento"/>
    <s v="No"/>
    <n v="23500"/>
    <n v="23500"/>
    <n v="23500"/>
    <n v="23500"/>
    <m/>
    <m/>
    <m/>
    <s v="X"/>
    <s v="X"/>
    <s v="X"/>
    <s v="X"/>
    <s v="X"/>
    <s v="04"/>
    <s v="Información Estadística"/>
    <s v="0406"/>
    <s v=" Generación de la información geográfica del territorio nacional"/>
    <s v="0406016"/>
    <s v="Servicio de actualización catastral con enfoque multipropósito"/>
    <s v="040601600"/>
    <s v="Área geográfica actualizada catastralmente con enfoque multipropósito"/>
    <n v="11187033000"/>
    <n v="0"/>
    <n v="0"/>
    <n v="0"/>
    <n v="0"/>
    <n v="0"/>
    <n v="0"/>
    <n v="0"/>
    <n v="0"/>
    <n v="0"/>
    <n v="0"/>
    <n v="0"/>
    <n v="0"/>
    <n v="0"/>
    <n v="0"/>
    <n v="0"/>
    <n v="11187033000"/>
    <n v="2000000000"/>
    <n v="0"/>
    <n v="0"/>
    <n v="0"/>
    <n v="0"/>
    <n v="0"/>
    <n v="0"/>
    <n v="0"/>
    <n v="0"/>
    <n v="0"/>
    <n v="0"/>
    <n v="0"/>
    <x v="1"/>
    <x v="14"/>
    <n v="0"/>
    <n v="0"/>
    <n v="2000000000"/>
    <n v="2143000000"/>
    <m/>
    <m/>
    <m/>
    <m/>
    <m/>
    <m/>
    <m/>
    <m/>
    <m/>
    <m/>
    <m/>
    <m/>
    <m/>
    <m/>
    <m/>
    <n v="2143000000"/>
    <n v="2210300000"/>
    <m/>
    <m/>
    <m/>
    <m/>
    <m/>
    <m/>
    <m/>
    <m/>
    <m/>
    <m/>
    <m/>
    <m/>
    <m/>
    <m/>
    <m/>
    <n v="2210300000"/>
    <n v="4833733000"/>
    <m/>
    <m/>
    <m/>
    <m/>
    <m/>
    <m/>
    <m/>
    <m/>
    <m/>
    <m/>
    <m/>
    <m/>
    <m/>
    <m/>
    <m/>
    <n v="4833733000"/>
    <n v="17"/>
    <s v="Alianzas para lograr los objetivos"/>
    <s v="17. Alianzas para lograr los objetivos"/>
    <s v="Fortalecer los medios de implementación y revitalizar la Alianza Mundial para el Desarrollo Sostenible"/>
    <s v="17.18"/>
    <s v="17.18. Para 2020, mejorar la prestación de apoyo para el fomento de la capacidad a los países en desarrollo, incluidos los países menos adelantados y los pequeños Estados insulares en desarrollo, con miras a aumentar de forma significativa la disponibilidad de datos oportunos, fiables y de alta calidad desglosados por grupos de ingresos, género, edad, raza, origen étnico, condición migratoria, discapacidad, ubicación geográfica y otras características pertinentes en los contextos nacionales"/>
    <n v="4"/>
    <n v="13"/>
    <n v="46"/>
    <n v="197"/>
    <n v="379"/>
    <n v="15"/>
    <n v="18"/>
    <n v="6"/>
    <n v="1"/>
  </r>
  <r>
    <s v="Gobierno eficiente y responsable"/>
    <n v="4"/>
    <s v="Administración Pública Eficiente"/>
    <n v="1"/>
    <s v="Mejoramiento de la planeación territorial"/>
    <s v="02"/>
    <x v="197"/>
    <s v="03"/>
    <s v="Sistema de Información catastral actualizado"/>
    <s v="01"/>
    <s v="4.1.02.03.01"/>
    <s v="Número"/>
    <n v="2023"/>
    <n v="1"/>
    <n v="1"/>
    <s v="Mantener 1 sistema de Información catastral actualizado"/>
    <s v="Secretaría de Hacienda"/>
    <s v="Secretaría de Hacienda"/>
    <s v="Mantemiento"/>
    <s v="No"/>
    <n v="1"/>
    <n v="1"/>
    <n v="1"/>
    <n v="1"/>
    <m/>
    <m/>
    <m/>
    <s v="X"/>
    <s v="X"/>
    <s v="X"/>
    <s v="X"/>
    <s v="X"/>
    <s v="04"/>
    <s v="Información Estadística"/>
    <s v="0406"/>
    <s v=" Generación de la información geográfica del territorio nacional"/>
    <s v="0406004"/>
    <s v="Servicio de información catastral actualizado"/>
    <s v="040600400"/>
    <s v="Sistema de Información catastral actualizado"/>
    <n v="5475753100"/>
    <n v="0"/>
    <n v="0"/>
    <n v="0"/>
    <n v="0"/>
    <n v="0"/>
    <n v="0"/>
    <n v="0"/>
    <n v="0"/>
    <n v="0"/>
    <n v="0"/>
    <n v="0"/>
    <n v="0"/>
    <n v="0"/>
    <n v="0"/>
    <n v="0"/>
    <n v="5475753100"/>
    <n v="1010100000"/>
    <n v="0"/>
    <n v="0"/>
    <n v="0"/>
    <n v="0"/>
    <n v="0"/>
    <n v="0"/>
    <n v="0"/>
    <n v="0"/>
    <n v="0"/>
    <n v="0"/>
    <n v="0"/>
    <x v="1"/>
    <x v="14"/>
    <n v="0"/>
    <n v="0"/>
    <n v="1010100000"/>
    <n v="1111110000"/>
    <m/>
    <m/>
    <m/>
    <m/>
    <m/>
    <m/>
    <m/>
    <m/>
    <m/>
    <m/>
    <m/>
    <m/>
    <m/>
    <m/>
    <m/>
    <n v="1111110000"/>
    <n v="1121211000"/>
    <m/>
    <m/>
    <m/>
    <m/>
    <m/>
    <m/>
    <m/>
    <m/>
    <m/>
    <m/>
    <m/>
    <m/>
    <m/>
    <m/>
    <m/>
    <n v="1121211000"/>
    <n v="2233332100"/>
    <m/>
    <m/>
    <m/>
    <m/>
    <m/>
    <m/>
    <m/>
    <m/>
    <m/>
    <m/>
    <m/>
    <m/>
    <m/>
    <m/>
    <m/>
    <n v="22333321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4"/>
    <n v="13"/>
    <n v="46"/>
    <n v="198"/>
    <n v="380"/>
    <n v="14"/>
    <n v="18"/>
    <n v="1"/>
    <n v="1"/>
  </r>
  <r>
    <s v="Gobierno eficiente y responsable"/>
    <n v="4"/>
    <s v="Administración Pública Eficiente"/>
    <n v="1"/>
    <s v="Mejoramiento de la planeación territorial"/>
    <s v="02"/>
    <x v="198"/>
    <s v="04"/>
    <s v="Sistema de Información actualizado con el proyecto Actualización de la Infraestructura de Datos Espaciales"/>
    <s v="01"/>
    <s v="4.1.02.04.01"/>
    <s v="Número"/>
    <n v="2023"/>
    <n v="1"/>
    <n v="1"/>
    <s v="Mantener 1 sistema de información actualizado con el proyecto Actualización de la Infraestructura de Datos Espaciales"/>
    <s v="Secretaría de Hacienda"/>
    <s v="Secretaría de Hacienda"/>
    <s v="Mantemiento"/>
    <s v="No"/>
    <n v="1"/>
    <n v="1"/>
    <n v="1"/>
    <n v="1"/>
    <m/>
    <m/>
    <m/>
    <s v="X"/>
    <s v="X"/>
    <s v="X"/>
    <s v="X"/>
    <s v="X"/>
    <s v="04"/>
    <s v="Información Estadística"/>
    <s v="0406"/>
    <s v=" Generación de la información geográfica del territorio nacional"/>
    <s v="0406004"/>
    <s v="Servicio de información catastral actualizado"/>
    <s v="040600400"/>
    <s v="Sistema de Información catastral actualizado"/>
    <n v="9116349597.8999996"/>
    <n v="0"/>
    <n v="0"/>
    <n v="0"/>
    <n v="0"/>
    <n v="0"/>
    <n v="0"/>
    <n v="0"/>
    <n v="0"/>
    <n v="0"/>
    <n v="0"/>
    <n v="0"/>
    <n v="0"/>
    <n v="0"/>
    <n v="0"/>
    <n v="0"/>
    <n v="9116349597.8999996"/>
    <n v="1078900000"/>
    <m/>
    <n v="0"/>
    <n v="0"/>
    <n v="0"/>
    <n v="0"/>
    <n v="0"/>
    <n v="0"/>
    <n v="0"/>
    <n v="0"/>
    <n v="0"/>
    <n v="0"/>
    <x v="1"/>
    <x v="14"/>
    <n v="0"/>
    <n v="0"/>
    <n v="1078900000"/>
    <n v="1078900000"/>
    <m/>
    <m/>
    <m/>
    <m/>
    <m/>
    <m/>
    <m/>
    <m/>
    <m/>
    <m/>
    <m/>
    <m/>
    <m/>
    <m/>
    <m/>
    <n v="1078900000"/>
    <n v="1265975999"/>
    <m/>
    <m/>
    <m/>
    <m/>
    <m/>
    <m/>
    <m/>
    <m/>
    <m/>
    <m/>
    <m/>
    <m/>
    <m/>
    <m/>
    <m/>
    <n v="1265975999"/>
    <n v="5692573598.8999996"/>
    <m/>
    <m/>
    <m/>
    <m/>
    <m/>
    <m/>
    <m/>
    <m/>
    <m/>
    <m/>
    <m/>
    <m/>
    <m/>
    <m/>
    <m/>
    <n v="5692573598.8999996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10"/>
    <s v="16.10. Garantizar el acceso público a la información y proteger las libertades fundamentales, de conformidad con las leyes nacionales y los acuerdos internacionales"/>
    <n v="4"/>
    <n v="13"/>
    <n v="46"/>
    <n v="199"/>
    <n v="381"/>
    <n v="14"/>
    <n v="18"/>
    <n v="1"/>
    <n v="1"/>
  </r>
  <r>
    <s v="Gobierno eficiente y responsable"/>
    <n v="4"/>
    <s v="Administración Pública Eficiente"/>
    <n v="1"/>
    <s v="Mejoramiento de la planeación territorial"/>
    <s v="02"/>
    <x v="199"/>
    <s v="05"/>
    <s v="Reportes de investigación realizados con el proyecto Consolidación de la Gestión de información y producción del conocimiento"/>
    <s v="01"/>
    <s v="4.1.02.05.01"/>
    <s v="Número"/>
    <n v="2023"/>
    <n v="6"/>
    <n v="15"/>
    <s v="Realizar 15 reportes de investigación con el proyecto Consolidación de la Gestión de información y producción del conocimiento"/>
    <s v="Gerencia de Ciudad"/>
    <s v="Gerencia de Ciudad"/>
    <s v="Incremento"/>
    <s v="No"/>
    <n v="4"/>
    <n v="4"/>
    <n v="4"/>
    <n v="3"/>
    <m/>
    <m/>
    <m/>
    <m/>
    <m/>
    <m/>
    <m/>
    <m/>
    <s v="04"/>
    <s v="Información Estadística"/>
    <s v="0401"/>
    <s v=" Levantamiento y actualización de información estadística de calidad"/>
    <s v="0401104"/>
    <s v="Documentos de estudios técnicos "/>
    <s v="040110400"/>
    <s v="Documentos de estudios técnicos realizados"/>
    <n v="8520886474.2902002"/>
    <n v="0"/>
    <n v="0"/>
    <n v="0"/>
    <n v="0"/>
    <n v="0"/>
    <n v="0"/>
    <n v="0"/>
    <n v="0"/>
    <n v="0"/>
    <n v="0"/>
    <n v="0"/>
    <n v="0"/>
    <n v="0"/>
    <n v="0"/>
    <n v="0"/>
    <n v="8520886474.2902002"/>
    <n v="1489813481.5999999"/>
    <m/>
    <m/>
    <m/>
    <m/>
    <m/>
    <m/>
    <m/>
    <m/>
    <m/>
    <m/>
    <m/>
    <x v="0"/>
    <x v="0"/>
    <m/>
    <m/>
    <n v="1489813481.5999999"/>
    <n v="1541917106.92384"/>
    <m/>
    <m/>
    <m/>
    <m/>
    <m/>
    <m/>
    <m/>
    <m/>
    <m/>
    <m/>
    <m/>
    <m/>
    <m/>
    <m/>
    <m/>
    <n v="1541917106.92384"/>
    <n v="1695784247.9944799"/>
    <m/>
    <m/>
    <m/>
    <m/>
    <m/>
    <m/>
    <m/>
    <m/>
    <m/>
    <m/>
    <m/>
    <m/>
    <m/>
    <m/>
    <m/>
    <n v="1695784247.9944799"/>
    <n v="3793371637.7718801"/>
    <m/>
    <m/>
    <m/>
    <m/>
    <m/>
    <m/>
    <m/>
    <m/>
    <m/>
    <m/>
    <m/>
    <m/>
    <m/>
    <m/>
    <m/>
    <n v="3793371637.7718801"/>
    <n v="17"/>
    <s v="Alianzas para lograr los objetivos"/>
    <s v="17. Alianzas para lograr los objetivos"/>
    <s v="Fortalecer los medios de implementación y revitalizar la Alianza Mundial para el Desarrollo Sostenible"/>
    <s v="17.18"/>
    <s v="17.18. Para 2020, mejorar la prestación de apoyo para el fomento de la capacidad a los países en desarrollo, incluidos los países menos adelantados y los pequeños Estados insulares en desarrollo, con miras a aumentar de forma significativa la disponibilidad de datos oportunos, fiables y de alta calidad desglosados por grupos de ingresos, género, edad, raza, origen étnico, condición migratoria, discapacidad, ubicación geográfica y otras características pertinentes en los contextos nacionales"/>
    <n v="4"/>
    <n v="13"/>
    <n v="46"/>
    <n v="200"/>
    <n v="382"/>
    <n v="15"/>
    <n v="18"/>
    <n v="1"/>
    <n v="2"/>
  </r>
  <r>
    <s v="Gobierno eficiente y responsable"/>
    <n v="4"/>
    <s v="Administración Pública Eficiente"/>
    <n v="1"/>
    <s v="Mejoramiento de la planeación territorial"/>
    <s v="02"/>
    <x v="200"/>
    <s v="06"/>
    <s v="Sistema de gestión documental actualizado con el proyecto Optimización del proceso contravencional"/>
    <s v="01"/>
    <s v="4.1.02.06.01"/>
    <s v="Número"/>
    <n v="2023"/>
    <n v="1"/>
    <n v="1"/>
    <s v="Mantener 1 sistema de gestión documental actualizado con el proyecto Optimización del proceso contravencional"/>
    <s v="Secretaría de Tránsito y Seguridad Vial"/>
    <s v="Secretaría de Tránsito y Seguridad Vial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36"/>
    <s v="Servicio de gestión documental actualizado"/>
    <s v="459903600"/>
    <s v="Sistema de gestión documental actualizado"/>
    <n v="7320000000"/>
    <n v="0"/>
    <n v="0"/>
    <n v="0"/>
    <n v="0"/>
    <n v="0"/>
    <n v="0"/>
    <n v="0"/>
    <n v="0"/>
    <n v="0"/>
    <n v="0"/>
    <n v="0"/>
    <n v="0"/>
    <n v="0"/>
    <n v="0"/>
    <n v="0"/>
    <n v="7320000000"/>
    <n v="1330000000"/>
    <m/>
    <m/>
    <m/>
    <m/>
    <m/>
    <m/>
    <m/>
    <m/>
    <m/>
    <m/>
    <m/>
    <x v="0"/>
    <x v="0"/>
    <m/>
    <m/>
    <n v="1330000000"/>
    <n v="1330000000"/>
    <m/>
    <m/>
    <m/>
    <m/>
    <m/>
    <m/>
    <m/>
    <m/>
    <m/>
    <m/>
    <m/>
    <m/>
    <m/>
    <m/>
    <m/>
    <n v="1330000000"/>
    <n v="1330000000"/>
    <m/>
    <m/>
    <m/>
    <m/>
    <m/>
    <m/>
    <m/>
    <m/>
    <m/>
    <m/>
    <m/>
    <m/>
    <m/>
    <m/>
    <m/>
    <n v="1330000000"/>
    <n v="3330000000"/>
    <m/>
    <m/>
    <m/>
    <m/>
    <m/>
    <m/>
    <m/>
    <m/>
    <m/>
    <m/>
    <m/>
    <m/>
    <m/>
    <m/>
    <m/>
    <n v="333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6"/>
    <n v="201"/>
    <n v="383"/>
    <n v="14"/>
    <n v="1"/>
    <n v="1"/>
    <n v="1"/>
  </r>
  <r>
    <s v="Gobierno eficiente y responsable"/>
    <n v="4"/>
    <s v="Administración Pública Eficiente"/>
    <n v="1"/>
    <s v="Mejoramiento de la planeación territorial"/>
    <s v="02"/>
    <x v="201"/>
    <s v="07"/>
    <s v="Planes de acción barriales formulados"/>
    <s v="01"/>
    <s v="4.1.02.07.01"/>
    <s v="Número"/>
    <n v="2023"/>
    <n v="24"/>
    <n v="12"/>
    <s v="Formular 12 planes de acción barriales"/>
    <s v="Gerencia de Ciudad"/>
    <s v="Gerencia de Ciudad"/>
    <s v="Incremento"/>
    <s v="No"/>
    <n v="3"/>
    <n v="3"/>
    <n v="3"/>
    <n v="3"/>
    <m/>
    <m/>
    <m/>
    <m/>
    <m/>
    <m/>
    <m/>
    <m/>
    <s v="45"/>
    <s v="Gobierno Territorial"/>
    <s v="4599"/>
    <s v=" Fortalecimiento a la gestión y dirección de la administración pública territorial"/>
    <s v="4599019"/>
    <s v="Documentos de planeación"/>
    <s v="459901900"/>
    <s v="Documentos de planeación realizado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m/>
    <m/>
    <m/>
    <m/>
    <m/>
    <m/>
    <m/>
    <x v="0"/>
    <x v="0"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17"/>
    <s v="Alianzas para lograr los objetivos"/>
    <s v="17. Alianzas para lograr los objetivos"/>
    <s v="Fortalecer los medios de implementación y revitalizar la Alianza Mundial para el Desarrollo Sostenible"/>
    <s v="17.14"/>
    <s v="17.14. Mejorar la coherencia normativa para el desarrollo sostenible"/>
    <n v="4"/>
    <n v="13"/>
    <n v="46"/>
    <n v="202"/>
    <n v="384"/>
    <n v="15"/>
    <n v="1"/>
    <n v="1"/>
    <n v="2"/>
  </r>
  <r>
    <s v="Gobierno eficiente y responsable"/>
    <n v="4"/>
    <s v="Administración Pública Eficiente"/>
    <n v="1"/>
    <s v="Mejoramiento de la planeación territorial"/>
    <s v="02"/>
    <x v="201"/>
    <s v="07"/>
    <s v="Jornadas descentralizadas de planeación"/>
    <s v="02"/>
    <s v="4.1.02.07.02"/>
    <s v="Número"/>
    <n v="2023"/>
    <n v="0"/>
    <n v="60"/>
    <s v="Realizar 60 jornadas descentralizadas de planeación"/>
    <s v="Gerencia de Ciudad"/>
    <s v="Gerencia de Ciudad"/>
    <s v="Incremento"/>
    <s v="No"/>
    <n v="20"/>
    <n v="15"/>
    <n v="15"/>
    <n v="10"/>
    <m/>
    <m/>
    <m/>
    <m/>
    <m/>
    <m/>
    <m/>
    <m/>
    <s v="45"/>
    <s v="Gobierno Territorial"/>
    <s v="4599"/>
    <s v=" Fortalecimiento a la gestión y dirección de la administración pública territorial"/>
    <s v="4599029"/>
    <s v="Servicio de integración de la oferta pública"/>
    <s v="459902900"/>
    <s v="Espacios de integración de oferta pública generados"/>
    <n v="200000000"/>
    <n v="0"/>
    <n v="0"/>
    <n v="0"/>
    <n v="0"/>
    <n v="0"/>
    <n v="0"/>
    <n v="0"/>
    <n v="0"/>
    <n v="0"/>
    <n v="0"/>
    <n v="0"/>
    <n v="0"/>
    <n v="0"/>
    <n v="0"/>
    <n v="0"/>
    <n v="200000000"/>
    <n v="50000000"/>
    <m/>
    <m/>
    <m/>
    <m/>
    <m/>
    <m/>
    <m/>
    <m/>
    <m/>
    <m/>
    <m/>
    <x v="0"/>
    <x v="0"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50000000"/>
    <m/>
    <m/>
    <m/>
    <m/>
    <m/>
    <m/>
    <m/>
    <m/>
    <m/>
    <m/>
    <m/>
    <m/>
    <m/>
    <m/>
    <m/>
    <n v="50000000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6"/>
    <n v="202"/>
    <n v="385"/>
    <n v="14"/>
    <n v="1"/>
    <n v="1"/>
    <n v="2"/>
  </r>
  <r>
    <s v="Gobierno eficiente y responsable"/>
    <n v="4"/>
    <s v="Administración Pública Eficiente"/>
    <n v="1"/>
    <s v="Mejoramiento de la planeación territorial"/>
    <s v="02"/>
    <x v="202"/>
    <s v="08"/>
    <s v="Hogares que realizaron la encuesta con el proyecto Actualización y Mantenimiento del Sistema de Información de Potenciales beneficiarios - SISBEN"/>
    <s v="01"/>
    <s v="4.1.02.08.01"/>
    <s v="Número"/>
    <n v="2023"/>
    <n v="356000"/>
    <n v="360000"/>
    <s v="Realizar la encuesta a 360000 hogares con el proyecto Actualización y Mantenimiento del Sistema de Información de Potenciales beneficiarios - SISBEN"/>
    <s v="Secretaría de Planeación"/>
    <s v="Secretaría de Planeación"/>
    <s v="Incremento"/>
    <s v="No"/>
    <n v="90000"/>
    <n v="90000"/>
    <n v="90000"/>
    <n v="90000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33"/>
    <s v="Servicio de información para el registro administrativo de SISBEN"/>
    <s v="459903300"/>
    <s v="Hogares que realizaron la encuesta"/>
    <n v="6761329933.7203999"/>
    <n v="0"/>
    <n v="0"/>
    <n v="0"/>
    <n v="0"/>
    <n v="0"/>
    <n v="0"/>
    <n v="0"/>
    <n v="0"/>
    <n v="0"/>
    <n v="0"/>
    <n v="0"/>
    <n v="0"/>
    <n v="0"/>
    <n v="0"/>
    <n v="0"/>
    <n v="6761329933.7203999"/>
    <n v="900000000"/>
    <m/>
    <m/>
    <m/>
    <m/>
    <m/>
    <m/>
    <m/>
    <m/>
    <m/>
    <m/>
    <m/>
    <x v="0"/>
    <x v="0"/>
    <m/>
    <m/>
    <n v="900000000"/>
    <n v="940410000"/>
    <m/>
    <m/>
    <m/>
    <m/>
    <m/>
    <m/>
    <m/>
    <m/>
    <m/>
    <m/>
    <m/>
    <m/>
    <m/>
    <m/>
    <m/>
    <n v="940410000"/>
    <n v="974452842"/>
    <m/>
    <m/>
    <m/>
    <m/>
    <m/>
    <m/>
    <m/>
    <m/>
    <m/>
    <m/>
    <m/>
    <m/>
    <m/>
    <m/>
    <m/>
    <n v="974452842"/>
    <n v="3946467091.7203999"/>
    <m/>
    <m/>
    <m/>
    <m/>
    <m/>
    <m/>
    <m/>
    <m/>
    <m/>
    <m/>
    <m/>
    <m/>
    <m/>
    <m/>
    <m/>
    <n v="3946467091.7203999"/>
    <n v="17"/>
    <s v="Alianzas para lograr los objetivos"/>
    <s v="17. Alianzas para lograr los objetivos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  <n v="4"/>
    <n v="13"/>
    <n v="46"/>
    <n v="203"/>
    <n v="386"/>
    <n v="15"/>
    <n v="1"/>
    <n v="1"/>
    <n v="2"/>
  </r>
  <r>
    <s v="Gobierno eficiente y responsable"/>
    <n v="4"/>
    <s v="Administración Pública Eficiente"/>
    <n v="1"/>
    <s v="Mejor inversión pública"/>
    <s v="03"/>
    <x v="203"/>
    <s v="01"/>
    <s v="Porcentaje de recaudo efectivo por impuesto predial ejecutado"/>
    <s v="01"/>
    <s v="4.1.03.01.01"/>
    <s v="Porcentaje"/>
    <n v="2023"/>
    <n v="70"/>
    <n v="70"/>
    <s v="Mantener en 70% el recaudo efectivo por impuesto predial ejecutado"/>
    <s v="Secretaría de Hacienda"/>
    <s v="Secretaría de Hacienda"/>
    <s v="Mantemiento"/>
    <s v="No"/>
    <n v="70"/>
    <n v="70"/>
    <n v="70"/>
    <n v="70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02"/>
    <s v="Servicio de saneamiento fiscal y financiero"/>
    <s v="459900200"/>
    <s v="Programa de sanemiento fiscal y financiero ejecutado"/>
    <n v="34433840130.720406"/>
    <n v="0"/>
    <n v="0"/>
    <n v="0"/>
    <n v="0"/>
    <n v="0"/>
    <n v="0"/>
    <n v="0"/>
    <n v="0"/>
    <n v="0"/>
    <n v="0"/>
    <n v="0"/>
    <n v="0"/>
    <n v="0"/>
    <n v="0"/>
    <n v="0"/>
    <n v="34433840130.720406"/>
    <n v="8925001697"/>
    <m/>
    <m/>
    <m/>
    <m/>
    <m/>
    <m/>
    <m/>
    <m/>
    <m/>
    <m/>
    <m/>
    <x v="0"/>
    <x v="0"/>
    <m/>
    <m/>
    <n v="8925001697"/>
    <n v="8479210000"/>
    <m/>
    <m/>
    <m/>
    <m/>
    <m/>
    <m/>
    <m/>
    <m/>
    <m/>
    <m/>
    <m/>
    <m/>
    <m/>
    <m/>
    <m/>
    <n v="8479210000"/>
    <n v="8474452842"/>
    <m/>
    <m/>
    <m/>
    <m/>
    <m/>
    <m/>
    <m/>
    <m/>
    <m/>
    <m/>
    <m/>
    <m/>
    <m/>
    <m/>
    <m/>
    <n v="8474452842"/>
    <n v="8555175591.7204037"/>
    <m/>
    <m/>
    <m/>
    <m/>
    <m/>
    <m/>
    <m/>
    <m/>
    <m/>
    <m/>
    <m/>
    <m/>
    <m/>
    <m/>
    <m/>
    <n v="8555175591.7204037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7"/>
    <n v="204"/>
    <n v="387"/>
    <n v="14"/>
    <n v="1"/>
    <n v="7"/>
    <n v="1"/>
  </r>
  <r>
    <s v="Gobierno eficiente y responsable"/>
    <n v="4"/>
    <s v="Administración Pública Eficiente"/>
    <n v="1"/>
    <s v="Mejor inversión pública"/>
    <s v="03"/>
    <x v="204"/>
    <s v="02"/>
    <s v="Sistema de gestión de cobro actualizado anualmente con el proyecto Fortalecimiento del Proceso de Recuperación de Cartera en la Secretaría de Tránsito y Seguridad Vial Barranquilla"/>
    <s v="01"/>
    <s v="4.1.03.02.01"/>
    <s v="Número"/>
    <n v="2023"/>
    <n v="1"/>
    <n v="1"/>
    <s v="Mantener 1 sistema de gestión de cobro actualizado anualmente con el proyecto Fortalecimiento del Proceso de Recuperación de Cartera en la Secretaría de Tránsito y Seguridad Vial Barranquilla"/>
    <s v="Secretaría de Tránsito y Seguridad Vial"/>
    <s v="Secretaría de Tránsito y Seguridad Vial"/>
    <s v="Mantemiento"/>
    <s v="No"/>
    <n v="1"/>
    <n v="1"/>
    <n v="1"/>
    <n v="1"/>
    <m/>
    <m/>
    <m/>
    <s v="X"/>
    <s v="X"/>
    <s v="X"/>
    <s v="X"/>
    <s v="X"/>
    <s v="45"/>
    <s v="Gobierno Territorial"/>
    <s v="4599"/>
    <s v=" Fortalecimiento a la gestión y dirección de la administración pública territorial"/>
    <s v="4599028"/>
    <s v="Servicio de información actualizado"/>
    <s v="459902800"/>
    <s v="Sistemas de información actualizados"/>
    <n v="13503281303"/>
    <n v="0"/>
    <n v="0"/>
    <n v="0"/>
    <n v="0"/>
    <n v="0"/>
    <n v="0"/>
    <n v="0"/>
    <n v="0"/>
    <n v="0"/>
    <n v="0"/>
    <n v="0"/>
    <n v="0"/>
    <n v="0"/>
    <n v="0"/>
    <n v="0"/>
    <n v="13503281303"/>
    <n v="3074998303"/>
    <m/>
    <m/>
    <m/>
    <m/>
    <m/>
    <m/>
    <m/>
    <m/>
    <m/>
    <m/>
    <m/>
    <x v="0"/>
    <x v="0"/>
    <m/>
    <m/>
    <n v="3074998303"/>
    <n v="3100000000"/>
    <m/>
    <m/>
    <m/>
    <m/>
    <m/>
    <m/>
    <m/>
    <m/>
    <m/>
    <m/>
    <m/>
    <m/>
    <m/>
    <m/>
    <m/>
    <n v="3100000000"/>
    <n v="3664141500"/>
    <m/>
    <m/>
    <m/>
    <m/>
    <m/>
    <m/>
    <m/>
    <m/>
    <m/>
    <m/>
    <m/>
    <m/>
    <m/>
    <m/>
    <m/>
    <n v="3664141500"/>
    <n v="3664141500"/>
    <m/>
    <m/>
    <m/>
    <m/>
    <m/>
    <m/>
    <m/>
    <m/>
    <m/>
    <m/>
    <m/>
    <m/>
    <m/>
    <m/>
    <m/>
    <n v="3664141500"/>
    <n v="17"/>
    <s v="Alianzas para lograr los objetivos"/>
    <s v="17. Alianzas para lograr los objetivos"/>
    <s v="Fortalecer los medios de implementación y revitalizar la Alianza Mundial para el Desarrollo Sostenible"/>
    <s v="17.7"/>
    <s v="17.7. Promover el desarrollo de tecnologías ecológicamente racionales y su transferencia, divulgación y difusión a los países en desarrollo en condiciones favorables, incluso en condiciones concesionarias y preferenciales, por mutuo acuerdo"/>
    <n v="4"/>
    <n v="13"/>
    <n v="47"/>
    <n v="205"/>
    <n v="388"/>
    <n v="15"/>
    <n v="1"/>
    <n v="1"/>
    <n v="1"/>
  </r>
  <r>
    <s v="Gobierno eficiente y responsable"/>
    <n v="4"/>
    <s v="Administración Pública Eficiente"/>
    <n v="1"/>
    <s v="Mejor inversión pública"/>
    <s v="03"/>
    <x v="205"/>
    <s v="03"/>
    <s v="Estrategias implementadas para gestionar Fuentes alternativas de financiamiento público "/>
    <s v="01"/>
    <s v="4.1.03.03.01"/>
    <s v="Número"/>
    <n v="2023"/>
    <n v="4"/>
    <n v="4"/>
    <s v="Implementar 4 estrategias para gestionar Fuentes alternativas de financiamiento público "/>
    <s v="Secretaría de Hacienda"/>
    <s v="Secretaría de Hacienda"/>
    <s v="Incremento"/>
    <s v="No"/>
    <n v="1"/>
    <n v="1"/>
    <n v="1"/>
    <n v="1"/>
    <m/>
    <m/>
    <m/>
    <m/>
    <m/>
    <m/>
    <m/>
    <m/>
    <s v="45"/>
    <s v="Gobierno Territorial"/>
    <s v="4599"/>
    <s v=" Fortalecimiento a la gestión y dirección de la administración pública territorial"/>
    <s v="4599031"/>
    <s v="Servicio de asistencia técnica"/>
    <s v="459903100"/>
    <s v="Entidades, organismos y dependencias asistidos técnicamente"/>
    <n v="19142242238.574265"/>
    <n v="0"/>
    <n v="0"/>
    <n v="0"/>
    <n v="0"/>
    <n v="0"/>
    <n v="21247727094.118675"/>
    <n v="0"/>
    <n v="0"/>
    <n v="0"/>
    <n v="0"/>
    <n v="0"/>
    <n v="0"/>
    <n v="0"/>
    <n v="0"/>
    <n v="0"/>
    <n v="40389969332.69294"/>
    <n v="4085000000"/>
    <m/>
    <m/>
    <m/>
    <m/>
    <m/>
    <n v="5000000000"/>
    <m/>
    <m/>
    <m/>
    <m/>
    <m/>
    <x v="0"/>
    <x v="0"/>
    <m/>
    <m/>
    <n v="9085000000"/>
    <n v="4313316500"/>
    <m/>
    <m/>
    <m/>
    <m/>
    <m/>
    <n v="5224500000"/>
    <m/>
    <m/>
    <m/>
    <m/>
    <m/>
    <m/>
    <m/>
    <m/>
    <m/>
    <n v="9537816500"/>
    <n v="4941517057.300004"/>
    <m/>
    <m/>
    <m/>
    <m/>
    <m/>
    <n v="5413626900"/>
    <m/>
    <m/>
    <m/>
    <m/>
    <m/>
    <m/>
    <m/>
    <m/>
    <m/>
    <n v="10355143957.300003"/>
    <n v="5802408681.2742596"/>
    <m/>
    <m/>
    <m/>
    <m/>
    <m/>
    <n v="5609600194.1186762"/>
    <m/>
    <m/>
    <m/>
    <m/>
    <m/>
    <m/>
    <m/>
    <m/>
    <m/>
    <n v="11412008875.392937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7"/>
    <n v="206"/>
    <n v="389"/>
    <n v="14"/>
    <n v="1"/>
    <n v="1"/>
    <n v="2"/>
  </r>
  <r>
    <s v="Gobierno eficiente y responsable"/>
    <n v="4"/>
    <s v="Administración Pública Eficiente"/>
    <n v="1"/>
    <s v="Mejor inversión pública"/>
    <s v="03"/>
    <x v="206"/>
    <s v="04"/>
    <s v="Dependencias con Monitoreo de inversión pública realizado"/>
    <s v="01"/>
    <s v="4.1.03.04.01"/>
    <s v="Número"/>
    <n v="2023"/>
    <n v="32"/>
    <n v="32"/>
    <s v="Mantener 32 dependencias con Monitoreo de inversión pública realizado"/>
    <s v="Secretaría de Hacienda"/>
    <s v="Secretaría de Hacienda"/>
    <s v="Mantemiento"/>
    <s v="No"/>
    <n v="32"/>
    <n v="32"/>
    <n v="32"/>
    <n v="32"/>
    <m/>
    <m/>
    <m/>
    <m/>
    <m/>
    <m/>
    <m/>
    <m/>
    <s v="45"/>
    <s v="Gobierno Territorial"/>
    <s v="4599"/>
    <s v=" Fortalecimiento a la gestión y dirección de la administración pública territorial"/>
    <s v="4599031"/>
    <s v="Servicio de asistencia técnica"/>
    <s v="459903100"/>
    <s v="Entidades, organismos y dependencias asistidos técnicamente"/>
    <n v="9323681714.3923988"/>
    <n v="0"/>
    <n v="0"/>
    <n v="0"/>
    <n v="0"/>
    <n v="0"/>
    <n v="0"/>
    <n v="0"/>
    <n v="0"/>
    <n v="0"/>
    <n v="0"/>
    <n v="0"/>
    <n v="0"/>
    <n v="0"/>
    <n v="0"/>
    <n v="0"/>
    <n v="9323681714.3923988"/>
    <n v="1900000000"/>
    <m/>
    <m/>
    <m/>
    <m/>
    <m/>
    <m/>
    <m/>
    <m/>
    <m/>
    <m/>
    <m/>
    <x v="0"/>
    <x v="0"/>
    <m/>
    <m/>
    <n v="1900000000"/>
    <n v="1030210000"/>
    <m/>
    <m/>
    <m/>
    <m/>
    <m/>
    <m/>
    <m/>
    <m/>
    <m/>
    <m/>
    <m/>
    <m/>
    <m/>
    <m/>
    <m/>
    <n v="1030210000"/>
    <n v="3139903602"/>
    <m/>
    <m/>
    <m/>
    <m/>
    <m/>
    <m/>
    <m/>
    <m/>
    <m/>
    <m/>
    <m/>
    <m/>
    <m/>
    <m/>
    <m/>
    <n v="3139903602"/>
    <n v="3253568112.3923998"/>
    <m/>
    <m/>
    <m/>
    <m/>
    <m/>
    <m/>
    <m/>
    <m/>
    <m/>
    <m/>
    <m/>
    <m/>
    <m/>
    <m/>
    <m/>
    <n v="3253568112.392399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7"/>
    <n v="207"/>
    <n v="390"/>
    <n v="14"/>
    <n v="1"/>
    <n v="1"/>
    <n v="1"/>
  </r>
  <r>
    <s v="Gobierno eficiente y responsable"/>
    <n v="4"/>
    <s v="Administración Pública Eficiente"/>
    <n v="1"/>
    <s v="Mejor inversión pública"/>
    <s v="03"/>
    <x v="207"/>
    <s v="05"/>
    <s v="Porcentaje de Servicio a la deuda ejecutado"/>
    <s v="01"/>
    <s v="4.1.03.05.01"/>
    <s v="Porcentaje"/>
    <n v="2023"/>
    <n v="100"/>
    <n v="100"/>
    <s v="Mantener en 100% el servicio a la deuda ejecutado"/>
    <s v="Secretaría de Hacienda"/>
    <s v="Secretaría de Hacienda"/>
    <s v="Mantemiento"/>
    <s v="No"/>
    <n v="100"/>
    <n v="100"/>
    <n v="100"/>
    <n v="100"/>
    <m/>
    <m/>
    <m/>
    <m/>
    <m/>
    <m/>
    <m/>
    <m/>
    <s v="45"/>
    <s v="Gobierno Territorial"/>
    <s v="4599"/>
    <s v=" Fortalecimiento a la gestión y dirección de la administración pública territorial"/>
    <s v="4599002"/>
    <s v="Servicio de saneamiento fiscal y financiero"/>
    <s v="459900200"/>
    <s v="Programa de sanemiento fiscal y financiero ejecutado"/>
    <n v="4318623298"/>
    <n v="0"/>
    <n v="0"/>
    <n v="0"/>
    <n v="0"/>
    <n v="0"/>
    <n v="0"/>
    <n v="0"/>
    <n v="0"/>
    <n v="0"/>
    <n v="0"/>
    <n v="0"/>
    <n v="0"/>
    <n v="0"/>
    <n v="0"/>
    <n v="0"/>
    <n v="4318623298"/>
    <n v="1000000000"/>
    <m/>
    <m/>
    <m/>
    <m/>
    <m/>
    <m/>
    <m/>
    <m/>
    <m/>
    <m/>
    <m/>
    <x v="0"/>
    <x v="0"/>
    <m/>
    <m/>
    <n v="1000000000"/>
    <n v="1044899999.9999999"/>
    <m/>
    <m/>
    <m/>
    <m/>
    <m/>
    <m/>
    <m/>
    <m/>
    <m/>
    <m/>
    <m/>
    <m/>
    <m/>
    <m/>
    <m/>
    <n v="1044899999.9999999"/>
    <n v="1082725379.9999998"/>
    <m/>
    <m/>
    <m/>
    <m/>
    <m/>
    <m/>
    <m/>
    <m/>
    <m/>
    <m/>
    <m/>
    <m/>
    <m/>
    <m/>
    <m/>
    <n v="1082725379.9999998"/>
    <n v="1190997918"/>
    <m/>
    <m/>
    <m/>
    <m/>
    <m/>
    <m/>
    <m/>
    <m/>
    <m/>
    <m/>
    <m/>
    <m/>
    <m/>
    <m/>
    <m/>
    <n v="1190997918"/>
    <n v="16"/>
    <s v="Paz, justicia e instituciones sólidas"/>
    <s v="16. Paz, justicia e instituciones sólidas"/>
    <s v="Promover sociedades pacíficas e inclusivas para el desarrollo sostenible, facilitar el acceso a la justicia para todos y construir a todos los niveles instituciones eficaces e inclusivas que rindan cuentas"/>
    <s v="16.6"/>
    <s v="16.6. Crear a todos los niveles instituciones eficaces y transparentes que rindan cuentas"/>
    <n v="4"/>
    <n v="13"/>
    <n v="47"/>
    <n v="208"/>
    <n v="391"/>
    <n v="14"/>
    <n v="1"/>
    <n v="7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1" cacheId="0" applyNumberFormats="0" applyBorderFormats="0" applyFontFormats="0" applyPatternFormats="0" applyAlignmentFormats="0" applyWidthHeightFormats="1" dataCaption="Valores" updatedVersion="8" minRefreshableVersion="3" useAutoFormatting="1" createdVersion="8" indent="0" outline="1" outlineData="1" multipleFieldFilters="0">
  <location ref="A3:F21" firstHeaderRow="0" firstDataRow="1" firstDataCol="1"/>
  <pivotFields count="131">
    <pivotField axis="axisRow" showAll="0">
      <items count="5">
        <item x="2"/>
        <item x="1"/>
        <item x="0"/>
        <item x="3"/>
        <item t="default"/>
      </items>
    </pivotField>
    <pivotField numFmtId="49" showAll="0"/>
    <pivotField axis="axisRow" showAll="0">
      <items count="14">
        <item x="12"/>
        <item x="6"/>
        <item x="7"/>
        <item x="2"/>
        <item x="1"/>
        <item x="8"/>
        <item x="4"/>
        <item x="0"/>
        <item x="10"/>
        <item x="9"/>
        <item x="11"/>
        <item x="5"/>
        <item x="3"/>
        <item t="default"/>
      </items>
    </pivotField>
    <pivotField numFmtId="49" showAll="0"/>
    <pivotField showAll="0">
      <items count="48">
        <item x="14"/>
        <item x="21"/>
        <item x="5"/>
        <item x="17"/>
        <item x="30"/>
        <item x="33"/>
        <item x="32"/>
        <item x="27"/>
        <item x="36"/>
        <item x="40"/>
        <item x="22"/>
        <item x="0"/>
        <item x="1"/>
        <item x="41"/>
        <item x="34"/>
        <item x="16"/>
        <item x="44"/>
        <item x="39"/>
        <item x="43"/>
        <item x="42"/>
        <item x="6"/>
        <item x="29"/>
        <item x="15"/>
        <item x="19"/>
        <item x="20"/>
        <item x="12"/>
        <item x="37"/>
        <item x="35"/>
        <item x="7"/>
        <item x="18"/>
        <item x="26"/>
        <item x="25"/>
        <item x="3"/>
        <item x="2"/>
        <item x="4"/>
        <item x="31"/>
        <item x="28"/>
        <item x="24"/>
        <item x="46"/>
        <item x="45"/>
        <item x="9"/>
        <item x="11"/>
        <item x="13"/>
        <item x="23"/>
        <item x="10"/>
        <item x="38"/>
        <item x="8"/>
        <item t="default"/>
      </items>
    </pivotField>
    <pivotField showAll="0"/>
    <pivotField showAll="0">
      <items count="210">
        <item x="198"/>
        <item x="185"/>
        <item x="196"/>
        <item x="59"/>
        <item x="153"/>
        <item x="195"/>
        <item x="46"/>
        <item x="207"/>
        <item x="203"/>
        <item x="61"/>
        <item x="129"/>
        <item x="115"/>
        <item x="13"/>
        <item x="187"/>
        <item x="65"/>
        <item x="56"/>
        <item x="101"/>
        <item x="94"/>
        <item x="107"/>
        <item x="123"/>
        <item x="76"/>
        <item x="112"/>
        <item x="201"/>
        <item x="113"/>
        <item x="2"/>
        <item x="9"/>
        <item x="111"/>
        <item x="128"/>
        <item x="121"/>
        <item x="77"/>
        <item x="100"/>
        <item x="83"/>
        <item x="74"/>
        <item x="139"/>
        <item x="116"/>
        <item x="28"/>
        <item x="114"/>
        <item x="108"/>
        <item x="57"/>
        <item x="106"/>
        <item x="130"/>
        <item x="54"/>
        <item x="3"/>
        <item x="41"/>
        <item x="182"/>
        <item x="102"/>
        <item x="67"/>
        <item x="131"/>
        <item x="205"/>
        <item x="199"/>
        <item x="92"/>
        <item x="125"/>
        <item x="117"/>
        <item x="150"/>
        <item x="173"/>
        <item x="151"/>
        <item x="170"/>
        <item x="62"/>
        <item x="140"/>
        <item x="63"/>
        <item x="162"/>
        <item x="141"/>
        <item x="49"/>
        <item x="154"/>
        <item x="181"/>
        <item x="206"/>
        <item x="20"/>
        <item x="86"/>
        <item x="109"/>
        <item x="133"/>
        <item x="87"/>
        <item x="176"/>
        <item x="197"/>
        <item x="135"/>
        <item x="55"/>
        <item x="166"/>
        <item x="119"/>
        <item x="126"/>
        <item x="82"/>
        <item x="167"/>
        <item x="178"/>
        <item x="177"/>
        <item x="97"/>
        <item x="36"/>
        <item x="18"/>
        <item x="26"/>
        <item x="110"/>
        <item x="124"/>
        <item x="47"/>
        <item x="1"/>
        <item x="19"/>
        <item x="21"/>
        <item x="16"/>
        <item x="134"/>
        <item x="79"/>
        <item x="35"/>
        <item x="30"/>
        <item x="23"/>
        <item x="142"/>
        <item x="188"/>
        <item x="24"/>
        <item x="31"/>
        <item x="10"/>
        <item x="156"/>
        <item x="143"/>
        <item x="204"/>
        <item x="0"/>
        <item x="189"/>
        <item x="44"/>
        <item x="184"/>
        <item x="132"/>
        <item x="4"/>
        <item x="98"/>
        <item x="7"/>
        <item x="144"/>
        <item x="180"/>
        <item x="120"/>
        <item x="6"/>
        <item x="70"/>
        <item x="52"/>
        <item x="96"/>
        <item x="68"/>
        <item x="179"/>
        <item x="160"/>
        <item x="163"/>
        <item x="164"/>
        <item x="183"/>
        <item x="89"/>
        <item x="105"/>
        <item x="155"/>
        <item x="145"/>
        <item x="78"/>
        <item x="88"/>
        <item x="42"/>
        <item x="43"/>
        <item x="45"/>
        <item x="8"/>
        <item x="73"/>
        <item x="157"/>
        <item x="138"/>
        <item x="66"/>
        <item x="161"/>
        <item x="91"/>
        <item x="38"/>
        <item x="29"/>
        <item x="17"/>
        <item x="186"/>
        <item x="148"/>
        <item x="15"/>
        <item x="122"/>
        <item x="172"/>
        <item x="90"/>
        <item x="192"/>
        <item x="25"/>
        <item x="168"/>
        <item x="22"/>
        <item x="5"/>
        <item x="137"/>
        <item x="149"/>
        <item x="118"/>
        <item x="95"/>
        <item x="158"/>
        <item x="190"/>
        <item x="71"/>
        <item x="50"/>
        <item x="193"/>
        <item x="159"/>
        <item x="194"/>
        <item x="27"/>
        <item x="191"/>
        <item x="32"/>
        <item x="69"/>
        <item x="169"/>
        <item x="33"/>
        <item x="37"/>
        <item x="200"/>
        <item x="48"/>
        <item x="60"/>
        <item x="72"/>
        <item x="80"/>
        <item x="12"/>
        <item x="103"/>
        <item x="40"/>
        <item x="75"/>
        <item x="93"/>
        <item x="146"/>
        <item x="174"/>
        <item x="84"/>
        <item x="175"/>
        <item x="152"/>
        <item x="104"/>
        <item x="58"/>
        <item x="64"/>
        <item x="53"/>
        <item x="85"/>
        <item x="81"/>
        <item x="99"/>
        <item x="171"/>
        <item x="136"/>
        <item x="14"/>
        <item x="34"/>
        <item x="127"/>
        <item m="1" x="208"/>
        <item x="51"/>
        <item x="165"/>
        <item x="147"/>
        <item x="11"/>
        <item x="39"/>
        <item x="20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dataField="1"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2">
    <field x="0"/>
    <field x="2"/>
  </rowFields>
  <rowItems count="18">
    <i>
      <x/>
    </i>
    <i r="1">
      <x v="8"/>
    </i>
    <i r="1">
      <x v="10"/>
    </i>
    <i>
      <x v="1"/>
    </i>
    <i r="1">
      <x v="1"/>
    </i>
    <i r="1">
      <x v="2"/>
    </i>
    <i r="1">
      <x v="5"/>
    </i>
    <i r="1">
      <x v="9"/>
    </i>
    <i>
      <x v="2"/>
    </i>
    <i r="1">
      <x v="3"/>
    </i>
    <i r="1">
      <x v="4"/>
    </i>
    <i r="1">
      <x v="6"/>
    </i>
    <i r="1">
      <x v="7"/>
    </i>
    <i r="1">
      <x v="11"/>
    </i>
    <i r="1">
      <x v="12"/>
    </i>
    <i>
      <x v="3"/>
    </i>
    <i r="1">
      <x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Total  Cuatrienio" fld="56" baseField="0" baseItem="0" numFmtId="166"/>
    <dataField name="Suma de Total  2024" fld="73" baseField="0" baseItem="0"/>
    <dataField name="Suma de Total  2025" fld="90" baseField="0" baseItem="0"/>
    <dataField name="Suma de Total  2026" fld="107" baseField="0" baseItem="0"/>
    <dataField name="Suma de Total  2027" fld="124" baseField="0" baseItem="0"/>
  </dataFields>
  <formats count="8">
    <format dxfId="8">
      <pivotArea outline="0" collapsedLevelsAreSubtotals="1" fieldPosition="0"/>
    </format>
    <format dxfId="7">
      <pivotArea type="all" dataOnly="0" outline="0" fieldPosition="0"/>
    </format>
    <format dxfId="6">
      <pivotArea outline="0" collapsedLevelsAreSubtotals="1" fieldPosition="0"/>
    </format>
    <format dxfId="5">
      <pivotArea field="0" type="button" dataOnly="0" labelOnly="1" outline="0" fieldPosition="0"/>
    </format>
    <format dxfId="4">
      <pivotArea dataOnly="0" labelOnly="1" fieldPosition="0">
        <references count="1">
          <reference field="0" count="0"/>
        </references>
      </pivotArea>
    </format>
    <format dxfId="3">
      <pivotArea dataOnly="0" labelOnly="1" grandRow="1" outline="0" fieldPosition="0"/>
    </format>
    <format dxfId="2">
      <pivotArea dataOnly="0" labelOnly="1" fieldPosition="0">
        <references count="2">
          <reference field="0" count="1" selected="0">
            <x v="0"/>
          </reference>
          <reference field="2" count="2">
            <x v="8"/>
            <x v="10"/>
          </reference>
        </references>
      </pivotArea>
    </format>
    <format dxfId="1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1" cacheId="0" applyNumberFormats="0" applyBorderFormats="0" applyFontFormats="0" applyPatternFormats="0" applyAlignmentFormats="0" applyWidthHeightFormats="1" dataCaption="Valores" updatedVersion="8" minRefreshableVersion="3" useAutoFormatting="1" createdVersion="8" indent="0" outline="1" outlineData="1" multipleFieldFilters="0">
  <location ref="A3:A38" firstHeaderRow="1" firstDataRow="1" firstDataCol="1"/>
  <pivotFields count="131">
    <pivotField axis="axisRow" showAll="0">
      <items count="5">
        <item x="2"/>
        <item x="1"/>
        <item x="0"/>
        <item x="3"/>
        <item t="default"/>
      </items>
    </pivotField>
    <pivotField numFmtId="49" showAll="0"/>
    <pivotField showAll="0"/>
    <pivotField numFmtId="49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axis="axisRow" showAll="0">
      <items count="16">
        <item x="8"/>
        <item x="1"/>
        <item x="5"/>
        <item x="2"/>
        <item x="13"/>
        <item x="0"/>
        <item x="14"/>
        <item x="9"/>
        <item x="4"/>
        <item x="3"/>
        <item x="10"/>
        <item x="6"/>
        <item x="7"/>
        <item x="11"/>
        <item x="12"/>
        <item t="default"/>
      </items>
    </pivotField>
    <pivotField showAll="0"/>
    <pivotField showAll="0"/>
    <pivotField showAll="0"/>
  </pivotFields>
  <rowFields count="2">
    <field x="0"/>
    <field x="127"/>
  </rowFields>
  <rowItems count="35">
    <i>
      <x/>
    </i>
    <i r="1">
      <x/>
    </i>
    <i r="1">
      <x v="2"/>
    </i>
    <i r="1">
      <x v="3"/>
    </i>
    <i r="1">
      <x v="4"/>
    </i>
    <i r="1">
      <x v="5"/>
    </i>
    <i r="1">
      <x v="8"/>
    </i>
    <i r="1">
      <x v="11"/>
    </i>
    <i r="1">
      <x v="13"/>
    </i>
    <i r="1">
      <x v="14"/>
    </i>
    <i>
      <x v="1"/>
    </i>
    <i r="1">
      <x v="2"/>
    </i>
    <i r="1">
      <x v="5"/>
    </i>
    <i r="1">
      <x v="7"/>
    </i>
    <i r="1">
      <x v="8"/>
    </i>
    <i r="1">
      <x v="9"/>
    </i>
    <i r="1">
      <x v="13"/>
    </i>
    <i r="1">
      <x v="14"/>
    </i>
    <i>
      <x v="2"/>
    </i>
    <i r="1">
      <x/>
    </i>
    <i r="1">
      <x v="1"/>
    </i>
    <i r="1">
      <x v="2"/>
    </i>
    <i r="1">
      <x v="3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>
      <x v="3"/>
    </i>
    <i r="1">
      <x v="5"/>
    </i>
    <i r="1">
      <x v="6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1" cacheId="1" applyNumberFormats="0" applyBorderFormats="0" applyFontFormats="0" applyPatternFormats="0" applyAlignmentFormats="0" applyWidthHeightFormats="1" dataCaption="Valores" updatedVersion="8" minRefreshableVersion="3" useAutoFormatting="1" createdVersion="8" indent="0" outline="1" outlineData="1" multipleFieldFilters="0">
  <location ref="A4:C17" firstHeaderRow="0" firstDataRow="1" firstDataCol="1" rowPageCount="2" colPageCount="1"/>
  <pivotFields count="140">
    <pivotField showAll="0"/>
    <pivotField numFmtId="49" showAll="0"/>
    <pivotField showAll="0"/>
    <pivotField numFmtId="49" showAll="0"/>
    <pivotField showAll="0"/>
    <pivotField showAll="0"/>
    <pivotField axis="axisRow" showAll="0" sortType="descending">
      <items count="209">
        <item x="198"/>
        <item x="185"/>
        <item x="196"/>
        <item x="59"/>
        <item x="153"/>
        <item x="202"/>
        <item x="195"/>
        <item x="46"/>
        <item x="207"/>
        <item x="203"/>
        <item x="61"/>
        <item x="129"/>
        <item x="115"/>
        <item x="13"/>
        <item x="187"/>
        <item x="65"/>
        <item x="56"/>
        <item x="101"/>
        <item x="94"/>
        <item x="107"/>
        <item x="123"/>
        <item x="76"/>
        <item x="112"/>
        <item x="201"/>
        <item x="113"/>
        <item x="2"/>
        <item x="9"/>
        <item x="111"/>
        <item x="128"/>
        <item x="121"/>
        <item x="77"/>
        <item x="100"/>
        <item x="83"/>
        <item x="74"/>
        <item x="139"/>
        <item x="116"/>
        <item x="28"/>
        <item x="114"/>
        <item x="108"/>
        <item x="57"/>
        <item x="106"/>
        <item x="130"/>
        <item x="54"/>
        <item x="3"/>
        <item x="41"/>
        <item x="182"/>
        <item x="102"/>
        <item x="67"/>
        <item x="131"/>
        <item x="205"/>
        <item x="199"/>
        <item x="92"/>
        <item x="125"/>
        <item x="117"/>
        <item x="150"/>
        <item x="173"/>
        <item x="151"/>
        <item x="170"/>
        <item x="62"/>
        <item x="140"/>
        <item x="63"/>
        <item x="162"/>
        <item x="141"/>
        <item x="49"/>
        <item x="154"/>
        <item x="181"/>
        <item x="206"/>
        <item x="20"/>
        <item x="86"/>
        <item x="109"/>
        <item x="133"/>
        <item x="87"/>
        <item x="176"/>
        <item x="197"/>
        <item x="135"/>
        <item x="55"/>
        <item x="166"/>
        <item x="119"/>
        <item x="126"/>
        <item x="82"/>
        <item x="167"/>
        <item x="178"/>
        <item x="177"/>
        <item x="97"/>
        <item x="36"/>
        <item x="18"/>
        <item x="26"/>
        <item x="110"/>
        <item x="124"/>
        <item x="47"/>
        <item x="1"/>
        <item x="19"/>
        <item x="21"/>
        <item x="16"/>
        <item x="134"/>
        <item x="79"/>
        <item x="35"/>
        <item x="30"/>
        <item x="23"/>
        <item x="142"/>
        <item x="188"/>
        <item x="24"/>
        <item x="31"/>
        <item x="10"/>
        <item x="156"/>
        <item x="143"/>
        <item x="204"/>
        <item x="0"/>
        <item x="189"/>
        <item x="44"/>
        <item x="184"/>
        <item x="132"/>
        <item x="4"/>
        <item x="98"/>
        <item x="7"/>
        <item x="144"/>
        <item x="180"/>
        <item x="120"/>
        <item x="6"/>
        <item x="70"/>
        <item x="52"/>
        <item x="96"/>
        <item x="68"/>
        <item x="179"/>
        <item x="160"/>
        <item x="163"/>
        <item x="164"/>
        <item x="183"/>
        <item x="89"/>
        <item x="105"/>
        <item x="155"/>
        <item x="145"/>
        <item x="78"/>
        <item x="88"/>
        <item x="42"/>
        <item x="43"/>
        <item x="45"/>
        <item x="8"/>
        <item x="73"/>
        <item x="157"/>
        <item x="138"/>
        <item x="66"/>
        <item x="161"/>
        <item x="91"/>
        <item x="38"/>
        <item x="29"/>
        <item x="17"/>
        <item x="186"/>
        <item x="148"/>
        <item x="15"/>
        <item x="122"/>
        <item x="172"/>
        <item x="90"/>
        <item x="192"/>
        <item x="25"/>
        <item x="168"/>
        <item x="22"/>
        <item x="5"/>
        <item x="137"/>
        <item x="149"/>
        <item x="118"/>
        <item x="95"/>
        <item x="158"/>
        <item x="190"/>
        <item x="71"/>
        <item x="50"/>
        <item x="193"/>
        <item x="159"/>
        <item x="194"/>
        <item x="27"/>
        <item x="191"/>
        <item x="32"/>
        <item x="69"/>
        <item x="169"/>
        <item x="33"/>
        <item x="37"/>
        <item x="200"/>
        <item x="48"/>
        <item x="60"/>
        <item x="72"/>
        <item x="80"/>
        <item x="12"/>
        <item x="103"/>
        <item x="40"/>
        <item x="75"/>
        <item x="93"/>
        <item x="146"/>
        <item x="174"/>
        <item x="84"/>
        <item x="175"/>
        <item x="152"/>
        <item x="104"/>
        <item x="58"/>
        <item x="64"/>
        <item x="53"/>
        <item x="85"/>
        <item x="81"/>
        <item x="99"/>
        <item x="171"/>
        <item x="136"/>
        <item x="14"/>
        <item x="34"/>
        <item x="127"/>
        <item x="51"/>
        <item x="165"/>
        <item x="147"/>
        <item x="11"/>
        <item x="3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dataField="1" multipleItemSelectionAllowed="1" showAll="0">
      <items count="4">
        <item x="1"/>
        <item x="2"/>
        <item x="0"/>
        <item t="default"/>
      </items>
    </pivotField>
    <pivotField axis="axisPage" dataField="1" multipleItemSelectionAllowed="1" showAll="0">
      <items count="16">
        <item h="1" x="14"/>
        <item x="10"/>
        <item x="5"/>
        <item x="4"/>
        <item x="7"/>
        <item x="11"/>
        <item x="6"/>
        <item x="12"/>
        <item x="3"/>
        <item x="8"/>
        <item x="1"/>
        <item x="9"/>
        <item x="13"/>
        <item x="2"/>
        <item h="1" x="0"/>
        <item t="default"/>
      </items>
    </pivotField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13">
    <i>
      <x v="102"/>
    </i>
    <i>
      <x v="138"/>
    </i>
    <i>
      <x v="89"/>
    </i>
    <i>
      <x v="149"/>
    </i>
    <i>
      <x v="134"/>
    </i>
    <i>
      <x v="174"/>
    </i>
    <i>
      <x v="165"/>
    </i>
    <i>
      <x v="192"/>
    </i>
    <i>
      <x v="175"/>
    </i>
    <i>
      <x v="177"/>
    </i>
    <i>
      <x v="84"/>
    </i>
    <i>
      <x v="207"/>
    </i>
    <i t="grand">
      <x/>
    </i>
  </rowItems>
  <colFields count="1">
    <field x="-2"/>
  </colFields>
  <colItems count="2">
    <i>
      <x/>
    </i>
    <i i="1">
      <x v="1"/>
    </i>
  </colItems>
  <pageFields count="2">
    <pageField fld="69" hier="0"/>
    <pageField fld="70" hier="0"/>
  </pageFields>
  <dataFields count="2">
    <dataField name="Suma de Cofinanciación Nación 2024" fld="70" baseField="0" baseItem="0"/>
    <dataField name="Suma de Cofinanciación Departamento 2024" fld="6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laDinámica1" cacheId="0" applyNumberFormats="0" applyBorderFormats="0" applyFontFormats="0" applyPatternFormats="0" applyAlignmentFormats="0" applyWidthHeightFormats="1" dataCaption="Valores" updatedVersion="8" minRefreshableVersion="3" useAutoFormatting="1" createdVersion="8" indent="0" outline="1" outlineData="1" multipleFieldFilters="0">
  <location ref="A3:B31" firstHeaderRow="1" firstDataRow="1" firstDataCol="1"/>
  <pivotFields count="131">
    <pivotField dataField="1" showAll="0">
      <items count="5">
        <item x="2"/>
        <item x="1"/>
        <item x="0"/>
        <item x="3"/>
        <item t="default"/>
      </items>
    </pivotField>
    <pivotField numFmtId="49" showAll="0"/>
    <pivotField showAll="0"/>
    <pivotField numFmtId="49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28">
        <item x="16"/>
        <item x="19"/>
        <item x="11"/>
        <item x="6"/>
        <item x="26"/>
        <item x="9"/>
        <item x="15"/>
        <item x="24"/>
        <item x="20"/>
        <item x="10"/>
        <item x="0"/>
        <item x="22"/>
        <item x="17"/>
        <item x="13"/>
        <item x="14"/>
        <item x="3"/>
        <item x="21"/>
        <item x="8"/>
        <item x="1"/>
        <item x="7"/>
        <item x="2"/>
        <item x="5"/>
        <item x="12"/>
        <item x="4"/>
        <item x="18"/>
        <item x="25"/>
        <item x="2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showAll="0"/>
    <pivotField showAll="0"/>
    <pivotField showAll="0"/>
    <pivotField showAll="0"/>
    <pivotField showAll="0"/>
    <pivotField showAll="0"/>
  </pivotFields>
  <rowFields count="1">
    <field x="16"/>
  </rowFields>
  <rowItems count="28">
    <i>
      <x v="23"/>
    </i>
    <i>
      <x v="18"/>
    </i>
    <i>
      <x v="17"/>
    </i>
    <i>
      <x v="20"/>
    </i>
    <i>
      <x v="15"/>
    </i>
    <i>
      <x v="13"/>
    </i>
    <i>
      <x v="24"/>
    </i>
    <i>
      <x v="14"/>
    </i>
    <i>
      <x v="10"/>
    </i>
    <i>
      <x v="9"/>
    </i>
    <i>
      <x v="21"/>
    </i>
    <i>
      <x v="22"/>
    </i>
    <i>
      <x v="12"/>
    </i>
    <i>
      <x v="3"/>
    </i>
    <i>
      <x v="5"/>
    </i>
    <i>
      <x/>
    </i>
    <i>
      <x v="19"/>
    </i>
    <i>
      <x v="1"/>
    </i>
    <i>
      <x v="6"/>
    </i>
    <i>
      <x v="8"/>
    </i>
    <i>
      <x v="2"/>
    </i>
    <i>
      <x v="25"/>
    </i>
    <i>
      <x v="7"/>
    </i>
    <i>
      <x v="4"/>
    </i>
    <i>
      <x v="11"/>
    </i>
    <i>
      <x v="16"/>
    </i>
    <i>
      <x v="26"/>
    </i>
    <i t="grand">
      <x/>
    </i>
  </rowItems>
  <colItems count="1">
    <i/>
  </colItems>
  <dataFields count="1">
    <dataField name="Cuenta de Línea estratégica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65"/>
  <sheetViews>
    <sheetView workbookViewId="0"/>
  </sheetViews>
  <sheetFormatPr baseColWidth="10" defaultColWidth="11.5" defaultRowHeight="15" x14ac:dyDescent="0.2"/>
  <cols>
    <col min="1" max="1" width="40.83203125" style="193" customWidth="1"/>
    <col min="2" max="2" width="49.1640625" style="193" customWidth="1"/>
    <col min="3" max="3" width="43.33203125" style="193" customWidth="1"/>
    <col min="4" max="4" width="59.5" style="193" customWidth="1"/>
    <col min="5" max="5" width="24.33203125" style="193" customWidth="1"/>
    <col min="6" max="6" width="9.83203125" style="193" customWidth="1"/>
    <col min="7" max="7" width="10" style="193" customWidth="1"/>
    <col min="8" max="8" width="10.6640625" style="193" customWidth="1"/>
    <col min="9" max="9" width="12.1640625" style="193" customWidth="1"/>
    <col min="10" max="10" width="17.5" style="193" customWidth="1"/>
    <col min="11" max="16384" width="11.5" style="193"/>
  </cols>
  <sheetData>
    <row r="1" spans="1:10" ht="26" x14ac:dyDescent="0.2">
      <c r="A1" s="194" t="s">
        <v>0</v>
      </c>
      <c r="B1" s="194" t="s">
        <v>1</v>
      </c>
      <c r="C1" s="194" t="s">
        <v>2</v>
      </c>
      <c r="D1" s="194" t="s">
        <v>3</v>
      </c>
      <c r="E1" s="194" t="s">
        <v>4</v>
      </c>
      <c r="F1" s="195" t="s">
        <v>5</v>
      </c>
      <c r="G1" s="195" t="s">
        <v>6</v>
      </c>
      <c r="H1" s="196" t="s">
        <v>7</v>
      </c>
      <c r="I1" s="196" t="s">
        <v>8</v>
      </c>
      <c r="J1" s="196" t="s">
        <v>9</v>
      </c>
    </row>
    <row r="2" spans="1:10" x14ac:dyDescent="0.2">
      <c r="A2" s="80"/>
      <c r="B2" s="161"/>
      <c r="C2" s="161"/>
      <c r="D2" s="161"/>
      <c r="E2" s="161"/>
      <c r="F2" s="20"/>
      <c r="G2" s="20"/>
      <c r="H2" s="21"/>
      <c r="I2" s="21"/>
      <c r="J2" s="161"/>
    </row>
    <row r="3" spans="1:10" x14ac:dyDescent="0.2">
      <c r="A3" s="80"/>
      <c r="B3" s="161"/>
      <c r="C3" s="161"/>
      <c r="D3" s="161"/>
      <c r="E3" s="161"/>
      <c r="F3" s="20"/>
      <c r="G3" s="20"/>
      <c r="H3" s="21"/>
      <c r="I3" s="21"/>
      <c r="J3" s="161"/>
    </row>
    <row r="4" spans="1:10" x14ac:dyDescent="0.2">
      <c r="A4" s="80"/>
      <c r="B4" s="161"/>
      <c r="C4" s="161"/>
      <c r="D4" s="161"/>
      <c r="E4" s="161"/>
      <c r="F4" s="20"/>
      <c r="G4" s="20"/>
      <c r="H4" s="21"/>
      <c r="I4" s="21"/>
      <c r="J4" s="161"/>
    </row>
    <row r="5" spans="1:10" x14ac:dyDescent="0.2">
      <c r="A5" s="80"/>
      <c r="B5" s="161"/>
      <c r="C5" s="161"/>
      <c r="D5" s="161"/>
      <c r="E5" s="161"/>
      <c r="F5" s="20"/>
      <c r="G5" s="20"/>
      <c r="H5" s="21"/>
      <c r="I5" s="21"/>
      <c r="J5" s="161"/>
    </row>
    <row r="6" spans="1:10" x14ac:dyDescent="0.2">
      <c r="A6" s="80"/>
      <c r="B6" s="161"/>
      <c r="C6" s="161"/>
      <c r="D6" s="161"/>
      <c r="E6" s="161"/>
      <c r="F6" s="20"/>
      <c r="G6" s="20"/>
      <c r="H6" s="21"/>
      <c r="I6" s="21"/>
      <c r="J6" s="161"/>
    </row>
    <row r="7" spans="1:10" x14ac:dyDescent="0.2">
      <c r="A7" s="80"/>
      <c r="B7" s="161"/>
      <c r="C7" s="161"/>
      <c r="D7" s="161"/>
      <c r="E7" s="161"/>
      <c r="F7" s="20"/>
      <c r="G7" s="20"/>
      <c r="H7" s="21"/>
      <c r="I7" s="21"/>
      <c r="J7" s="161"/>
    </row>
    <row r="8" spans="1:10" x14ac:dyDescent="0.2">
      <c r="A8" s="80"/>
      <c r="B8" s="161"/>
      <c r="C8" s="161"/>
      <c r="D8" s="161"/>
      <c r="E8" s="161"/>
      <c r="F8" s="20"/>
      <c r="G8" s="20"/>
      <c r="H8" s="21"/>
      <c r="I8" s="21"/>
      <c r="J8" s="161"/>
    </row>
    <row r="9" spans="1:10" x14ac:dyDescent="0.2">
      <c r="A9" s="80"/>
      <c r="B9" s="161"/>
      <c r="C9" s="161"/>
      <c r="D9" s="161"/>
      <c r="E9" s="161"/>
      <c r="F9" s="20"/>
      <c r="G9" s="20"/>
      <c r="H9" s="21"/>
      <c r="I9" s="21"/>
      <c r="J9" s="161"/>
    </row>
    <row r="10" spans="1:10" x14ac:dyDescent="0.2">
      <c r="A10" s="80"/>
      <c r="B10" s="161"/>
      <c r="C10" s="161"/>
      <c r="D10" s="161"/>
      <c r="E10" s="161"/>
      <c r="F10" s="20"/>
      <c r="G10" s="20"/>
      <c r="H10" s="21"/>
      <c r="I10" s="21"/>
      <c r="J10" s="161"/>
    </row>
    <row r="11" spans="1:10" x14ac:dyDescent="0.2">
      <c r="A11" s="80"/>
      <c r="B11" s="161"/>
      <c r="C11" s="161"/>
      <c r="D11" s="161"/>
      <c r="E11" s="161"/>
      <c r="F11" s="20"/>
      <c r="G11" s="20"/>
      <c r="H11" s="21"/>
      <c r="I11" s="21"/>
      <c r="J11" s="161"/>
    </row>
    <row r="12" spans="1:10" x14ac:dyDescent="0.2">
      <c r="A12" s="80"/>
      <c r="B12" s="161"/>
      <c r="C12" s="161"/>
      <c r="D12" s="161"/>
      <c r="E12" s="161"/>
      <c r="F12" s="20"/>
      <c r="G12" s="20"/>
      <c r="H12" s="21"/>
      <c r="I12" s="21"/>
      <c r="J12" s="161"/>
    </row>
    <row r="13" spans="1:10" x14ac:dyDescent="0.2">
      <c r="A13" s="80"/>
      <c r="B13" s="161"/>
      <c r="C13" s="161"/>
      <c r="D13" s="161"/>
      <c r="E13" s="161"/>
      <c r="F13" s="20"/>
      <c r="G13" s="20"/>
      <c r="H13" s="21"/>
      <c r="I13" s="21"/>
      <c r="J13" s="161"/>
    </row>
    <row r="14" spans="1:10" x14ac:dyDescent="0.2">
      <c r="A14" s="80"/>
      <c r="B14" s="161"/>
      <c r="C14" s="161"/>
      <c r="D14" s="161"/>
      <c r="E14" s="161"/>
      <c r="F14" s="20"/>
      <c r="G14" s="20"/>
      <c r="H14" s="21"/>
      <c r="I14" s="21"/>
      <c r="J14" s="161"/>
    </row>
    <row r="15" spans="1:10" x14ac:dyDescent="0.2">
      <c r="A15" s="80"/>
      <c r="B15" s="161"/>
      <c r="C15" s="161"/>
      <c r="D15" s="161"/>
      <c r="E15" s="161"/>
      <c r="F15" s="20"/>
      <c r="G15" s="20"/>
      <c r="H15" s="21"/>
      <c r="I15" s="21"/>
      <c r="J15" s="161"/>
    </row>
    <row r="16" spans="1:10" x14ac:dyDescent="0.2">
      <c r="A16" s="80"/>
      <c r="B16" s="161"/>
      <c r="C16" s="161"/>
      <c r="D16" s="161"/>
      <c r="E16" s="161"/>
      <c r="F16" s="20"/>
      <c r="G16" s="20"/>
      <c r="H16" s="21"/>
      <c r="I16" s="21"/>
      <c r="J16" s="161"/>
    </row>
    <row r="17" spans="1:10" x14ac:dyDescent="0.2">
      <c r="A17" s="80"/>
      <c r="B17" s="161"/>
      <c r="C17" s="161"/>
      <c r="D17" s="161"/>
      <c r="E17" s="161"/>
      <c r="F17" s="20"/>
      <c r="G17" s="20"/>
      <c r="H17" s="21"/>
      <c r="I17" s="21"/>
      <c r="J17" s="161"/>
    </row>
    <row r="18" spans="1:10" x14ac:dyDescent="0.2">
      <c r="A18" s="80"/>
      <c r="B18" s="161"/>
      <c r="C18" s="161"/>
      <c r="D18" s="161"/>
      <c r="E18" s="161"/>
      <c r="F18" s="20"/>
      <c r="G18" s="20"/>
      <c r="H18" s="21"/>
      <c r="I18" s="21"/>
      <c r="J18" s="161"/>
    </row>
    <row r="19" spans="1:10" x14ac:dyDescent="0.2">
      <c r="A19" s="80"/>
      <c r="B19" s="161"/>
      <c r="C19" s="161"/>
      <c r="D19" s="161"/>
      <c r="E19" s="161"/>
      <c r="F19" s="20"/>
      <c r="G19" s="20"/>
      <c r="H19" s="21"/>
      <c r="I19" s="21"/>
      <c r="J19" s="161"/>
    </row>
    <row r="20" spans="1:10" x14ac:dyDescent="0.2">
      <c r="A20" s="80"/>
      <c r="B20" s="161"/>
      <c r="C20" s="161"/>
      <c r="D20" s="161"/>
      <c r="E20" s="161"/>
      <c r="F20" s="20"/>
      <c r="G20" s="20"/>
      <c r="H20" s="21"/>
      <c r="I20" s="21"/>
      <c r="J20" s="161"/>
    </row>
    <row r="21" spans="1:10" x14ac:dyDescent="0.2">
      <c r="A21" s="80"/>
      <c r="B21" s="161"/>
      <c r="C21" s="161"/>
      <c r="D21" s="161"/>
      <c r="E21" s="175"/>
      <c r="F21" s="20"/>
      <c r="G21" s="20"/>
      <c r="H21" s="21"/>
      <c r="I21" s="21"/>
      <c r="J21" s="161"/>
    </row>
    <row r="22" spans="1:10" x14ac:dyDescent="0.2">
      <c r="A22" s="80"/>
      <c r="B22" s="161"/>
      <c r="C22" s="161"/>
      <c r="D22" s="161"/>
      <c r="E22" s="161"/>
      <c r="F22" s="20"/>
      <c r="G22" s="20"/>
      <c r="H22" s="21"/>
      <c r="I22" s="65"/>
      <c r="J22" s="161"/>
    </row>
    <row r="23" spans="1:10" x14ac:dyDescent="0.2">
      <c r="A23" s="80"/>
      <c r="B23" s="161"/>
      <c r="C23" s="161"/>
      <c r="D23" s="161"/>
      <c r="E23" s="161"/>
      <c r="F23" s="20"/>
      <c r="G23" s="20"/>
      <c r="H23" s="21"/>
      <c r="I23" s="65"/>
      <c r="J23" s="161"/>
    </row>
    <row r="24" spans="1:10" x14ac:dyDescent="0.2">
      <c r="A24" s="80"/>
      <c r="B24" s="161"/>
      <c r="C24" s="161"/>
      <c r="D24" s="161"/>
      <c r="E24" s="161"/>
      <c r="F24" s="20"/>
      <c r="G24" s="20"/>
      <c r="H24" s="21"/>
      <c r="I24" s="21"/>
      <c r="J24" s="161"/>
    </row>
    <row r="25" spans="1:10" x14ac:dyDescent="0.2">
      <c r="A25" s="80"/>
      <c r="B25" s="161"/>
      <c r="C25" s="161"/>
      <c r="D25" s="161"/>
      <c r="E25" s="161"/>
      <c r="F25" s="20"/>
      <c r="G25" s="20"/>
      <c r="H25" s="21"/>
      <c r="I25" s="21"/>
      <c r="J25" s="161"/>
    </row>
    <row r="26" spans="1:10" x14ac:dyDescent="0.2">
      <c r="A26" s="80"/>
      <c r="B26" s="161"/>
      <c r="C26" s="161"/>
      <c r="D26" s="161"/>
      <c r="E26" s="161"/>
      <c r="F26" s="20"/>
      <c r="G26" s="20"/>
      <c r="H26" s="21"/>
      <c r="I26" s="21"/>
      <c r="J26" s="161"/>
    </row>
    <row r="27" spans="1:10" x14ac:dyDescent="0.2">
      <c r="A27" s="80"/>
      <c r="B27" s="161"/>
      <c r="C27" s="161"/>
      <c r="D27" s="161"/>
      <c r="E27" s="161"/>
      <c r="F27" s="20"/>
      <c r="G27" s="20"/>
      <c r="H27" s="21"/>
      <c r="I27" s="21"/>
      <c r="J27" s="161"/>
    </row>
    <row r="28" spans="1:10" x14ac:dyDescent="0.2">
      <c r="A28" s="80"/>
      <c r="B28" s="161"/>
      <c r="C28" s="161"/>
      <c r="D28" s="161"/>
      <c r="E28" s="197"/>
      <c r="F28" s="20"/>
      <c r="G28" s="20"/>
      <c r="H28" s="21"/>
      <c r="I28" s="21"/>
      <c r="J28" s="161"/>
    </row>
    <row r="29" spans="1:10" x14ac:dyDescent="0.2">
      <c r="A29" s="80"/>
      <c r="B29" s="161"/>
      <c r="C29" s="161"/>
      <c r="D29" s="161"/>
      <c r="E29" s="161"/>
      <c r="F29" s="20"/>
      <c r="G29" s="20"/>
      <c r="H29" s="21"/>
      <c r="I29" s="21"/>
      <c r="J29" s="161"/>
    </row>
    <row r="30" spans="1:10" x14ac:dyDescent="0.2">
      <c r="A30" s="80"/>
      <c r="B30" s="161"/>
      <c r="C30" s="161"/>
      <c r="D30" s="161"/>
      <c r="E30" s="161"/>
      <c r="F30" s="20"/>
      <c r="G30" s="20"/>
      <c r="H30" s="21"/>
      <c r="I30" s="21"/>
      <c r="J30" s="161"/>
    </row>
    <row r="31" spans="1:10" x14ac:dyDescent="0.2">
      <c r="A31" s="80"/>
      <c r="B31" s="20"/>
      <c r="C31" s="175"/>
      <c r="D31" s="161"/>
      <c r="E31" s="161"/>
      <c r="F31" s="20"/>
      <c r="G31" s="20"/>
      <c r="H31" s="21"/>
      <c r="I31" s="21"/>
      <c r="J31" s="161"/>
    </row>
    <row r="32" spans="1:10" x14ac:dyDescent="0.2">
      <c r="A32" s="80"/>
      <c r="B32" s="161"/>
      <c r="C32" s="161"/>
      <c r="D32" s="161"/>
      <c r="E32" s="161"/>
      <c r="F32" s="20"/>
      <c r="G32" s="20"/>
      <c r="H32" s="21"/>
      <c r="I32" s="21"/>
      <c r="J32" s="161"/>
    </row>
    <row r="33" spans="1:10" x14ac:dyDescent="0.2">
      <c r="A33" s="80"/>
      <c r="B33" s="161"/>
      <c r="C33" s="161"/>
      <c r="D33" s="161"/>
      <c r="E33" s="161"/>
      <c r="F33" s="20"/>
      <c r="G33" s="20"/>
      <c r="H33" s="25"/>
      <c r="I33" s="25"/>
      <c r="J33" s="161"/>
    </row>
    <row r="34" spans="1:10" x14ac:dyDescent="0.2">
      <c r="A34" s="80"/>
      <c r="B34" s="161"/>
      <c r="C34" s="161"/>
      <c r="D34" s="161"/>
      <c r="E34" s="161"/>
      <c r="F34" s="20"/>
      <c r="G34" s="20"/>
      <c r="H34" s="26"/>
      <c r="I34" s="26"/>
      <c r="J34" s="161"/>
    </row>
    <row r="35" spans="1:10" x14ac:dyDescent="0.2">
      <c r="A35" s="80"/>
      <c r="B35" s="161"/>
      <c r="C35" s="161"/>
      <c r="D35" s="161"/>
      <c r="E35" s="161"/>
      <c r="F35" s="20"/>
      <c r="G35" s="20"/>
      <c r="H35" s="21"/>
      <c r="I35" s="21"/>
      <c r="J35" s="161"/>
    </row>
    <row r="36" spans="1:10" x14ac:dyDescent="0.2">
      <c r="A36" s="80"/>
      <c r="B36" s="161"/>
      <c r="C36" s="161"/>
      <c r="D36" s="161"/>
      <c r="E36" s="161"/>
      <c r="F36" s="20"/>
      <c r="G36" s="20"/>
      <c r="H36" s="21"/>
      <c r="I36" s="21"/>
      <c r="J36" s="161"/>
    </row>
    <row r="37" spans="1:10" x14ac:dyDescent="0.2">
      <c r="A37" s="80"/>
      <c r="B37" s="161"/>
      <c r="C37" s="161"/>
      <c r="D37" s="161"/>
      <c r="E37" s="175"/>
      <c r="F37" s="20"/>
      <c r="G37" s="20"/>
      <c r="H37" s="20"/>
      <c r="I37" s="20"/>
      <c r="J37" s="161"/>
    </row>
    <row r="38" spans="1:10" x14ac:dyDescent="0.2">
      <c r="A38" s="80"/>
      <c r="B38" s="161"/>
      <c r="C38" s="161"/>
      <c r="D38" s="161"/>
      <c r="E38" s="175"/>
      <c r="F38" s="20"/>
      <c r="G38" s="20"/>
      <c r="H38" s="20"/>
      <c r="I38" s="20"/>
      <c r="J38" s="161"/>
    </row>
    <row r="39" spans="1:10" x14ac:dyDescent="0.2">
      <c r="A39" s="80"/>
      <c r="B39" s="161"/>
      <c r="C39" s="161"/>
      <c r="D39" s="161"/>
      <c r="E39" s="175"/>
      <c r="F39" s="20"/>
      <c r="G39" s="20"/>
      <c r="H39" s="20"/>
      <c r="I39" s="20"/>
      <c r="J39" s="161"/>
    </row>
    <row r="40" spans="1:10" x14ac:dyDescent="0.2">
      <c r="A40" s="80"/>
      <c r="B40" s="161"/>
      <c r="C40" s="161"/>
      <c r="D40" s="161"/>
      <c r="E40" s="175"/>
      <c r="F40" s="20"/>
      <c r="G40" s="20"/>
      <c r="H40" s="20"/>
      <c r="I40" s="20"/>
      <c r="J40" s="161"/>
    </row>
    <row r="41" spans="1:10" x14ac:dyDescent="0.2">
      <c r="A41" s="80"/>
      <c r="B41" s="161"/>
      <c r="C41" s="161"/>
      <c r="D41" s="175"/>
      <c r="E41" s="175"/>
      <c r="F41" s="20"/>
      <c r="G41" s="20"/>
      <c r="H41" s="20"/>
      <c r="I41" s="20"/>
      <c r="J41" s="161"/>
    </row>
    <row r="42" spans="1:10" x14ac:dyDescent="0.2">
      <c r="A42" s="80"/>
      <c r="B42" s="161"/>
      <c r="C42" s="161"/>
      <c r="D42" s="161"/>
      <c r="E42" s="175"/>
      <c r="F42" s="20"/>
      <c r="G42" s="20"/>
      <c r="H42" s="20"/>
      <c r="I42" s="20"/>
      <c r="J42" s="161"/>
    </row>
    <row r="43" spans="1:10" x14ac:dyDescent="0.2">
      <c r="A43" s="80"/>
      <c r="B43" s="161"/>
      <c r="C43" s="161"/>
      <c r="D43" s="161"/>
      <c r="E43" s="175"/>
      <c r="F43" s="20"/>
      <c r="G43" s="20"/>
      <c r="H43" s="20"/>
      <c r="I43" s="20"/>
      <c r="J43" s="161"/>
    </row>
    <row r="44" spans="1:10" x14ac:dyDescent="0.2">
      <c r="A44" s="80"/>
      <c r="B44" s="161"/>
      <c r="C44" s="161"/>
      <c r="D44" s="28"/>
      <c r="E44" s="175"/>
      <c r="F44" s="20"/>
      <c r="G44" s="20"/>
      <c r="H44" s="20"/>
      <c r="I44" s="20"/>
      <c r="J44" s="161"/>
    </row>
    <row r="45" spans="1:10" x14ac:dyDescent="0.2">
      <c r="A45" s="80"/>
      <c r="B45" s="161"/>
      <c r="C45" s="161"/>
      <c r="D45" s="28"/>
      <c r="E45" s="175"/>
      <c r="F45" s="20"/>
      <c r="G45" s="20"/>
      <c r="H45" s="20"/>
      <c r="I45" s="20"/>
      <c r="J45" s="161"/>
    </row>
    <row r="46" spans="1:10" x14ac:dyDescent="0.2">
      <c r="A46" s="80"/>
      <c r="B46" s="161"/>
      <c r="C46" s="161"/>
      <c r="D46" s="161"/>
      <c r="E46" s="161"/>
      <c r="F46" s="20"/>
      <c r="G46" s="20"/>
      <c r="H46" s="20"/>
      <c r="I46" s="20"/>
      <c r="J46" s="161"/>
    </row>
    <row r="47" spans="1:10" x14ac:dyDescent="0.2">
      <c r="A47" s="80"/>
      <c r="B47" s="161"/>
      <c r="C47" s="161"/>
      <c r="D47" s="175"/>
      <c r="E47" s="175"/>
      <c r="F47" s="20"/>
      <c r="G47" s="20"/>
      <c r="H47" s="20"/>
      <c r="I47" s="20"/>
      <c r="J47" s="161"/>
    </row>
    <row r="48" spans="1:10" x14ac:dyDescent="0.2">
      <c r="A48" s="80"/>
      <c r="B48" s="161"/>
      <c r="C48" s="161"/>
      <c r="D48" s="161"/>
      <c r="E48" s="175"/>
      <c r="F48" s="20"/>
      <c r="G48" s="20"/>
      <c r="H48" s="20"/>
      <c r="I48" s="20"/>
      <c r="J48" s="161"/>
    </row>
    <row r="49" spans="1:10" x14ac:dyDescent="0.2">
      <c r="A49" s="80"/>
      <c r="B49" s="161"/>
      <c r="C49" s="161"/>
      <c r="D49" s="175"/>
      <c r="E49" s="175"/>
      <c r="F49" s="20"/>
      <c r="G49" s="20"/>
      <c r="H49" s="20"/>
      <c r="I49" s="20"/>
      <c r="J49" s="161"/>
    </row>
    <row r="50" spans="1:10" x14ac:dyDescent="0.2">
      <c r="A50" s="80"/>
      <c r="B50" s="161"/>
      <c r="C50" s="161"/>
      <c r="D50" s="161"/>
      <c r="E50" s="175"/>
      <c r="F50" s="20"/>
      <c r="G50" s="20"/>
      <c r="H50" s="20"/>
      <c r="I50" s="20"/>
      <c r="J50" s="161"/>
    </row>
    <row r="51" spans="1:10" x14ac:dyDescent="0.2">
      <c r="A51" s="80"/>
      <c r="B51" s="161"/>
      <c r="C51" s="161"/>
      <c r="D51" s="161"/>
      <c r="E51" s="175"/>
      <c r="F51" s="20"/>
      <c r="G51" s="20"/>
      <c r="H51" s="20"/>
      <c r="I51" s="20"/>
      <c r="J51" s="161"/>
    </row>
    <row r="52" spans="1:10" x14ac:dyDescent="0.2">
      <c r="A52" s="80"/>
      <c r="B52" s="161"/>
      <c r="C52" s="161"/>
      <c r="D52" s="161"/>
      <c r="E52" s="175"/>
      <c r="F52" s="20"/>
      <c r="G52" s="20"/>
      <c r="H52" s="20"/>
      <c r="I52" s="20"/>
      <c r="J52" s="161"/>
    </row>
    <row r="53" spans="1:10" x14ac:dyDescent="0.2">
      <c r="A53" s="80"/>
      <c r="B53" s="161"/>
      <c r="C53" s="161"/>
      <c r="D53" s="161"/>
      <c r="E53" s="175"/>
      <c r="F53" s="20"/>
      <c r="G53" s="20"/>
      <c r="H53" s="20"/>
      <c r="I53" s="20"/>
      <c r="J53" s="161"/>
    </row>
    <row r="54" spans="1:10" x14ac:dyDescent="0.2">
      <c r="A54" s="80"/>
      <c r="B54" s="161"/>
      <c r="C54" s="161"/>
      <c r="D54" s="161"/>
      <c r="E54" s="175"/>
      <c r="F54" s="20"/>
      <c r="G54" s="20"/>
      <c r="H54" s="20"/>
      <c r="I54" s="20"/>
      <c r="J54" s="161"/>
    </row>
    <row r="55" spans="1:10" x14ac:dyDescent="0.2">
      <c r="A55" s="80"/>
      <c r="B55" s="161"/>
      <c r="C55" s="161"/>
      <c r="D55" s="161"/>
      <c r="E55" s="175"/>
      <c r="F55" s="20"/>
      <c r="G55" s="20"/>
      <c r="H55" s="20"/>
      <c r="I55" s="20"/>
      <c r="J55" s="161"/>
    </row>
    <row r="56" spans="1:10" x14ac:dyDescent="0.2">
      <c r="A56" s="80"/>
      <c r="B56" s="161"/>
      <c r="C56" s="161"/>
      <c r="D56" s="161"/>
      <c r="E56" s="175"/>
      <c r="F56" s="20"/>
      <c r="G56" s="20"/>
      <c r="H56" s="20"/>
      <c r="I56" s="20"/>
      <c r="J56" s="161"/>
    </row>
    <row r="57" spans="1:10" x14ac:dyDescent="0.2">
      <c r="A57" s="80"/>
      <c r="B57" s="161"/>
      <c r="C57" s="161"/>
      <c r="D57" s="175"/>
      <c r="E57" s="175"/>
      <c r="F57" s="20"/>
      <c r="G57" s="20"/>
      <c r="H57" s="20"/>
      <c r="I57" s="20"/>
      <c r="J57" s="161"/>
    </row>
    <row r="58" spans="1:10" x14ac:dyDescent="0.2">
      <c r="A58" s="80"/>
      <c r="B58" s="161"/>
      <c r="C58" s="161"/>
      <c r="D58" s="161"/>
      <c r="E58" s="161"/>
      <c r="F58" s="21"/>
      <c r="G58" s="20"/>
      <c r="H58" s="21"/>
      <c r="I58" s="21"/>
      <c r="J58" s="174"/>
    </row>
    <row r="59" spans="1:10" x14ac:dyDescent="0.2">
      <c r="A59" s="80"/>
      <c r="B59" s="161"/>
      <c r="C59" s="161"/>
      <c r="D59" s="161"/>
      <c r="E59" s="161"/>
      <c r="F59" s="21"/>
      <c r="G59" s="20"/>
      <c r="H59" s="50"/>
      <c r="I59" s="50"/>
      <c r="J59" s="174"/>
    </row>
    <row r="60" spans="1:10" x14ac:dyDescent="0.2">
      <c r="A60" s="80"/>
      <c r="B60" s="161"/>
      <c r="C60" s="161"/>
      <c r="D60" s="161"/>
      <c r="E60" s="161"/>
      <c r="F60" s="21"/>
      <c r="G60" s="20"/>
      <c r="H60" s="21"/>
      <c r="I60" s="21"/>
      <c r="J60" s="174"/>
    </row>
    <row r="61" spans="1:10" x14ac:dyDescent="0.2">
      <c r="A61" s="80"/>
      <c r="B61" s="161"/>
      <c r="C61" s="161"/>
      <c r="D61" s="161"/>
      <c r="E61" s="161"/>
      <c r="F61" s="21"/>
      <c r="G61" s="20"/>
      <c r="H61" s="21"/>
      <c r="I61" s="21"/>
      <c r="J61" s="174"/>
    </row>
    <row r="62" spans="1:10" x14ac:dyDescent="0.2">
      <c r="A62" s="80"/>
      <c r="B62" s="161"/>
      <c r="C62" s="161"/>
      <c r="D62" s="161"/>
      <c r="E62" s="161"/>
      <c r="F62" s="21"/>
      <c r="G62" s="20"/>
      <c r="H62" s="21"/>
      <c r="I62" s="21"/>
      <c r="J62" s="174"/>
    </row>
    <row r="63" spans="1:10" x14ac:dyDescent="0.2">
      <c r="A63" s="80"/>
      <c r="B63" s="161"/>
      <c r="C63" s="161"/>
      <c r="D63" s="161"/>
      <c r="E63" s="161"/>
      <c r="F63" s="21"/>
      <c r="G63" s="20"/>
      <c r="H63" s="21"/>
      <c r="I63" s="21"/>
      <c r="J63" s="174"/>
    </row>
    <row r="64" spans="1:10" x14ac:dyDescent="0.2">
      <c r="A64" s="80"/>
      <c r="B64" s="161"/>
      <c r="C64" s="161"/>
      <c r="D64" s="161"/>
      <c r="E64" s="161"/>
      <c r="F64" s="21"/>
      <c r="G64" s="20"/>
      <c r="H64" s="21"/>
      <c r="I64" s="21"/>
      <c r="J64" s="174"/>
    </row>
    <row r="65" spans="1:10" x14ac:dyDescent="0.2">
      <c r="A65" s="80"/>
      <c r="B65" s="161"/>
      <c r="C65" s="161"/>
      <c r="D65" s="161"/>
      <c r="E65" s="161"/>
      <c r="F65" s="21"/>
      <c r="G65" s="20"/>
      <c r="H65" s="50"/>
      <c r="I65" s="50"/>
      <c r="J65" s="174"/>
    </row>
    <row r="66" spans="1:10" x14ac:dyDescent="0.2">
      <c r="A66" s="80"/>
      <c r="B66" s="161"/>
      <c r="C66" s="161"/>
      <c r="D66" s="161"/>
      <c r="E66" s="161"/>
      <c r="F66" s="21"/>
      <c r="G66" s="20"/>
      <c r="H66" s="21"/>
      <c r="I66" s="21"/>
      <c r="J66" s="174"/>
    </row>
    <row r="67" spans="1:10" x14ac:dyDescent="0.2">
      <c r="A67" s="80"/>
      <c r="B67" s="161"/>
      <c r="C67" s="161"/>
      <c r="D67" s="161"/>
      <c r="E67" s="161"/>
      <c r="F67" s="21"/>
      <c r="G67" s="20"/>
      <c r="H67" s="21"/>
      <c r="I67" s="21"/>
      <c r="J67" s="174"/>
    </row>
    <row r="68" spans="1:10" x14ac:dyDescent="0.2">
      <c r="A68" s="80"/>
      <c r="B68" s="161"/>
      <c r="C68" s="161"/>
      <c r="D68" s="161"/>
      <c r="E68" s="161"/>
      <c r="F68" s="21"/>
      <c r="G68" s="20"/>
      <c r="H68" s="21"/>
      <c r="I68" s="21"/>
      <c r="J68" s="174"/>
    </row>
    <row r="69" spans="1:10" x14ac:dyDescent="0.2">
      <c r="A69" s="80"/>
      <c r="B69" s="161"/>
      <c r="C69" s="161"/>
      <c r="D69" s="161"/>
      <c r="E69" s="161"/>
      <c r="F69" s="21"/>
      <c r="G69" s="20"/>
      <c r="H69" s="21"/>
      <c r="I69" s="21"/>
      <c r="J69" s="174"/>
    </row>
    <row r="70" spans="1:10" x14ac:dyDescent="0.2">
      <c r="A70" s="80"/>
      <c r="B70" s="161"/>
      <c r="C70" s="161"/>
      <c r="D70" s="161"/>
      <c r="E70" s="161"/>
      <c r="F70" s="21"/>
      <c r="G70" s="20"/>
      <c r="H70" s="198"/>
      <c r="I70" s="21"/>
      <c r="J70" s="174"/>
    </row>
    <row r="71" spans="1:10" x14ac:dyDescent="0.2">
      <c r="A71" s="80"/>
      <c r="B71" s="161"/>
      <c r="C71" s="161"/>
      <c r="D71" s="161"/>
      <c r="E71" s="161"/>
      <c r="F71" s="21"/>
      <c r="G71" s="20"/>
      <c r="H71" s="21"/>
      <c r="I71" s="21"/>
      <c r="J71" s="174"/>
    </row>
    <row r="72" spans="1:10" x14ac:dyDescent="0.2">
      <c r="A72" s="80"/>
      <c r="B72" s="161"/>
      <c r="C72" s="161"/>
      <c r="D72" s="161"/>
      <c r="E72" s="175"/>
      <c r="F72" s="21"/>
      <c r="G72" s="20"/>
      <c r="H72" s="198"/>
      <c r="I72" s="20"/>
      <c r="J72" s="174"/>
    </row>
    <row r="73" spans="1:10" x14ac:dyDescent="0.2">
      <c r="A73" s="80"/>
      <c r="B73" s="161"/>
      <c r="C73" s="161"/>
      <c r="D73" s="161"/>
      <c r="E73" s="175"/>
      <c r="F73" s="21"/>
      <c r="G73" s="20"/>
      <c r="H73" s="21"/>
      <c r="I73" s="21"/>
      <c r="J73" s="174"/>
    </row>
    <row r="74" spans="1:10" x14ac:dyDescent="0.2">
      <c r="A74" s="80"/>
      <c r="B74" s="161"/>
      <c r="C74" s="161"/>
      <c r="D74" s="161"/>
      <c r="E74" s="161"/>
      <c r="F74" s="21"/>
      <c r="G74" s="20"/>
      <c r="H74" s="21"/>
      <c r="I74" s="21"/>
      <c r="J74" s="174"/>
    </row>
    <row r="75" spans="1:10" x14ac:dyDescent="0.2">
      <c r="A75" s="80"/>
      <c r="B75" s="161"/>
      <c r="C75" s="161"/>
      <c r="D75" s="161"/>
      <c r="E75" s="20"/>
      <c r="F75" s="21"/>
      <c r="G75" s="20"/>
      <c r="H75" s="21"/>
      <c r="I75" s="21"/>
      <c r="J75" s="174"/>
    </row>
    <row r="76" spans="1:10" x14ac:dyDescent="0.2">
      <c r="A76" s="80"/>
      <c r="B76" s="161"/>
      <c r="C76" s="161"/>
      <c r="D76" s="161"/>
      <c r="E76" s="20"/>
      <c r="F76" s="21"/>
      <c r="G76" s="20"/>
      <c r="H76" s="21"/>
      <c r="I76" s="21"/>
      <c r="J76" s="174"/>
    </row>
    <row r="77" spans="1:10" x14ac:dyDescent="0.2">
      <c r="A77" s="80"/>
      <c r="B77" s="161"/>
      <c r="C77" s="161"/>
      <c r="D77" s="161"/>
      <c r="E77" s="21"/>
      <c r="F77" s="21"/>
      <c r="G77" s="20"/>
      <c r="H77" s="21"/>
      <c r="I77" s="21"/>
      <c r="J77" s="174"/>
    </row>
    <row r="78" spans="1:10" x14ac:dyDescent="0.2">
      <c r="A78" s="80"/>
      <c r="B78" s="161"/>
      <c r="C78" s="161"/>
      <c r="D78" s="161"/>
      <c r="E78" s="21"/>
      <c r="F78" s="21"/>
      <c r="G78" s="20"/>
      <c r="H78" s="21"/>
      <c r="I78" s="21"/>
      <c r="J78" s="174"/>
    </row>
    <row r="79" spans="1:10" x14ac:dyDescent="0.2">
      <c r="A79" s="80"/>
      <c r="B79" s="161"/>
      <c r="C79" s="161"/>
      <c r="D79" s="161"/>
      <c r="E79" s="161"/>
      <c r="F79" s="21"/>
      <c r="G79" s="20"/>
      <c r="H79" s="21"/>
      <c r="I79" s="21"/>
      <c r="J79" s="174"/>
    </row>
    <row r="80" spans="1:10" x14ac:dyDescent="0.2">
      <c r="A80" s="80"/>
      <c r="B80" s="161"/>
      <c r="C80" s="161"/>
      <c r="D80" s="161"/>
      <c r="E80" s="161"/>
      <c r="F80" s="21"/>
      <c r="G80" s="20"/>
      <c r="H80" s="21"/>
      <c r="I80" s="21"/>
      <c r="J80" s="174"/>
    </row>
    <row r="81" spans="1:10" x14ac:dyDescent="0.2">
      <c r="A81" s="80"/>
      <c r="B81" s="161"/>
      <c r="C81" s="161"/>
      <c r="D81" s="161"/>
      <c r="E81" s="161"/>
      <c r="F81" s="21"/>
      <c r="G81" s="20"/>
      <c r="H81" s="20"/>
      <c r="I81" s="50"/>
      <c r="J81" s="174"/>
    </row>
    <row r="82" spans="1:10" x14ac:dyDescent="0.2">
      <c r="A82" s="80"/>
      <c r="B82" s="161"/>
      <c r="C82" s="161"/>
      <c r="D82" s="161"/>
      <c r="E82" s="161"/>
      <c r="F82" s="21"/>
      <c r="G82" s="20"/>
      <c r="H82" s="20"/>
      <c r="I82" s="21"/>
      <c r="J82" s="174"/>
    </row>
    <row r="83" spans="1:10" x14ac:dyDescent="0.2">
      <c r="A83" s="80"/>
      <c r="B83" s="161"/>
      <c r="C83" s="161"/>
      <c r="D83" s="161"/>
      <c r="E83" s="161"/>
      <c r="F83" s="21"/>
      <c r="G83" s="20"/>
      <c r="H83" s="21"/>
      <c r="I83" s="21"/>
      <c r="J83" s="174"/>
    </row>
    <row r="84" spans="1:10" x14ac:dyDescent="0.2">
      <c r="A84" s="80"/>
      <c r="B84" s="161"/>
      <c r="C84" s="161"/>
      <c r="D84" s="161"/>
      <c r="E84" s="161"/>
      <c r="F84" s="21"/>
      <c r="G84" s="20"/>
      <c r="H84" s="21"/>
      <c r="I84" s="21"/>
      <c r="J84" s="174"/>
    </row>
    <row r="85" spans="1:10" x14ac:dyDescent="0.2">
      <c r="A85" s="80"/>
      <c r="B85" s="161"/>
      <c r="C85" s="161"/>
      <c r="D85" s="161"/>
      <c r="E85" s="161"/>
      <c r="F85" s="21"/>
      <c r="G85" s="20"/>
      <c r="H85" s="21"/>
      <c r="I85" s="21"/>
      <c r="J85" s="174"/>
    </row>
    <row r="86" spans="1:10" x14ac:dyDescent="0.2">
      <c r="A86" s="80"/>
      <c r="B86" s="161"/>
      <c r="C86" s="161"/>
      <c r="D86" s="161"/>
      <c r="E86" s="161"/>
      <c r="F86" s="21"/>
      <c r="G86" s="20"/>
      <c r="H86" s="21"/>
      <c r="I86" s="21"/>
      <c r="J86" s="174"/>
    </row>
    <row r="87" spans="1:10" x14ac:dyDescent="0.2">
      <c r="A87" s="80"/>
      <c r="B87" s="161"/>
      <c r="C87" s="161"/>
      <c r="D87" s="161"/>
      <c r="E87" s="161"/>
      <c r="F87" s="21"/>
      <c r="G87" s="20"/>
      <c r="H87" s="21"/>
      <c r="I87" s="21"/>
      <c r="J87" s="174"/>
    </row>
    <row r="88" spans="1:10" x14ac:dyDescent="0.2">
      <c r="A88" s="80"/>
      <c r="B88" s="161"/>
      <c r="C88" s="161"/>
      <c r="D88" s="161"/>
      <c r="E88" s="161"/>
      <c r="F88" s="21"/>
      <c r="G88" s="20"/>
      <c r="H88" s="21"/>
      <c r="I88" s="21"/>
      <c r="J88" s="174"/>
    </row>
    <row r="89" spans="1:10" x14ac:dyDescent="0.2">
      <c r="A89" s="80"/>
      <c r="B89" s="161"/>
      <c r="C89" s="161"/>
      <c r="D89" s="161"/>
      <c r="E89" s="161"/>
      <c r="F89" s="21"/>
      <c r="G89" s="20"/>
      <c r="H89" s="21"/>
      <c r="I89" s="21"/>
      <c r="J89" s="174"/>
    </row>
    <row r="90" spans="1:10" x14ac:dyDescent="0.2">
      <c r="A90" s="80"/>
      <c r="B90" s="161"/>
      <c r="C90" s="161"/>
      <c r="D90" s="161"/>
      <c r="E90" s="161"/>
      <c r="F90" s="21"/>
      <c r="G90" s="20"/>
      <c r="H90" s="21"/>
      <c r="I90" s="21"/>
      <c r="J90" s="174"/>
    </row>
    <row r="91" spans="1:10" x14ac:dyDescent="0.2">
      <c r="A91" s="80"/>
      <c r="B91" s="161"/>
      <c r="C91" s="161"/>
      <c r="D91" s="161"/>
      <c r="E91" s="161"/>
      <c r="F91" s="21"/>
      <c r="G91" s="20"/>
      <c r="H91" s="21"/>
      <c r="I91" s="21"/>
      <c r="J91" s="174"/>
    </row>
    <row r="92" spans="1:10" x14ac:dyDescent="0.2">
      <c r="A92" s="80"/>
      <c r="B92" s="161"/>
      <c r="C92" s="161"/>
      <c r="D92" s="161"/>
      <c r="E92" s="161"/>
      <c r="F92" s="21"/>
      <c r="G92" s="20"/>
      <c r="H92" s="21"/>
      <c r="I92" s="21"/>
      <c r="J92" s="174"/>
    </row>
    <row r="93" spans="1:10" x14ac:dyDescent="0.2">
      <c r="A93" s="80"/>
      <c r="B93" s="161"/>
      <c r="C93" s="161"/>
      <c r="D93" s="161"/>
      <c r="E93" s="161"/>
      <c r="F93" s="21"/>
      <c r="G93" s="20"/>
      <c r="H93" s="21"/>
      <c r="I93" s="21"/>
      <c r="J93" s="174"/>
    </row>
    <row r="94" spans="1:10" x14ac:dyDescent="0.2">
      <c r="A94" s="80"/>
      <c r="B94" s="161"/>
      <c r="C94" s="161"/>
      <c r="D94" s="161"/>
      <c r="E94" s="161"/>
      <c r="F94" s="21"/>
      <c r="G94" s="20"/>
      <c r="H94" s="50"/>
      <c r="I94" s="21"/>
      <c r="J94" s="174"/>
    </row>
    <row r="95" spans="1:10" x14ac:dyDescent="0.2">
      <c r="A95" s="80"/>
      <c r="B95" s="161"/>
      <c r="C95" s="161"/>
      <c r="D95" s="161"/>
      <c r="E95" s="161"/>
      <c r="F95" s="21"/>
      <c r="G95" s="20"/>
      <c r="H95" s="21"/>
      <c r="I95" s="21"/>
      <c r="J95" s="174"/>
    </row>
    <row r="96" spans="1:10" x14ac:dyDescent="0.2">
      <c r="A96" s="80"/>
      <c r="B96" s="161"/>
      <c r="C96" s="161"/>
      <c r="D96" s="161"/>
      <c r="E96" s="161"/>
      <c r="F96" s="21"/>
      <c r="G96" s="20"/>
      <c r="H96" s="21"/>
      <c r="I96" s="21"/>
      <c r="J96" s="174"/>
    </row>
    <row r="97" spans="1:10" x14ac:dyDescent="0.2">
      <c r="A97" s="80"/>
      <c r="B97" s="161"/>
      <c r="C97" s="161"/>
      <c r="D97" s="161"/>
      <c r="E97" s="161"/>
      <c r="F97" s="21"/>
      <c r="G97" s="20"/>
      <c r="H97" s="21"/>
      <c r="I97" s="21"/>
      <c r="J97" s="174"/>
    </row>
    <row r="98" spans="1:10" x14ac:dyDescent="0.2">
      <c r="A98" s="80"/>
      <c r="B98" s="161"/>
      <c r="C98" s="161"/>
      <c r="D98" s="161"/>
      <c r="E98" s="161"/>
      <c r="F98" s="21"/>
      <c r="G98" s="20"/>
      <c r="H98" s="21"/>
      <c r="I98" s="21"/>
      <c r="J98" s="174"/>
    </row>
    <row r="99" spans="1:10" x14ac:dyDescent="0.2">
      <c r="A99" s="80"/>
      <c r="B99" s="161"/>
      <c r="C99" s="161"/>
      <c r="D99" s="161"/>
      <c r="E99" s="161"/>
      <c r="F99" s="21"/>
      <c r="G99" s="20"/>
      <c r="H99" s="21"/>
      <c r="I99" s="21"/>
      <c r="J99" s="174"/>
    </row>
    <row r="100" spans="1:10" x14ac:dyDescent="0.2">
      <c r="A100" s="80"/>
      <c r="B100" s="175"/>
      <c r="C100" s="161"/>
      <c r="D100" s="161"/>
      <c r="E100" s="161"/>
      <c r="F100" s="20"/>
      <c r="G100" s="20"/>
      <c r="H100" s="21"/>
      <c r="I100" s="21"/>
      <c r="J100" s="161"/>
    </row>
    <row r="101" spans="1:10" x14ac:dyDescent="0.2">
      <c r="A101" s="80"/>
      <c r="B101" s="175"/>
      <c r="C101" s="161"/>
      <c r="D101" s="161"/>
      <c r="E101" s="161"/>
      <c r="F101" s="20"/>
      <c r="G101" s="20"/>
      <c r="H101" s="21"/>
      <c r="I101" s="21"/>
      <c r="J101" s="161"/>
    </row>
    <row r="102" spans="1:10" x14ac:dyDescent="0.2">
      <c r="A102" s="80"/>
      <c r="B102" s="175"/>
      <c r="C102" s="161"/>
      <c r="D102" s="161"/>
      <c r="E102" s="161"/>
      <c r="F102" s="199"/>
      <c r="G102" s="20"/>
      <c r="H102" s="21"/>
      <c r="I102" s="21"/>
      <c r="J102" s="161"/>
    </row>
    <row r="103" spans="1:10" x14ac:dyDescent="0.2">
      <c r="A103" s="80"/>
      <c r="B103" s="175"/>
      <c r="C103" s="161"/>
      <c r="D103" s="161"/>
      <c r="E103" s="161"/>
      <c r="F103" s="20"/>
      <c r="G103" s="20"/>
      <c r="H103" s="21"/>
      <c r="I103" s="21"/>
      <c r="J103" s="161"/>
    </row>
    <row r="104" spans="1:10" x14ac:dyDescent="0.2">
      <c r="A104" s="80"/>
      <c r="B104" s="175"/>
      <c r="C104" s="161"/>
      <c r="D104" s="161"/>
      <c r="E104" s="161"/>
      <c r="F104" s="20"/>
      <c r="G104" s="20"/>
      <c r="H104" s="21"/>
      <c r="I104" s="21"/>
      <c r="J104" s="161"/>
    </row>
    <row r="105" spans="1:10" x14ac:dyDescent="0.2">
      <c r="A105" s="80"/>
      <c r="B105" s="175"/>
      <c r="C105" s="161"/>
      <c r="D105" s="161"/>
      <c r="E105" s="161"/>
      <c r="F105" s="20"/>
      <c r="G105" s="20"/>
      <c r="H105" s="21"/>
      <c r="I105" s="50"/>
      <c r="J105" s="161"/>
    </row>
    <row r="106" spans="1:10" x14ac:dyDescent="0.2">
      <c r="A106" s="80"/>
      <c r="B106" s="175"/>
      <c r="C106" s="161"/>
      <c r="D106" s="161"/>
      <c r="E106" s="161"/>
      <c r="F106" s="20"/>
      <c r="G106" s="20"/>
      <c r="H106" s="21"/>
      <c r="I106" s="50"/>
      <c r="J106" s="161"/>
    </row>
    <row r="107" spans="1:10" x14ac:dyDescent="0.2">
      <c r="A107" s="80"/>
      <c r="B107" s="175"/>
      <c r="C107" s="161"/>
      <c r="D107" s="161"/>
      <c r="E107" s="161"/>
      <c r="F107" s="20"/>
      <c r="G107" s="20"/>
      <c r="H107" s="21"/>
      <c r="I107" s="21"/>
      <c r="J107" s="161"/>
    </row>
    <row r="108" spans="1:10" x14ac:dyDescent="0.2">
      <c r="A108" s="80"/>
      <c r="B108" s="175"/>
      <c r="C108" s="161"/>
      <c r="D108" s="161"/>
      <c r="E108" s="161"/>
      <c r="F108" s="20"/>
      <c r="G108" s="20"/>
      <c r="H108" s="21"/>
      <c r="I108" s="21"/>
      <c r="J108" s="161"/>
    </row>
    <row r="109" spans="1:10" x14ac:dyDescent="0.2">
      <c r="A109" s="80"/>
      <c r="B109" s="175"/>
      <c r="C109" s="161"/>
      <c r="D109" s="161"/>
      <c r="E109" s="161"/>
      <c r="F109" s="20"/>
      <c r="G109" s="20"/>
      <c r="H109" s="21"/>
      <c r="I109" s="21"/>
      <c r="J109" s="161"/>
    </row>
    <row r="110" spans="1:10" x14ac:dyDescent="0.2">
      <c r="A110" s="80"/>
      <c r="B110" s="175"/>
      <c r="C110" s="161"/>
      <c r="D110" s="161"/>
      <c r="E110" s="161"/>
      <c r="F110" s="20"/>
      <c r="G110" s="20"/>
      <c r="H110" s="21"/>
      <c r="I110" s="21"/>
      <c r="J110" s="161"/>
    </row>
    <row r="111" spans="1:10" x14ac:dyDescent="0.2">
      <c r="A111" s="80"/>
      <c r="B111" s="175"/>
      <c r="C111" s="161"/>
      <c r="D111" s="161"/>
      <c r="E111" s="161"/>
      <c r="F111" s="20"/>
      <c r="G111" s="20"/>
      <c r="H111" s="21"/>
      <c r="I111" s="21"/>
      <c r="J111" s="161"/>
    </row>
    <row r="112" spans="1:10" x14ac:dyDescent="0.2">
      <c r="A112" s="80"/>
      <c r="B112" s="175"/>
      <c r="C112" s="161"/>
      <c r="D112" s="161"/>
      <c r="E112" s="161"/>
      <c r="F112" s="200"/>
      <c r="G112" s="20"/>
      <c r="H112" s="21"/>
      <c r="I112" s="50"/>
      <c r="J112" s="161"/>
    </row>
    <row r="113" spans="1:10" x14ac:dyDescent="0.2">
      <c r="A113" s="80"/>
      <c r="B113" s="175"/>
      <c r="C113" s="161"/>
      <c r="D113" s="161"/>
      <c r="E113" s="161"/>
      <c r="F113" s="20"/>
      <c r="G113" s="20"/>
      <c r="H113" s="21"/>
      <c r="I113" s="21"/>
      <c r="J113" s="161"/>
    </row>
    <row r="114" spans="1:10" x14ac:dyDescent="0.2">
      <c r="A114" s="80"/>
      <c r="B114" s="175"/>
      <c r="C114" s="161"/>
      <c r="D114" s="161"/>
      <c r="E114" s="161"/>
      <c r="F114" s="20"/>
      <c r="G114" s="20"/>
      <c r="H114" s="21"/>
      <c r="I114" s="21"/>
      <c r="J114" s="161"/>
    </row>
    <row r="115" spans="1:10" x14ac:dyDescent="0.2">
      <c r="A115" s="80"/>
      <c r="B115" s="175"/>
      <c r="C115" s="161"/>
      <c r="D115" s="161"/>
      <c r="E115" s="161"/>
      <c r="F115" s="20"/>
      <c r="G115" s="20"/>
      <c r="H115" s="50"/>
      <c r="I115" s="50"/>
      <c r="J115" s="161"/>
    </row>
    <row r="116" spans="1:10" x14ac:dyDescent="0.2">
      <c r="A116" s="80"/>
      <c r="B116" s="175"/>
      <c r="C116" s="161"/>
      <c r="D116" s="161"/>
      <c r="E116" s="161"/>
      <c r="F116" s="20"/>
      <c r="G116" s="20"/>
      <c r="H116" s="21"/>
      <c r="I116" s="21"/>
      <c r="J116" s="161"/>
    </row>
    <row r="117" spans="1:10" x14ac:dyDescent="0.2">
      <c r="A117" s="80"/>
      <c r="B117" s="175"/>
      <c r="C117" s="161"/>
      <c r="D117" s="161"/>
      <c r="E117" s="161"/>
      <c r="F117" s="20"/>
      <c r="G117" s="20"/>
      <c r="H117" s="21"/>
      <c r="I117" s="21"/>
      <c r="J117" s="161"/>
    </row>
    <row r="118" spans="1:10" x14ac:dyDescent="0.2">
      <c r="A118" s="80"/>
      <c r="B118" s="175"/>
      <c r="C118" s="161"/>
      <c r="D118" s="161"/>
      <c r="E118" s="197"/>
      <c r="F118" s="66"/>
      <c r="G118" s="20"/>
      <c r="H118" s="64"/>
      <c r="I118" s="64"/>
      <c r="J118" s="197"/>
    </row>
    <row r="119" spans="1:10" x14ac:dyDescent="0.2">
      <c r="A119" s="80"/>
      <c r="B119" s="175"/>
      <c r="C119" s="161"/>
      <c r="D119" s="161"/>
      <c r="E119" s="161"/>
      <c r="F119" s="20"/>
      <c r="G119" s="20"/>
      <c r="H119" s="21"/>
      <c r="I119" s="21"/>
      <c r="J119" s="161"/>
    </row>
    <row r="120" spans="1:10" x14ac:dyDescent="0.2">
      <c r="A120" s="80"/>
      <c r="B120" s="175"/>
      <c r="C120" s="161"/>
      <c r="D120" s="161"/>
      <c r="E120" s="161"/>
      <c r="F120" s="20"/>
      <c r="G120" s="20"/>
      <c r="H120" s="21"/>
      <c r="I120" s="21"/>
      <c r="J120" s="161"/>
    </row>
    <row r="121" spans="1:10" x14ac:dyDescent="0.2">
      <c r="A121" s="80"/>
      <c r="B121" s="175"/>
      <c r="C121" s="161"/>
      <c r="D121" s="161"/>
      <c r="E121" s="161"/>
      <c r="F121" s="20"/>
      <c r="G121" s="20"/>
      <c r="H121" s="21"/>
      <c r="I121" s="21"/>
      <c r="J121" s="161"/>
    </row>
    <row r="122" spans="1:10" x14ac:dyDescent="0.2">
      <c r="A122" s="80"/>
      <c r="B122" s="175"/>
      <c r="C122" s="161"/>
      <c r="D122" s="161"/>
      <c r="E122" s="175"/>
      <c r="F122" s="20"/>
      <c r="G122" s="20"/>
      <c r="H122" s="21"/>
      <c r="I122" s="21"/>
      <c r="J122" s="161"/>
    </row>
    <row r="123" spans="1:10" x14ac:dyDescent="0.2">
      <c r="A123" s="80"/>
      <c r="B123" s="175"/>
      <c r="C123" s="161"/>
      <c r="D123" s="161"/>
      <c r="E123" s="175"/>
      <c r="F123" s="20"/>
      <c r="G123" s="20"/>
      <c r="H123" s="21"/>
      <c r="I123" s="21"/>
      <c r="J123" s="161"/>
    </row>
    <row r="124" spans="1:10" x14ac:dyDescent="0.2">
      <c r="A124" s="80"/>
      <c r="B124" s="175"/>
      <c r="C124" s="161"/>
      <c r="D124" s="161"/>
      <c r="E124" s="175"/>
      <c r="F124" s="20"/>
      <c r="G124" s="20"/>
      <c r="H124" s="21"/>
      <c r="I124" s="21"/>
      <c r="J124" s="161"/>
    </row>
    <row r="125" spans="1:10" x14ac:dyDescent="0.2">
      <c r="A125" s="80"/>
      <c r="B125" s="175"/>
      <c r="C125" s="161"/>
      <c r="D125" s="161"/>
      <c r="E125" s="161"/>
      <c r="F125" s="20"/>
      <c r="G125" s="20"/>
      <c r="H125" s="21"/>
      <c r="I125" s="25"/>
      <c r="J125" s="161"/>
    </row>
    <row r="126" spans="1:10" x14ac:dyDescent="0.2">
      <c r="A126" s="80"/>
      <c r="B126" s="175"/>
      <c r="C126" s="161"/>
      <c r="D126" s="161"/>
      <c r="E126" s="161"/>
      <c r="F126" s="20"/>
      <c r="G126" s="20"/>
      <c r="H126" s="21"/>
      <c r="I126" s="21"/>
      <c r="J126" s="161"/>
    </row>
    <row r="127" spans="1:10" x14ac:dyDescent="0.2">
      <c r="A127" s="80"/>
      <c r="B127" s="175"/>
      <c r="C127" s="161"/>
      <c r="D127" s="175"/>
      <c r="E127" s="175"/>
      <c r="F127" s="20"/>
      <c r="G127" s="20"/>
      <c r="H127" s="21"/>
      <c r="I127" s="21"/>
      <c r="J127" s="161"/>
    </row>
    <row r="128" spans="1:10" x14ac:dyDescent="0.2">
      <c r="A128" s="80"/>
      <c r="B128" s="175"/>
      <c r="C128" s="161"/>
      <c r="D128" s="175"/>
      <c r="E128" s="167"/>
      <c r="F128" s="20"/>
      <c r="G128" s="20"/>
      <c r="H128" s="21"/>
      <c r="I128" s="21"/>
      <c r="J128" s="161"/>
    </row>
    <row r="129" spans="1:10" x14ac:dyDescent="0.2">
      <c r="A129" s="80"/>
      <c r="B129" s="175"/>
      <c r="C129" s="161"/>
      <c r="D129" s="175"/>
      <c r="E129" s="167"/>
      <c r="F129" s="20"/>
      <c r="G129" s="20"/>
      <c r="H129" s="21"/>
      <c r="I129" s="21"/>
      <c r="J129" s="161"/>
    </row>
    <row r="130" spans="1:10" x14ac:dyDescent="0.2">
      <c r="A130" s="80"/>
      <c r="B130" s="175"/>
      <c r="C130" s="161"/>
      <c r="D130" s="175"/>
      <c r="E130" s="167"/>
      <c r="F130" s="20"/>
      <c r="G130" s="20"/>
      <c r="H130" s="21"/>
      <c r="I130" s="21"/>
      <c r="J130" s="161"/>
    </row>
    <row r="131" spans="1:10" x14ac:dyDescent="0.2">
      <c r="A131" s="80"/>
      <c r="B131" s="175"/>
      <c r="C131" s="161"/>
      <c r="D131" s="175"/>
      <c r="E131" s="167"/>
      <c r="F131" s="20"/>
      <c r="G131" s="20"/>
      <c r="H131" s="21"/>
      <c r="I131" s="21"/>
      <c r="J131" s="161"/>
    </row>
    <row r="132" spans="1:10" x14ac:dyDescent="0.2">
      <c r="A132" s="80"/>
      <c r="B132" s="175"/>
      <c r="C132" s="161"/>
      <c r="D132" s="175"/>
      <c r="E132" s="175"/>
      <c r="F132" s="20"/>
      <c r="G132" s="20"/>
      <c r="H132" s="21"/>
      <c r="I132" s="21"/>
      <c r="J132" s="161"/>
    </row>
    <row r="133" spans="1:10" x14ac:dyDescent="0.2">
      <c r="A133" s="80"/>
      <c r="B133" s="175"/>
      <c r="C133" s="161"/>
      <c r="D133" s="175"/>
      <c r="E133" s="175"/>
      <c r="F133" s="20"/>
      <c r="G133" s="20"/>
      <c r="H133" s="21"/>
      <c r="I133" s="21"/>
      <c r="J133" s="161"/>
    </row>
    <row r="134" spans="1:10" x14ac:dyDescent="0.2">
      <c r="A134" s="80"/>
      <c r="B134" s="175"/>
      <c r="C134" s="161"/>
      <c r="D134" s="175"/>
      <c r="E134" s="201"/>
      <c r="F134" s="20"/>
      <c r="G134" s="20"/>
      <c r="H134" s="21"/>
      <c r="I134" s="21"/>
      <c r="J134" s="161"/>
    </row>
    <row r="135" spans="1:10" x14ac:dyDescent="0.2">
      <c r="A135" s="80"/>
      <c r="B135" s="175"/>
      <c r="C135" s="161"/>
      <c r="D135" s="175"/>
      <c r="E135" s="167"/>
      <c r="F135" s="20"/>
      <c r="G135" s="20"/>
      <c r="H135" s="21"/>
      <c r="I135" s="21"/>
      <c r="J135" s="161"/>
    </row>
    <row r="136" spans="1:10" x14ac:dyDescent="0.2">
      <c r="A136" s="80"/>
      <c r="B136" s="175"/>
      <c r="C136" s="161"/>
      <c r="D136" s="175"/>
      <c r="E136" s="167"/>
      <c r="F136" s="20"/>
      <c r="G136" s="20"/>
      <c r="H136" s="21"/>
      <c r="I136" s="21"/>
      <c r="J136" s="161"/>
    </row>
    <row r="137" spans="1:10" x14ac:dyDescent="0.2">
      <c r="A137" s="80"/>
      <c r="B137" s="175"/>
      <c r="C137" s="161"/>
      <c r="D137" s="175"/>
      <c r="E137" s="167"/>
      <c r="F137" s="202"/>
      <c r="G137" s="20"/>
      <c r="H137" s="21"/>
      <c r="I137" s="21"/>
      <c r="J137" s="161"/>
    </row>
    <row r="138" spans="1:10" x14ac:dyDescent="0.2">
      <c r="A138" s="80"/>
      <c r="B138" s="175"/>
      <c r="C138" s="161"/>
      <c r="D138" s="203"/>
      <c r="E138" s="204"/>
      <c r="F138" s="202"/>
      <c r="G138" s="20"/>
      <c r="H138" s="21"/>
      <c r="I138" s="21"/>
      <c r="J138" s="206"/>
    </row>
    <row r="139" spans="1:10" x14ac:dyDescent="0.2">
      <c r="A139" s="80"/>
      <c r="B139" s="175"/>
      <c r="C139" s="161"/>
      <c r="D139" s="203"/>
      <c r="E139" s="204"/>
      <c r="F139" s="202"/>
      <c r="G139" s="20"/>
      <c r="H139" s="21"/>
      <c r="I139" s="21"/>
      <c r="J139" s="206"/>
    </row>
    <row r="140" spans="1:10" x14ac:dyDescent="0.2">
      <c r="A140" s="80"/>
      <c r="B140" s="175"/>
      <c r="C140" s="161"/>
      <c r="D140" s="203"/>
      <c r="E140" s="204"/>
      <c r="F140" s="202"/>
      <c r="G140" s="20"/>
      <c r="H140" s="21"/>
      <c r="I140" s="21"/>
      <c r="J140" s="206"/>
    </row>
    <row r="141" spans="1:10" x14ac:dyDescent="0.2">
      <c r="A141" s="80"/>
      <c r="B141" s="175"/>
      <c r="C141" s="161"/>
      <c r="D141" s="203"/>
      <c r="E141" s="204"/>
      <c r="F141" s="202"/>
      <c r="G141" s="20"/>
      <c r="H141" s="21"/>
      <c r="I141" s="21"/>
      <c r="J141" s="206"/>
    </row>
    <row r="142" spans="1:10" x14ac:dyDescent="0.2">
      <c r="A142" s="80"/>
      <c r="B142" s="175"/>
      <c r="C142" s="161"/>
      <c r="D142" s="161"/>
      <c r="E142" s="161"/>
      <c r="F142" s="20"/>
      <c r="G142" s="20"/>
      <c r="H142" s="20"/>
      <c r="I142" s="21"/>
      <c r="J142" s="161"/>
    </row>
    <row r="143" spans="1:10" x14ac:dyDescent="0.2">
      <c r="A143" s="80"/>
      <c r="B143" s="175"/>
      <c r="C143" s="161"/>
      <c r="D143" s="161"/>
      <c r="E143" s="161"/>
      <c r="F143" s="20"/>
      <c r="G143" s="20"/>
      <c r="H143" s="20"/>
      <c r="I143" s="21"/>
      <c r="J143" s="161"/>
    </row>
    <row r="144" spans="1:10" x14ac:dyDescent="0.2">
      <c r="A144" s="80"/>
      <c r="B144" s="175"/>
      <c r="C144" s="161"/>
      <c r="D144" s="161"/>
      <c r="E144" s="161"/>
      <c r="F144" s="20"/>
      <c r="G144" s="20"/>
      <c r="H144" s="21"/>
      <c r="I144" s="21"/>
      <c r="J144" s="161"/>
    </row>
    <row r="145" spans="1:10" x14ac:dyDescent="0.2">
      <c r="A145" s="80"/>
      <c r="B145" s="175"/>
      <c r="C145" s="161"/>
      <c r="D145" s="161"/>
      <c r="E145" s="161"/>
      <c r="F145" s="20"/>
      <c r="G145" s="20"/>
      <c r="H145" s="21"/>
      <c r="I145" s="21"/>
      <c r="J145" s="161"/>
    </row>
    <row r="146" spans="1:10" x14ac:dyDescent="0.2">
      <c r="A146" s="80"/>
      <c r="B146" s="175"/>
      <c r="C146" s="161"/>
      <c r="D146" s="161"/>
      <c r="E146" s="161"/>
      <c r="F146" s="20"/>
      <c r="G146" s="20"/>
      <c r="H146" s="21"/>
      <c r="I146" s="21"/>
      <c r="J146" s="161"/>
    </row>
    <row r="147" spans="1:10" x14ac:dyDescent="0.2">
      <c r="A147" s="80"/>
      <c r="B147" s="175"/>
      <c r="C147" s="161"/>
      <c r="D147" s="161"/>
      <c r="E147" s="161"/>
      <c r="F147" s="20"/>
      <c r="G147" s="20"/>
      <c r="H147" s="21"/>
      <c r="I147" s="21"/>
      <c r="J147" s="161"/>
    </row>
    <row r="148" spans="1:10" x14ac:dyDescent="0.2">
      <c r="A148" s="80"/>
      <c r="B148" s="175"/>
      <c r="C148" s="161"/>
      <c r="D148" s="161"/>
      <c r="E148" s="161"/>
      <c r="F148" s="20"/>
      <c r="G148" s="20"/>
      <c r="H148" s="21"/>
      <c r="I148" s="21"/>
      <c r="J148" s="161"/>
    </row>
    <row r="149" spans="1:10" x14ac:dyDescent="0.2">
      <c r="A149" s="80"/>
      <c r="B149" s="175"/>
      <c r="C149" s="161"/>
      <c r="D149" s="161"/>
      <c r="E149" s="161"/>
      <c r="F149" s="20"/>
      <c r="G149" s="20"/>
      <c r="H149" s="21"/>
      <c r="I149" s="21"/>
      <c r="J149" s="161"/>
    </row>
    <row r="150" spans="1:10" x14ac:dyDescent="0.2">
      <c r="A150" s="80"/>
      <c r="B150" s="175"/>
      <c r="C150" s="161"/>
      <c r="D150" s="161"/>
      <c r="E150" s="161"/>
      <c r="F150" s="20"/>
      <c r="G150" s="20"/>
      <c r="H150" s="21"/>
      <c r="I150" s="21"/>
      <c r="J150" s="161"/>
    </row>
    <row r="151" spans="1:10" x14ac:dyDescent="0.2">
      <c r="A151" s="80"/>
      <c r="B151" s="175"/>
      <c r="C151" s="161"/>
      <c r="D151" s="161"/>
      <c r="E151" s="161"/>
      <c r="F151" s="20"/>
      <c r="G151" s="20"/>
      <c r="H151" s="21"/>
      <c r="I151" s="21"/>
      <c r="J151" s="161"/>
    </row>
    <row r="152" spans="1:10" x14ac:dyDescent="0.2">
      <c r="A152" s="80"/>
      <c r="B152" s="175"/>
      <c r="C152" s="161"/>
      <c r="D152" s="161"/>
      <c r="E152" s="161"/>
      <c r="F152" s="20"/>
      <c r="G152" s="20"/>
      <c r="H152" s="21"/>
      <c r="I152" s="21"/>
      <c r="J152" s="161"/>
    </row>
    <row r="153" spans="1:10" x14ac:dyDescent="0.2">
      <c r="A153" s="80"/>
      <c r="B153" s="175"/>
      <c r="C153" s="161"/>
      <c r="D153" s="161"/>
      <c r="E153" s="161"/>
      <c r="F153" s="20"/>
      <c r="G153" s="20"/>
      <c r="H153" s="21"/>
      <c r="I153" s="21"/>
      <c r="J153" s="161"/>
    </row>
    <row r="154" spans="1:10" x14ac:dyDescent="0.2">
      <c r="A154" s="80"/>
      <c r="B154" s="175"/>
      <c r="C154" s="161"/>
      <c r="D154" s="161"/>
      <c r="E154" s="161"/>
      <c r="F154" s="20"/>
      <c r="G154" s="20"/>
      <c r="H154" s="21"/>
      <c r="I154" s="21"/>
      <c r="J154" s="161"/>
    </row>
    <row r="155" spans="1:10" x14ac:dyDescent="0.2">
      <c r="A155" s="80"/>
      <c r="B155" s="175"/>
      <c r="C155" s="161"/>
      <c r="D155" s="161"/>
      <c r="E155" s="161"/>
      <c r="F155" s="20"/>
      <c r="G155" s="20"/>
      <c r="H155" s="21"/>
      <c r="I155" s="21"/>
      <c r="J155" s="161"/>
    </row>
    <row r="156" spans="1:10" x14ac:dyDescent="0.2">
      <c r="A156" s="80"/>
      <c r="B156" s="175"/>
      <c r="C156" s="175"/>
      <c r="D156" s="175"/>
      <c r="E156" s="175"/>
      <c r="F156" s="20"/>
      <c r="G156" s="20"/>
      <c r="H156" s="20"/>
      <c r="I156" s="20"/>
      <c r="J156" s="161"/>
    </row>
    <row r="157" spans="1:10" x14ac:dyDescent="0.2">
      <c r="A157" s="80"/>
      <c r="B157" s="175"/>
      <c r="C157" s="175"/>
      <c r="D157" s="175"/>
      <c r="E157" s="175"/>
      <c r="F157" s="20"/>
      <c r="G157" s="20"/>
      <c r="H157" s="20"/>
      <c r="I157" s="20"/>
      <c r="J157" s="161"/>
    </row>
    <row r="158" spans="1:10" x14ac:dyDescent="0.2">
      <c r="A158" s="80"/>
      <c r="B158" s="175"/>
      <c r="C158" s="175"/>
      <c r="D158" s="175"/>
      <c r="E158" s="175"/>
      <c r="F158" s="20"/>
      <c r="G158" s="20"/>
      <c r="H158" s="20"/>
      <c r="I158" s="20"/>
      <c r="J158" s="161"/>
    </row>
    <row r="159" spans="1:10" x14ac:dyDescent="0.2">
      <c r="A159" s="80"/>
      <c r="B159" s="175"/>
      <c r="C159" s="175"/>
      <c r="D159" s="175"/>
      <c r="E159" s="205"/>
      <c r="F159" s="20"/>
      <c r="G159" s="20"/>
      <c r="H159" s="21"/>
      <c r="I159" s="21"/>
      <c r="J159" s="161"/>
    </row>
    <row r="160" spans="1:10" x14ac:dyDescent="0.2">
      <c r="A160" s="80"/>
      <c r="B160" s="175"/>
      <c r="C160" s="175"/>
      <c r="D160" s="175"/>
      <c r="E160" s="161"/>
      <c r="F160" s="20"/>
      <c r="G160" s="20"/>
      <c r="H160" s="21"/>
      <c r="I160" s="21"/>
      <c r="J160" s="161"/>
    </row>
    <row r="161" spans="1:10" x14ac:dyDescent="0.2">
      <c r="A161" s="80"/>
      <c r="B161" s="175"/>
      <c r="C161" s="175"/>
      <c r="D161" s="175"/>
      <c r="E161" s="161"/>
      <c r="F161" s="20"/>
      <c r="G161" s="20"/>
      <c r="H161" s="21"/>
      <c r="I161" s="21"/>
      <c r="J161" s="161"/>
    </row>
    <row r="162" spans="1:10" x14ac:dyDescent="0.2">
      <c r="A162" s="80"/>
      <c r="B162" s="175"/>
      <c r="C162" s="161"/>
      <c r="D162" s="161"/>
      <c r="E162" s="161"/>
      <c r="F162" s="20"/>
      <c r="G162" s="20"/>
      <c r="H162" s="20"/>
      <c r="I162" s="21"/>
      <c r="J162" s="161"/>
    </row>
    <row r="163" spans="1:10" x14ac:dyDescent="0.2">
      <c r="A163" s="80"/>
      <c r="B163" s="175"/>
      <c r="C163" s="161"/>
      <c r="D163" s="161"/>
      <c r="E163" s="161"/>
      <c r="F163" s="20"/>
      <c r="G163" s="20"/>
      <c r="H163" s="21"/>
      <c r="I163" s="21"/>
      <c r="J163" s="161"/>
    </row>
    <row r="164" spans="1:10" x14ac:dyDescent="0.2">
      <c r="A164" s="80"/>
      <c r="B164" s="175"/>
      <c r="C164" s="161"/>
      <c r="D164" s="161"/>
      <c r="E164" s="161"/>
      <c r="F164" s="20"/>
      <c r="G164" s="20"/>
      <c r="H164" s="20"/>
      <c r="I164" s="21"/>
      <c r="J164" s="161"/>
    </row>
    <row r="165" spans="1:10" x14ac:dyDescent="0.2">
      <c r="A165" s="80"/>
      <c r="B165" s="175"/>
      <c r="C165" s="161"/>
      <c r="D165" s="161"/>
      <c r="E165" s="161"/>
      <c r="F165" s="20"/>
      <c r="G165" s="20"/>
      <c r="H165" s="20"/>
      <c r="I165" s="50"/>
      <c r="J165" s="161"/>
    </row>
    <row r="166" spans="1:10" x14ac:dyDescent="0.2">
      <c r="A166" s="80"/>
      <c r="B166" s="175"/>
      <c r="C166" s="161"/>
      <c r="D166" s="161"/>
      <c r="E166" s="161"/>
      <c r="F166" s="20"/>
      <c r="G166" s="20"/>
      <c r="H166" s="21"/>
      <c r="I166" s="66"/>
      <c r="J166" s="161"/>
    </row>
    <row r="167" spans="1:10" x14ac:dyDescent="0.2">
      <c r="A167" s="80"/>
      <c r="B167" s="175"/>
      <c r="C167" s="161"/>
      <c r="D167" s="161"/>
      <c r="E167" s="161"/>
      <c r="F167" s="20"/>
      <c r="G167" s="20"/>
      <c r="H167" s="21"/>
      <c r="I167" s="21"/>
      <c r="J167" s="161"/>
    </row>
    <row r="168" spans="1:10" x14ac:dyDescent="0.2">
      <c r="A168" s="80"/>
      <c r="B168" s="175"/>
      <c r="C168" s="161"/>
      <c r="D168" s="161"/>
      <c r="E168" s="161"/>
      <c r="F168" s="20"/>
      <c r="G168" s="20"/>
      <c r="H168" s="20"/>
      <c r="I168" s="21"/>
      <c r="J168" s="161"/>
    </row>
    <row r="169" spans="1:10" x14ac:dyDescent="0.2">
      <c r="A169" s="80"/>
      <c r="B169" s="175"/>
      <c r="C169" s="161"/>
      <c r="D169" s="161"/>
      <c r="E169" s="161"/>
      <c r="F169" s="20"/>
      <c r="G169" s="20"/>
      <c r="H169" s="20"/>
      <c r="I169" s="21"/>
      <c r="J169" s="161"/>
    </row>
    <row r="170" spans="1:10" x14ac:dyDescent="0.2">
      <c r="A170" s="80"/>
      <c r="B170" s="161"/>
      <c r="C170" s="161"/>
      <c r="D170" s="161"/>
      <c r="E170" s="161"/>
      <c r="F170" s="20"/>
      <c r="G170" s="20"/>
      <c r="H170" s="21"/>
      <c r="I170" s="21"/>
      <c r="J170" s="161"/>
    </row>
    <row r="171" spans="1:10" x14ac:dyDescent="0.2">
      <c r="A171" s="80"/>
      <c r="B171" s="161"/>
      <c r="C171" s="161"/>
      <c r="D171" s="161"/>
      <c r="E171" s="161"/>
      <c r="F171" s="20"/>
      <c r="G171" s="20"/>
      <c r="H171" s="21"/>
      <c r="I171" s="21"/>
      <c r="J171" s="161"/>
    </row>
    <row r="172" spans="1:10" x14ac:dyDescent="0.2">
      <c r="A172" s="80"/>
      <c r="B172" s="161"/>
      <c r="C172" s="161"/>
      <c r="D172" s="161"/>
      <c r="E172" s="161"/>
      <c r="F172" s="20"/>
      <c r="G172" s="20"/>
      <c r="H172" s="21"/>
      <c r="I172" s="21"/>
      <c r="J172" s="161"/>
    </row>
    <row r="173" spans="1:10" x14ac:dyDescent="0.2">
      <c r="A173" s="80"/>
      <c r="B173" s="161"/>
      <c r="C173" s="161"/>
      <c r="D173" s="161"/>
      <c r="E173" s="161"/>
      <c r="F173" s="20"/>
      <c r="G173" s="20"/>
      <c r="H173" s="21"/>
      <c r="I173" s="21"/>
      <c r="J173" s="161"/>
    </row>
    <row r="174" spans="1:10" x14ac:dyDescent="0.2">
      <c r="A174" s="80"/>
      <c r="B174" s="161"/>
      <c r="C174" s="161"/>
      <c r="D174" s="161"/>
      <c r="E174" s="161"/>
      <c r="F174" s="20"/>
      <c r="G174" s="20"/>
      <c r="H174" s="21"/>
      <c r="I174" s="21"/>
      <c r="J174" s="161"/>
    </row>
    <row r="175" spans="1:10" x14ac:dyDescent="0.2">
      <c r="A175" s="80"/>
      <c r="B175" s="161"/>
      <c r="C175" s="161"/>
      <c r="D175" s="161"/>
      <c r="E175" s="161"/>
      <c r="F175" s="20"/>
      <c r="G175" s="20"/>
      <c r="H175" s="21"/>
      <c r="I175" s="21"/>
      <c r="J175" s="161"/>
    </row>
    <row r="176" spans="1:10" x14ac:dyDescent="0.2">
      <c r="A176" s="80"/>
      <c r="B176" s="161"/>
      <c r="C176" s="161"/>
      <c r="D176" s="161"/>
      <c r="E176" s="161"/>
      <c r="F176" s="20"/>
      <c r="G176" s="20"/>
      <c r="H176" s="21"/>
      <c r="I176" s="21"/>
      <c r="J176" s="161"/>
    </row>
    <row r="177" spans="1:10" x14ac:dyDescent="0.2">
      <c r="A177" s="80"/>
      <c r="B177" s="161"/>
      <c r="C177" s="161"/>
      <c r="D177" s="161"/>
      <c r="E177" s="161"/>
      <c r="F177" s="20"/>
      <c r="G177" s="20"/>
      <c r="H177" s="21"/>
      <c r="I177" s="21"/>
      <c r="J177" s="161"/>
    </row>
    <row r="178" spans="1:10" x14ac:dyDescent="0.2">
      <c r="A178" s="80"/>
      <c r="B178" s="161"/>
      <c r="C178" s="161"/>
      <c r="D178" s="161"/>
      <c r="E178" s="161"/>
      <c r="F178" s="20"/>
      <c r="G178" s="20"/>
      <c r="H178" s="21"/>
      <c r="I178" s="21"/>
      <c r="J178" s="161"/>
    </row>
    <row r="179" spans="1:10" x14ac:dyDescent="0.2">
      <c r="A179" s="80"/>
      <c r="B179" s="161"/>
      <c r="C179" s="161"/>
      <c r="D179" s="161"/>
      <c r="E179" s="161"/>
      <c r="F179" s="20"/>
      <c r="G179" s="20"/>
      <c r="H179" s="21"/>
      <c r="I179" s="21"/>
      <c r="J179" s="161"/>
    </row>
    <row r="180" spans="1:10" x14ac:dyDescent="0.2">
      <c r="A180" s="80"/>
      <c r="B180" s="161"/>
      <c r="C180" s="161"/>
      <c r="D180" s="161"/>
      <c r="E180" s="161"/>
      <c r="F180" s="20"/>
      <c r="G180" s="20"/>
      <c r="H180" s="21"/>
      <c r="I180" s="21"/>
      <c r="J180" s="161"/>
    </row>
    <row r="181" spans="1:10" x14ac:dyDescent="0.2">
      <c r="A181" s="80"/>
      <c r="B181" s="161"/>
      <c r="C181" s="161"/>
      <c r="D181" s="161"/>
      <c r="E181" s="161"/>
      <c r="F181" s="21"/>
      <c r="G181" s="20"/>
      <c r="H181" s="21"/>
      <c r="I181" s="21"/>
      <c r="J181" s="161"/>
    </row>
    <row r="182" spans="1:10" x14ac:dyDescent="0.2">
      <c r="A182" s="80"/>
      <c r="B182" s="161"/>
      <c r="C182" s="161"/>
      <c r="D182" s="161"/>
      <c r="E182" s="161"/>
      <c r="F182" s="21"/>
      <c r="G182" s="20"/>
      <c r="H182" s="21"/>
      <c r="I182" s="21"/>
      <c r="J182" s="161"/>
    </row>
    <row r="183" spans="1:10" x14ac:dyDescent="0.2">
      <c r="A183" s="80"/>
      <c r="B183" s="161"/>
      <c r="C183" s="161"/>
      <c r="D183" s="161"/>
      <c r="E183" s="161"/>
      <c r="F183" s="20"/>
      <c r="G183" s="20"/>
      <c r="H183" s="20"/>
      <c r="I183" s="20"/>
      <c r="J183" s="161"/>
    </row>
    <row r="184" spans="1:10" x14ac:dyDescent="0.2">
      <c r="A184" s="80"/>
      <c r="B184" s="161"/>
      <c r="C184" s="175"/>
      <c r="D184" s="175"/>
      <c r="E184" s="175"/>
      <c r="F184" s="20"/>
      <c r="G184" s="20"/>
      <c r="H184" s="20"/>
      <c r="I184" s="20"/>
      <c r="J184" s="175"/>
    </row>
    <row r="185" spans="1:10" x14ac:dyDescent="0.2">
      <c r="A185" s="80"/>
      <c r="B185" s="161"/>
      <c r="C185" s="161"/>
      <c r="D185" s="161"/>
      <c r="E185" s="161"/>
      <c r="F185" s="21"/>
      <c r="G185" s="20"/>
      <c r="H185" s="21"/>
      <c r="I185" s="21"/>
      <c r="J185" s="161"/>
    </row>
    <row r="186" spans="1:10" x14ac:dyDescent="0.2">
      <c r="A186" s="80"/>
      <c r="B186" s="161"/>
      <c r="C186" s="161"/>
      <c r="D186" s="161"/>
      <c r="E186" s="161"/>
      <c r="F186" s="21"/>
      <c r="G186" s="20"/>
      <c r="H186" s="21"/>
      <c r="I186" s="21"/>
      <c r="J186" s="161"/>
    </row>
    <row r="187" spans="1:10" x14ac:dyDescent="0.2">
      <c r="A187" s="80"/>
      <c r="B187" s="161"/>
      <c r="C187" s="161"/>
      <c r="D187" s="161"/>
      <c r="E187" s="161"/>
      <c r="F187" s="21"/>
      <c r="G187" s="20"/>
      <c r="H187" s="21"/>
      <c r="I187" s="21"/>
      <c r="J187" s="161"/>
    </row>
    <row r="188" spans="1:10" x14ac:dyDescent="0.2">
      <c r="A188" s="80"/>
      <c r="B188" s="161"/>
      <c r="C188" s="161"/>
      <c r="D188" s="161"/>
      <c r="E188" s="161"/>
      <c r="F188" s="21"/>
      <c r="G188" s="20"/>
      <c r="H188" s="21"/>
      <c r="I188" s="21"/>
      <c r="J188" s="161"/>
    </row>
    <row r="189" spans="1:10" x14ac:dyDescent="0.2">
      <c r="A189" s="80"/>
      <c r="B189" s="161"/>
      <c r="C189" s="161"/>
      <c r="D189" s="161"/>
      <c r="E189" s="161"/>
      <c r="F189" s="21"/>
      <c r="G189" s="20"/>
      <c r="H189" s="21"/>
      <c r="I189" s="21"/>
      <c r="J189" s="161"/>
    </row>
    <row r="190" spans="1:10" x14ac:dyDescent="0.2">
      <c r="A190" s="80"/>
      <c r="B190" s="161"/>
      <c r="C190" s="161"/>
      <c r="D190" s="161"/>
      <c r="E190" s="161"/>
      <c r="F190" s="21"/>
      <c r="G190" s="20"/>
      <c r="H190" s="21"/>
      <c r="I190" s="21"/>
      <c r="J190" s="161"/>
    </row>
    <row r="191" spans="1:10" x14ac:dyDescent="0.2">
      <c r="A191" s="80"/>
      <c r="B191" s="161"/>
      <c r="C191" s="161"/>
      <c r="D191" s="161"/>
      <c r="E191" s="161"/>
      <c r="F191" s="21"/>
      <c r="G191" s="20"/>
      <c r="H191" s="21"/>
      <c r="I191" s="21"/>
      <c r="J191" s="161"/>
    </row>
    <row r="192" spans="1:10" x14ac:dyDescent="0.2">
      <c r="A192" s="80"/>
      <c r="B192" s="161"/>
      <c r="C192" s="161"/>
      <c r="D192" s="161"/>
      <c r="E192" s="161"/>
      <c r="F192" s="21"/>
      <c r="G192" s="20"/>
      <c r="H192" s="21"/>
      <c r="I192" s="21"/>
      <c r="J192" s="161"/>
    </row>
    <row r="193" spans="1:10" x14ac:dyDescent="0.2">
      <c r="A193" s="80"/>
      <c r="B193" s="161"/>
      <c r="C193" s="161"/>
      <c r="D193" s="161"/>
      <c r="E193" s="161"/>
      <c r="F193" s="21"/>
      <c r="G193" s="20"/>
      <c r="H193" s="21"/>
      <c r="I193" s="21"/>
      <c r="J193" s="161"/>
    </row>
    <row r="194" spans="1:10" x14ac:dyDescent="0.2">
      <c r="A194" s="80"/>
      <c r="B194" s="161"/>
      <c r="C194" s="161"/>
      <c r="D194" s="161"/>
      <c r="E194" s="161"/>
      <c r="F194" s="20"/>
      <c r="G194" s="20"/>
      <c r="H194" s="21"/>
      <c r="I194" s="21"/>
      <c r="J194" s="161"/>
    </row>
    <row r="195" spans="1:10" x14ac:dyDescent="0.2">
      <c r="A195" s="80"/>
      <c r="B195" s="161"/>
      <c r="C195" s="161"/>
      <c r="D195" s="161"/>
      <c r="E195" s="161"/>
      <c r="F195" s="20"/>
      <c r="G195" s="20"/>
      <c r="H195" s="21"/>
      <c r="I195" s="21"/>
      <c r="J195" s="161"/>
    </row>
    <row r="196" spans="1:10" x14ac:dyDescent="0.2">
      <c r="A196" s="80"/>
      <c r="B196" s="161"/>
      <c r="C196" s="161"/>
      <c r="D196" s="161"/>
      <c r="E196" s="161"/>
      <c r="F196" s="21"/>
      <c r="G196" s="20"/>
      <c r="H196" s="21"/>
      <c r="I196" s="21"/>
      <c r="J196" s="161"/>
    </row>
    <row r="197" spans="1:10" x14ac:dyDescent="0.2">
      <c r="A197" s="80"/>
      <c r="B197" s="161"/>
      <c r="C197" s="161"/>
      <c r="D197" s="161"/>
      <c r="E197" s="161"/>
      <c r="F197" s="21"/>
      <c r="G197" s="20"/>
      <c r="H197" s="21"/>
      <c r="I197" s="21"/>
      <c r="J197" s="161"/>
    </row>
    <row r="198" spans="1:10" x14ac:dyDescent="0.2">
      <c r="A198" s="80"/>
      <c r="B198" s="161"/>
      <c r="C198" s="161"/>
      <c r="D198" s="161"/>
      <c r="E198" s="161"/>
      <c r="F198" s="21"/>
      <c r="G198" s="20"/>
      <c r="H198" s="21"/>
      <c r="I198" s="21"/>
      <c r="J198" s="161"/>
    </row>
    <row r="199" spans="1:10" x14ac:dyDescent="0.2">
      <c r="A199" s="80"/>
      <c r="B199" s="161"/>
      <c r="C199" s="161"/>
      <c r="D199" s="161"/>
      <c r="E199" s="161"/>
      <c r="F199" s="20"/>
      <c r="G199" s="20"/>
      <c r="H199" s="21"/>
      <c r="I199" s="21"/>
      <c r="J199" s="161"/>
    </row>
    <row r="200" spans="1:10" x14ac:dyDescent="0.2">
      <c r="A200" s="80"/>
      <c r="B200" s="161"/>
      <c r="C200" s="161"/>
      <c r="D200" s="161"/>
      <c r="E200" s="161"/>
      <c r="F200" s="21"/>
      <c r="G200" s="20"/>
      <c r="H200" s="21"/>
      <c r="I200" s="21"/>
      <c r="J200" s="161"/>
    </row>
    <row r="201" spans="1:10" x14ac:dyDescent="0.2">
      <c r="A201" s="80"/>
      <c r="B201" s="161"/>
      <c r="C201" s="161"/>
      <c r="D201" s="161"/>
      <c r="E201" s="161"/>
      <c r="F201" s="21"/>
      <c r="G201" s="20"/>
      <c r="H201" s="21"/>
      <c r="I201" s="21"/>
      <c r="J201" s="161"/>
    </row>
    <row r="202" spans="1:10" x14ac:dyDescent="0.2">
      <c r="A202" s="80"/>
      <c r="B202" s="161"/>
      <c r="C202" s="161"/>
      <c r="D202" s="161"/>
      <c r="E202" s="161"/>
      <c r="F202" s="21"/>
      <c r="G202" s="20"/>
      <c r="H202" s="21"/>
      <c r="I202" s="21"/>
      <c r="J202" s="161"/>
    </row>
    <row r="203" spans="1:10" x14ac:dyDescent="0.2">
      <c r="A203" s="80"/>
      <c r="B203" s="161"/>
      <c r="C203" s="161"/>
      <c r="D203" s="161"/>
      <c r="E203" s="161"/>
      <c r="F203" s="21"/>
      <c r="G203" s="20"/>
      <c r="H203" s="21"/>
      <c r="I203" s="21"/>
      <c r="J203" s="161"/>
    </row>
    <row r="204" spans="1:10" x14ac:dyDescent="0.2">
      <c r="A204" s="80"/>
      <c r="B204" s="161"/>
      <c r="C204" s="161"/>
      <c r="D204" s="161"/>
      <c r="E204" s="161"/>
      <c r="F204" s="20"/>
      <c r="G204" s="20"/>
      <c r="H204" s="21"/>
      <c r="I204" s="21"/>
      <c r="J204" s="161"/>
    </row>
    <row r="205" spans="1:10" x14ac:dyDescent="0.2">
      <c r="A205" s="80"/>
      <c r="B205" s="161"/>
      <c r="C205" s="161"/>
      <c r="D205" s="161"/>
      <c r="E205" s="161"/>
      <c r="F205" s="20"/>
      <c r="G205" s="20"/>
      <c r="H205" s="21"/>
      <c r="I205" s="21"/>
      <c r="J205" s="161"/>
    </row>
    <row r="206" spans="1:10" x14ac:dyDescent="0.2">
      <c r="A206" s="80"/>
      <c r="B206" s="161"/>
      <c r="C206" s="161"/>
      <c r="D206" s="161"/>
      <c r="E206" s="161"/>
      <c r="F206" s="20"/>
      <c r="G206" s="20"/>
      <c r="H206" s="21"/>
      <c r="I206" s="21"/>
      <c r="J206" s="161"/>
    </row>
    <row r="207" spans="1:10" x14ac:dyDescent="0.2">
      <c r="A207" s="80"/>
      <c r="B207" s="161"/>
      <c r="C207" s="161"/>
      <c r="D207" s="161"/>
      <c r="E207" s="161"/>
      <c r="F207" s="20"/>
      <c r="G207" s="20"/>
      <c r="H207" s="21"/>
      <c r="I207" s="21"/>
      <c r="J207" s="161"/>
    </row>
    <row r="208" spans="1:10" x14ac:dyDescent="0.2">
      <c r="A208" s="80"/>
      <c r="B208" s="161"/>
      <c r="C208" s="161"/>
      <c r="D208" s="161"/>
      <c r="E208" s="161"/>
      <c r="F208" s="20"/>
      <c r="G208" s="20"/>
      <c r="H208" s="21"/>
      <c r="I208" s="21"/>
      <c r="J208" s="161"/>
    </row>
    <row r="209" spans="1:10" x14ac:dyDescent="0.2">
      <c r="A209" s="80"/>
      <c r="B209" s="161"/>
      <c r="C209" s="161"/>
      <c r="D209" s="161"/>
      <c r="E209" s="161"/>
      <c r="F209" s="20"/>
      <c r="G209" s="20"/>
      <c r="H209" s="21"/>
      <c r="I209" s="21"/>
      <c r="J209" s="161"/>
    </row>
    <row r="210" spans="1:10" x14ac:dyDescent="0.2">
      <c r="A210" s="80"/>
      <c r="B210" s="161"/>
      <c r="C210" s="161"/>
      <c r="D210" s="161"/>
      <c r="E210" s="161"/>
      <c r="F210" s="20"/>
      <c r="G210" s="20"/>
      <c r="H210" s="21"/>
      <c r="I210" s="21"/>
      <c r="J210" s="161"/>
    </row>
    <row r="211" spans="1:10" x14ac:dyDescent="0.2">
      <c r="A211" s="80"/>
      <c r="B211" s="161"/>
      <c r="C211" s="161"/>
      <c r="D211" s="161"/>
      <c r="E211" s="161"/>
      <c r="F211" s="20"/>
      <c r="G211" s="20"/>
      <c r="H211" s="21"/>
      <c r="I211" s="21"/>
      <c r="J211" s="161"/>
    </row>
    <row r="212" spans="1:10" x14ac:dyDescent="0.2">
      <c r="A212" s="80"/>
      <c r="B212" s="161"/>
      <c r="C212" s="161"/>
      <c r="D212" s="161"/>
      <c r="E212" s="161"/>
      <c r="F212" s="20"/>
      <c r="G212" s="20"/>
      <c r="H212" s="21"/>
      <c r="I212" s="21"/>
      <c r="J212" s="161"/>
    </row>
    <row r="213" spans="1:10" x14ac:dyDescent="0.2">
      <c r="A213" s="80"/>
      <c r="B213" s="161"/>
      <c r="C213" s="161"/>
      <c r="D213" s="161"/>
      <c r="E213" s="161"/>
      <c r="F213" s="20"/>
      <c r="G213" s="20"/>
      <c r="H213" s="21"/>
      <c r="I213" s="21"/>
      <c r="J213" s="161"/>
    </row>
    <row r="214" spans="1:10" x14ac:dyDescent="0.2">
      <c r="A214" s="80"/>
      <c r="B214" s="161"/>
      <c r="C214" s="161"/>
      <c r="D214" s="161"/>
      <c r="E214" s="161"/>
      <c r="F214" s="20"/>
      <c r="G214" s="20"/>
      <c r="H214" s="21"/>
      <c r="I214" s="21"/>
      <c r="J214" s="161"/>
    </row>
    <row r="215" spans="1:10" x14ac:dyDescent="0.2">
      <c r="A215" s="80"/>
      <c r="B215" s="161"/>
      <c r="C215" s="161"/>
      <c r="D215" s="161"/>
      <c r="E215" s="161"/>
      <c r="F215" s="20"/>
      <c r="G215" s="20"/>
      <c r="H215" s="21"/>
      <c r="I215" s="21"/>
      <c r="J215" s="161"/>
    </row>
    <row r="216" spans="1:10" x14ac:dyDescent="0.2">
      <c r="A216" s="80"/>
      <c r="B216" s="161"/>
      <c r="C216" s="161"/>
      <c r="D216" s="161"/>
      <c r="E216" s="161"/>
      <c r="F216" s="20"/>
      <c r="G216" s="20"/>
      <c r="H216" s="21"/>
      <c r="I216" s="21"/>
      <c r="J216" s="161"/>
    </row>
    <row r="217" spans="1:10" x14ac:dyDescent="0.2">
      <c r="A217" s="80"/>
      <c r="B217" s="161"/>
      <c r="C217" s="161"/>
      <c r="D217" s="161"/>
      <c r="E217" s="161"/>
      <c r="F217" s="20"/>
      <c r="G217" s="20"/>
      <c r="H217" s="21"/>
      <c r="I217" s="21"/>
      <c r="J217" s="161"/>
    </row>
    <row r="218" spans="1:10" x14ac:dyDescent="0.2">
      <c r="A218" s="80"/>
      <c r="B218" s="161"/>
      <c r="C218" s="161"/>
      <c r="D218" s="161"/>
      <c r="E218" s="161"/>
      <c r="F218" s="20"/>
      <c r="G218" s="20"/>
      <c r="H218" s="21"/>
      <c r="I218" s="21"/>
      <c r="J218" s="161"/>
    </row>
    <row r="219" spans="1:10" x14ac:dyDescent="0.2">
      <c r="A219" s="80"/>
      <c r="B219" s="161"/>
      <c r="C219" s="161"/>
      <c r="D219" s="161"/>
      <c r="E219" s="161"/>
      <c r="F219" s="20"/>
      <c r="G219" s="20"/>
      <c r="H219" s="21"/>
      <c r="I219" s="21"/>
      <c r="J219" s="161"/>
    </row>
    <row r="220" spans="1:10" x14ac:dyDescent="0.2">
      <c r="A220" s="80"/>
      <c r="B220" s="161"/>
      <c r="C220" s="161"/>
      <c r="D220" s="161"/>
      <c r="E220" s="161"/>
      <c r="F220" s="20"/>
      <c r="G220" s="20"/>
      <c r="H220" s="21"/>
      <c r="I220" s="21"/>
      <c r="J220" s="161"/>
    </row>
    <row r="221" spans="1:10" x14ac:dyDescent="0.2">
      <c r="A221" s="80"/>
      <c r="B221" s="161"/>
      <c r="C221" s="161"/>
      <c r="D221" s="161"/>
      <c r="E221" s="161"/>
      <c r="F221" s="20"/>
      <c r="G221" s="20"/>
      <c r="H221" s="21"/>
      <c r="I221" s="21"/>
      <c r="J221" s="161"/>
    </row>
    <row r="222" spans="1:10" x14ac:dyDescent="0.2">
      <c r="A222" s="80"/>
      <c r="B222" s="161"/>
      <c r="C222" s="161"/>
      <c r="D222" s="161"/>
      <c r="E222" s="161"/>
      <c r="F222" s="20"/>
      <c r="G222" s="20"/>
      <c r="H222" s="21"/>
      <c r="I222" s="21"/>
      <c r="J222" s="161"/>
    </row>
    <row r="223" spans="1:10" x14ac:dyDescent="0.2">
      <c r="A223" s="80"/>
      <c r="B223" s="161"/>
      <c r="C223" s="161"/>
      <c r="D223" s="161"/>
      <c r="E223" s="161"/>
      <c r="F223" s="20"/>
      <c r="G223" s="20"/>
      <c r="H223" s="21"/>
      <c r="I223" s="21"/>
      <c r="J223" s="161"/>
    </row>
    <row r="224" spans="1:10" x14ac:dyDescent="0.2">
      <c r="A224" s="80"/>
      <c r="B224" s="161"/>
      <c r="C224" s="161"/>
      <c r="D224" s="161"/>
      <c r="E224" s="161"/>
      <c r="F224" s="20"/>
      <c r="G224" s="20"/>
      <c r="H224" s="21"/>
      <c r="I224" s="21"/>
      <c r="J224" s="161"/>
    </row>
    <row r="225" spans="1:10" x14ac:dyDescent="0.2">
      <c r="A225" s="80"/>
      <c r="B225" s="161"/>
      <c r="C225" s="161"/>
      <c r="D225" s="161"/>
      <c r="E225" s="161"/>
      <c r="F225" s="20"/>
      <c r="G225" s="20"/>
      <c r="H225" s="21"/>
      <c r="I225" s="21"/>
      <c r="J225" s="161"/>
    </row>
    <row r="226" spans="1:10" x14ac:dyDescent="0.2">
      <c r="A226" s="80"/>
      <c r="B226" s="161"/>
      <c r="C226" s="161"/>
      <c r="D226" s="161"/>
      <c r="E226" s="161"/>
      <c r="F226" s="20"/>
      <c r="G226" s="20"/>
      <c r="H226" s="21"/>
      <c r="I226" s="21"/>
      <c r="J226" s="161"/>
    </row>
    <row r="227" spans="1:10" x14ac:dyDescent="0.2">
      <c r="A227" s="80"/>
      <c r="B227" s="161"/>
      <c r="C227" s="161"/>
      <c r="D227" s="161"/>
      <c r="E227" s="161"/>
      <c r="F227" s="20"/>
      <c r="G227" s="20"/>
      <c r="H227" s="21"/>
      <c r="I227" s="21"/>
      <c r="J227" s="161"/>
    </row>
    <row r="228" spans="1:10" x14ac:dyDescent="0.2">
      <c r="A228" s="80"/>
      <c r="B228" s="161"/>
      <c r="C228" s="161"/>
      <c r="D228" s="161"/>
      <c r="E228" s="161"/>
      <c r="F228" s="20"/>
      <c r="G228" s="20"/>
      <c r="H228" s="21"/>
      <c r="I228" s="21"/>
      <c r="J228" s="161"/>
    </row>
    <row r="229" spans="1:10" x14ac:dyDescent="0.2">
      <c r="A229" s="80"/>
      <c r="B229" s="161"/>
      <c r="C229" s="161"/>
      <c r="D229" s="161"/>
      <c r="E229" s="161"/>
      <c r="F229" s="20"/>
      <c r="G229" s="20"/>
      <c r="H229" s="21"/>
      <c r="I229" s="21"/>
      <c r="J229" s="161"/>
    </row>
    <row r="230" spans="1:10" x14ac:dyDescent="0.2">
      <c r="A230" s="80"/>
      <c r="B230" s="161"/>
      <c r="C230" s="161"/>
      <c r="D230" s="161"/>
      <c r="E230" s="161"/>
      <c r="F230" s="20"/>
      <c r="G230" s="20"/>
      <c r="H230" s="21"/>
      <c r="I230" s="21"/>
      <c r="J230" s="161"/>
    </row>
    <row r="231" spans="1:10" x14ac:dyDescent="0.2">
      <c r="A231" s="80"/>
      <c r="B231" s="161"/>
      <c r="C231" s="161"/>
      <c r="D231" s="161"/>
      <c r="E231" s="161"/>
      <c r="F231" s="20"/>
      <c r="G231" s="20"/>
      <c r="H231" s="21"/>
      <c r="I231" s="21"/>
      <c r="J231" s="161"/>
    </row>
    <row r="232" spans="1:10" x14ac:dyDescent="0.2">
      <c r="A232" s="80"/>
      <c r="B232" s="161"/>
      <c r="C232" s="161"/>
      <c r="D232" s="161"/>
      <c r="E232" s="161"/>
      <c r="F232" s="20"/>
      <c r="G232" s="20"/>
      <c r="H232" s="21"/>
      <c r="I232" s="21"/>
      <c r="J232" s="161"/>
    </row>
    <row r="233" spans="1:10" x14ac:dyDescent="0.2">
      <c r="A233" s="80"/>
      <c r="B233" s="161"/>
      <c r="C233" s="161"/>
      <c r="D233" s="161"/>
      <c r="E233" s="161"/>
      <c r="F233" s="20"/>
      <c r="G233" s="20"/>
      <c r="H233" s="21"/>
      <c r="I233" s="21"/>
      <c r="J233" s="161"/>
    </row>
    <row r="234" spans="1:10" x14ac:dyDescent="0.2">
      <c r="A234" s="80"/>
      <c r="B234" s="161"/>
      <c r="C234" s="161"/>
      <c r="D234" s="161"/>
      <c r="E234" s="161"/>
      <c r="F234" s="20"/>
      <c r="G234" s="20"/>
      <c r="H234" s="21"/>
      <c r="I234" s="21"/>
      <c r="J234" s="161"/>
    </row>
    <row r="235" spans="1:10" x14ac:dyDescent="0.2">
      <c r="A235" s="80"/>
      <c r="B235" s="161"/>
      <c r="C235" s="161"/>
      <c r="D235" s="161"/>
      <c r="E235" s="161"/>
      <c r="F235" s="20"/>
      <c r="G235" s="20"/>
      <c r="H235" s="21"/>
      <c r="I235" s="21"/>
      <c r="J235" s="161"/>
    </row>
    <row r="236" spans="1:10" x14ac:dyDescent="0.2">
      <c r="A236" s="80"/>
      <c r="B236" s="161"/>
      <c r="C236" s="161"/>
      <c r="D236" s="161"/>
      <c r="E236" s="161"/>
      <c r="F236" s="20"/>
      <c r="G236" s="20"/>
      <c r="H236" s="21"/>
      <c r="I236" s="21"/>
      <c r="J236" s="161"/>
    </row>
    <row r="237" spans="1:10" x14ac:dyDescent="0.2">
      <c r="A237" s="80"/>
      <c r="B237" s="161"/>
      <c r="C237" s="161"/>
      <c r="D237" s="161"/>
      <c r="E237" s="161"/>
      <c r="F237" s="20"/>
      <c r="G237" s="20"/>
      <c r="H237" s="21"/>
      <c r="I237" s="21"/>
      <c r="J237" s="161"/>
    </row>
    <row r="238" spans="1:10" x14ac:dyDescent="0.2">
      <c r="A238" s="80"/>
      <c r="B238" s="21"/>
      <c r="C238" s="161"/>
      <c r="D238" s="161"/>
      <c r="E238" s="161"/>
      <c r="F238" s="20"/>
      <c r="G238" s="20"/>
      <c r="H238" s="20"/>
      <c r="I238" s="21"/>
      <c r="J238" s="161"/>
    </row>
    <row r="239" spans="1:10" x14ac:dyDescent="0.2">
      <c r="A239" s="80"/>
      <c r="B239" s="21"/>
      <c r="C239" s="161"/>
      <c r="D239" s="161"/>
      <c r="E239" s="161"/>
      <c r="F239" s="20"/>
      <c r="G239" s="20"/>
      <c r="H239" s="21"/>
      <c r="I239" s="50"/>
      <c r="J239" s="161"/>
    </row>
    <row r="240" spans="1:10" x14ac:dyDescent="0.2">
      <c r="A240" s="80"/>
      <c r="B240" s="21"/>
      <c r="C240" s="161"/>
      <c r="D240" s="161"/>
      <c r="E240" s="161"/>
      <c r="F240" s="20"/>
      <c r="G240" s="20"/>
      <c r="H240" s="50"/>
      <c r="I240" s="50"/>
      <c r="J240" s="161"/>
    </row>
    <row r="241" spans="1:10" x14ac:dyDescent="0.2">
      <c r="A241" s="80"/>
      <c r="B241" s="21"/>
      <c r="C241" s="161"/>
      <c r="D241" s="161"/>
      <c r="E241" s="161"/>
      <c r="F241" s="20"/>
      <c r="G241" s="20"/>
      <c r="H241" s="50"/>
      <c r="I241" s="50"/>
      <c r="J241" s="161"/>
    </row>
    <row r="242" spans="1:10" x14ac:dyDescent="0.2">
      <c r="A242" s="80"/>
      <c r="B242" s="21"/>
      <c r="C242" s="161"/>
      <c r="D242" s="161"/>
      <c r="E242" s="161"/>
      <c r="F242" s="20"/>
      <c r="G242" s="20"/>
      <c r="H242" s="50"/>
      <c r="I242" s="50"/>
      <c r="J242" s="161"/>
    </row>
    <row r="243" spans="1:10" x14ac:dyDescent="0.2">
      <c r="A243" s="80"/>
      <c r="B243" s="21"/>
      <c r="C243" s="161"/>
      <c r="D243" s="161"/>
      <c r="E243" s="161"/>
      <c r="F243" s="20"/>
      <c r="G243" s="20"/>
      <c r="H243" s="21"/>
      <c r="I243" s="21"/>
      <c r="J243" s="161"/>
    </row>
    <row r="244" spans="1:10" x14ac:dyDescent="0.2">
      <c r="A244" s="80"/>
      <c r="B244" s="21"/>
      <c r="C244" s="161"/>
      <c r="D244" s="161"/>
      <c r="E244" s="161"/>
      <c r="F244" s="20"/>
      <c r="G244" s="20"/>
      <c r="H244" s="21"/>
      <c r="I244" s="21"/>
      <c r="J244" s="161"/>
    </row>
    <row r="245" spans="1:10" x14ac:dyDescent="0.2">
      <c r="A245" s="80"/>
      <c r="B245" s="21"/>
      <c r="C245" s="161"/>
      <c r="D245" s="161"/>
      <c r="E245" s="161"/>
      <c r="F245" s="20"/>
      <c r="G245" s="20"/>
      <c r="H245" s="21"/>
      <c r="I245" s="21"/>
      <c r="J245" s="161"/>
    </row>
    <row r="246" spans="1:10" x14ac:dyDescent="0.2">
      <c r="A246" s="80"/>
      <c r="B246" s="21"/>
      <c r="C246" s="161"/>
      <c r="D246" s="161"/>
      <c r="E246" s="161"/>
      <c r="F246" s="20"/>
      <c r="G246" s="20"/>
      <c r="H246" s="21"/>
      <c r="I246" s="21"/>
      <c r="J246" s="161"/>
    </row>
    <row r="247" spans="1:10" x14ac:dyDescent="0.2">
      <c r="A247" s="80"/>
      <c r="B247" s="21"/>
      <c r="C247" s="161"/>
      <c r="D247" s="161"/>
      <c r="E247" s="161"/>
      <c r="F247" s="20"/>
      <c r="G247" s="20"/>
      <c r="H247" s="21"/>
      <c r="I247" s="21"/>
      <c r="J247" s="161"/>
    </row>
    <row r="248" spans="1:10" x14ac:dyDescent="0.2">
      <c r="A248" s="80"/>
      <c r="B248" s="21"/>
      <c r="C248" s="161"/>
      <c r="D248" s="161"/>
      <c r="E248" s="161"/>
      <c r="F248" s="20"/>
      <c r="G248" s="20"/>
      <c r="H248" s="21"/>
      <c r="I248" s="21"/>
      <c r="J248" s="161"/>
    </row>
    <row r="249" spans="1:10" x14ac:dyDescent="0.2">
      <c r="A249" s="80"/>
      <c r="B249" s="21"/>
      <c r="C249" s="161"/>
      <c r="D249" s="161"/>
      <c r="E249" s="161"/>
      <c r="F249" s="20"/>
      <c r="G249" s="20"/>
      <c r="H249" s="21"/>
      <c r="I249" s="21"/>
      <c r="J249" s="161"/>
    </row>
    <row r="250" spans="1:10" x14ac:dyDescent="0.2">
      <c r="A250" s="80"/>
      <c r="B250" s="21"/>
      <c r="C250" s="161"/>
      <c r="D250" s="161"/>
      <c r="E250" s="161"/>
      <c r="F250" s="20"/>
      <c r="G250" s="20"/>
      <c r="H250" s="21"/>
      <c r="I250" s="21"/>
      <c r="J250" s="161"/>
    </row>
    <row r="251" spans="1:10" x14ac:dyDescent="0.2">
      <c r="A251" s="80"/>
      <c r="B251" s="21"/>
      <c r="C251" s="161"/>
      <c r="D251" s="161"/>
      <c r="E251" s="161"/>
      <c r="F251" s="20"/>
      <c r="G251" s="20"/>
      <c r="H251" s="21"/>
      <c r="I251" s="21"/>
      <c r="J251" s="161"/>
    </row>
    <row r="252" spans="1:10" x14ac:dyDescent="0.2">
      <c r="A252" s="80"/>
      <c r="B252" s="21"/>
      <c r="C252" s="161"/>
      <c r="D252" s="161"/>
      <c r="E252" s="161"/>
      <c r="F252" s="20"/>
      <c r="G252" s="20"/>
      <c r="H252" s="21"/>
      <c r="I252" s="21"/>
      <c r="J252" s="161"/>
    </row>
    <row r="253" spans="1:10" x14ac:dyDescent="0.2">
      <c r="A253" s="80"/>
      <c r="B253" s="21"/>
      <c r="C253" s="161"/>
      <c r="D253" s="161"/>
      <c r="E253" s="161"/>
      <c r="F253" s="20"/>
      <c r="G253" s="20"/>
      <c r="H253" s="21"/>
      <c r="I253" s="21"/>
      <c r="J253" s="161"/>
    </row>
    <row r="254" spans="1:10" x14ac:dyDescent="0.2">
      <c r="A254" s="80"/>
      <c r="B254" s="21"/>
      <c r="C254" s="161"/>
      <c r="D254" s="161"/>
      <c r="E254" s="161"/>
      <c r="F254" s="20"/>
      <c r="G254" s="20"/>
      <c r="H254" s="21"/>
      <c r="I254" s="21"/>
      <c r="J254" s="161"/>
    </row>
    <row r="255" spans="1:10" x14ac:dyDescent="0.2">
      <c r="A255" s="80"/>
      <c r="B255" s="21"/>
      <c r="C255" s="161"/>
      <c r="D255" s="161"/>
      <c r="E255" s="161"/>
      <c r="F255" s="20"/>
      <c r="G255" s="20"/>
      <c r="H255" s="21"/>
      <c r="I255" s="21"/>
      <c r="J255" s="161"/>
    </row>
    <row r="256" spans="1:10" x14ac:dyDescent="0.2">
      <c r="A256" s="80"/>
      <c r="B256" s="21"/>
      <c r="C256" s="161"/>
      <c r="D256" s="161"/>
      <c r="E256" s="161"/>
      <c r="F256" s="20"/>
      <c r="G256" s="20"/>
      <c r="H256" s="21"/>
      <c r="I256" s="21"/>
      <c r="J256" s="161"/>
    </row>
    <row r="257" spans="1:10" x14ac:dyDescent="0.2">
      <c r="A257" s="80"/>
      <c r="B257" s="21"/>
      <c r="C257" s="161"/>
      <c r="D257" s="161"/>
      <c r="E257" s="161"/>
      <c r="F257" s="20"/>
      <c r="G257" s="20"/>
      <c r="H257" s="21"/>
      <c r="I257" s="21"/>
      <c r="J257" s="161"/>
    </row>
    <row r="258" spans="1:10" x14ac:dyDescent="0.2">
      <c r="A258" s="80"/>
      <c r="B258" s="21"/>
      <c r="C258" s="161"/>
      <c r="D258" s="197"/>
      <c r="E258" s="197"/>
      <c r="F258" s="20"/>
      <c r="G258" s="20"/>
      <c r="H258" s="21"/>
      <c r="I258" s="21"/>
      <c r="J258" s="161"/>
    </row>
    <row r="259" spans="1:10" x14ac:dyDescent="0.2">
      <c r="A259" s="80"/>
      <c r="B259" s="21"/>
      <c r="C259" s="161"/>
      <c r="D259" s="197"/>
      <c r="E259" s="197"/>
      <c r="F259" s="20"/>
      <c r="G259" s="20"/>
      <c r="H259" s="21"/>
      <c r="I259" s="21"/>
      <c r="J259" s="161"/>
    </row>
    <row r="260" spans="1:10" x14ac:dyDescent="0.2">
      <c r="A260" s="80"/>
      <c r="B260" s="21"/>
      <c r="C260" s="161"/>
      <c r="D260" s="161"/>
      <c r="E260" s="161"/>
      <c r="F260" s="20"/>
      <c r="G260" s="20"/>
      <c r="H260" s="21"/>
      <c r="I260" s="21"/>
      <c r="J260" s="161"/>
    </row>
    <row r="261" spans="1:10" x14ac:dyDescent="0.2">
      <c r="A261" s="80"/>
      <c r="B261" s="21"/>
      <c r="C261" s="161"/>
      <c r="D261" s="161"/>
      <c r="E261" s="161"/>
      <c r="F261" s="20"/>
      <c r="G261" s="20"/>
      <c r="H261" s="21"/>
      <c r="I261" s="21"/>
      <c r="J261" s="161"/>
    </row>
    <row r="262" spans="1:10" x14ac:dyDescent="0.2">
      <c r="A262" s="80"/>
      <c r="B262" s="21"/>
      <c r="C262" s="161"/>
      <c r="D262" s="161"/>
      <c r="E262" s="197"/>
      <c r="F262" s="20"/>
      <c r="G262" s="20"/>
      <c r="H262" s="21"/>
      <c r="I262" s="21"/>
      <c r="J262" s="161"/>
    </row>
    <row r="263" spans="1:10" x14ac:dyDescent="0.2">
      <c r="A263" s="80"/>
      <c r="B263" s="161"/>
      <c r="C263" s="161"/>
      <c r="D263" s="161"/>
      <c r="E263" s="161"/>
      <c r="F263" s="20"/>
      <c r="G263" s="20"/>
      <c r="H263" s="21"/>
      <c r="I263" s="21"/>
      <c r="J263" s="161"/>
    </row>
    <row r="264" spans="1:10" x14ac:dyDescent="0.2">
      <c r="A264" s="80"/>
      <c r="B264" s="161"/>
      <c r="C264" s="161"/>
      <c r="D264" s="161"/>
      <c r="E264" s="161"/>
      <c r="F264" s="20"/>
      <c r="G264" s="20"/>
      <c r="H264" s="21"/>
      <c r="I264" s="21"/>
      <c r="J264" s="161"/>
    </row>
    <row r="265" spans="1:10" x14ac:dyDescent="0.2">
      <c r="A265" s="80"/>
      <c r="B265" s="20"/>
      <c r="C265" s="175"/>
      <c r="D265" s="161"/>
      <c r="E265" s="161"/>
      <c r="F265" s="20"/>
      <c r="G265" s="20"/>
      <c r="H265" s="21"/>
      <c r="I265" s="21"/>
      <c r="J265" s="161"/>
    </row>
    <row r="266" spans="1:10" x14ac:dyDescent="0.2">
      <c r="A266" s="80"/>
      <c r="B266" s="161"/>
      <c r="C266" s="161"/>
      <c r="D266" s="161"/>
      <c r="E266" s="197"/>
      <c r="F266" s="20"/>
      <c r="G266" s="20"/>
      <c r="H266" s="20"/>
      <c r="I266" s="20"/>
      <c r="J266" s="197"/>
    </row>
    <row r="267" spans="1:10" x14ac:dyDescent="0.2">
      <c r="A267" s="80"/>
      <c r="B267" s="161"/>
      <c r="C267" s="161"/>
      <c r="D267" s="161"/>
      <c r="E267" s="197"/>
      <c r="F267" s="20"/>
      <c r="G267" s="20"/>
      <c r="H267" s="20"/>
      <c r="I267" s="20"/>
      <c r="J267" s="197"/>
    </row>
    <row r="268" spans="1:10" x14ac:dyDescent="0.2">
      <c r="A268" s="80"/>
      <c r="B268" s="161"/>
      <c r="C268" s="161"/>
      <c r="D268" s="161"/>
      <c r="E268" s="197"/>
      <c r="F268" s="64"/>
      <c r="G268" s="20"/>
      <c r="H268" s="64"/>
      <c r="I268" s="64"/>
      <c r="J268" s="197"/>
    </row>
    <row r="269" spans="1:10" x14ac:dyDescent="0.2">
      <c r="A269" s="80"/>
      <c r="B269" s="161"/>
      <c r="C269" s="161"/>
      <c r="D269" s="161"/>
      <c r="E269" s="197"/>
      <c r="F269" s="20"/>
      <c r="G269" s="20"/>
      <c r="H269" s="20"/>
      <c r="I269" s="20"/>
      <c r="J269" s="197"/>
    </row>
    <row r="270" spans="1:10" x14ac:dyDescent="0.2">
      <c r="A270" s="80"/>
      <c r="B270" s="161"/>
      <c r="C270" s="161"/>
      <c r="D270" s="161"/>
      <c r="E270" s="197"/>
      <c r="F270" s="20"/>
      <c r="G270" s="20"/>
      <c r="H270" s="20"/>
      <c r="I270" s="20"/>
      <c r="J270" s="197"/>
    </row>
    <row r="271" spans="1:10" x14ac:dyDescent="0.2">
      <c r="A271" s="80"/>
      <c r="B271" s="161"/>
      <c r="C271" s="161"/>
      <c r="D271" s="161"/>
      <c r="E271" s="197"/>
      <c r="F271" s="20"/>
      <c r="G271" s="20"/>
      <c r="H271" s="21"/>
      <c r="I271" s="21"/>
      <c r="J271" s="197"/>
    </row>
    <row r="272" spans="1:10" x14ac:dyDescent="0.2">
      <c r="A272" s="80"/>
      <c r="B272" s="161"/>
      <c r="C272" s="161"/>
      <c r="D272" s="161"/>
      <c r="E272" s="197"/>
      <c r="F272" s="20"/>
      <c r="G272" s="20"/>
      <c r="H272" s="21"/>
      <c r="I272" s="21"/>
      <c r="J272" s="197"/>
    </row>
    <row r="273" spans="1:10" x14ac:dyDescent="0.2">
      <c r="A273" s="80"/>
      <c r="B273" s="161"/>
      <c r="C273" s="161"/>
      <c r="D273" s="197"/>
      <c r="E273" s="197"/>
      <c r="F273" s="20"/>
      <c r="G273" s="20"/>
      <c r="H273" s="21"/>
      <c r="I273" s="21"/>
      <c r="J273" s="197"/>
    </row>
    <row r="274" spans="1:10" x14ac:dyDescent="0.2">
      <c r="A274" s="80"/>
      <c r="B274" s="161"/>
      <c r="C274" s="161"/>
      <c r="D274" s="197"/>
      <c r="E274" s="197"/>
      <c r="F274" s="20"/>
      <c r="G274" s="20"/>
      <c r="H274" s="21"/>
      <c r="I274" s="21"/>
      <c r="J274" s="197"/>
    </row>
    <row r="275" spans="1:10" x14ac:dyDescent="0.2">
      <c r="A275" s="207"/>
      <c r="B275" s="208"/>
      <c r="C275" s="208"/>
      <c r="D275" s="208"/>
      <c r="E275" s="209"/>
      <c r="F275" s="210"/>
      <c r="G275" s="210"/>
      <c r="H275" s="210"/>
      <c r="I275" s="211"/>
      <c r="J275" s="208"/>
    </row>
    <row r="276" spans="1:10" x14ac:dyDescent="0.2">
      <c r="A276" s="80"/>
      <c r="B276" s="161"/>
      <c r="C276" s="161"/>
      <c r="D276" s="161"/>
      <c r="E276" s="161"/>
      <c r="F276" s="20"/>
      <c r="G276" s="20"/>
      <c r="H276" s="21"/>
      <c r="I276" s="21"/>
      <c r="J276" s="161"/>
    </row>
    <row r="277" spans="1:10" x14ac:dyDescent="0.2">
      <c r="A277" s="80"/>
      <c r="B277" s="161"/>
      <c r="C277" s="161"/>
      <c r="D277" s="161"/>
      <c r="E277" s="161"/>
      <c r="F277" s="20"/>
      <c r="G277" s="20"/>
      <c r="H277" s="21"/>
      <c r="I277" s="21"/>
      <c r="J277" s="161"/>
    </row>
    <row r="278" spans="1:10" x14ac:dyDescent="0.2">
      <c r="A278" s="80"/>
      <c r="B278" s="161"/>
      <c r="C278" s="197"/>
      <c r="D278" s="197"/>
      <c r="E278" s="197"/>
      <c r="F278" s="20"/>
      <c r="G278" s="20"/>
      <c r="H278" s="21"/>
      <c r="I278" s="21"/>
      <c r="J278" s="197"/>
    </row>
    <row r="279" spans="1:10" x14ac:dyDescent="0.2">
      <c r="A279" s="80"/>
      <c r="B279" s="20"/>
      <c r="C279" s="175"/>
      <c r="D279" s="161"/>
      <c r="E279" s="161"/>
      <c r="F279" s="20"/>
      <c r="G279" s="20"/>
      <c r="H279" s="21"/>
      <c r="I279" s="21"/>
      <c r="J279" s="161"/>
    </row>
    <row r="280" spans="1:10" x14ac:dyDescent="0.2">
      <c r="A280" s="80"/>
      <c r="B280" s="20"/>
      <c r="C280" s="175"/>
      <c r="D280" s="161"/>
      <c r="E280" s="161"/>
      <c r="F280" s="20"/>
      <c r="G280" s="20"/>
      <c r="H280" s="21"/>
      <c r="I280" s="21"/>
      <c r="J280" s="161"/>
    </row>
    <row r="281" spans="1:10" x14ac:dyDescent="0.2">
      <c r="A281" s="80"/>
      <c r="B281" s="161"/>
      <c r="C281" s="197"/>
      <c r="D281" s="161"/>
      <c r="E281" s="175"/>
      <c r="F281" s="20"/>
      <c r="G281" s="20"/>
      <c r="H281" s="21"/>
      <c r="I281" s="21"/>
      <c r="J281" s="161"/>
    </row>
    <row r="282" spans="1:10" x14ac:dyDescent="0.2">
      <c r="A282" s="80"/>
      <c r="B282" s="161"/>
      <c r="C282" s="197"/>
      <c r="D282" s="161"/>
      <c r="E282" s="161"/>
      <c r="F282" s="20"/>
      <c r="G282" s="20"/>
      <c r="H282" s="21"/>
      <c r="I282" s="21"/>
      <c r="J282" s="161"/>
    </row>
    <row r="283" spans="1:10" x14ac:dyDescent="0.2">
      <c r="A283" s="80"/>
      <c r="B283" s="161"/>
      <c r="C283" s="197"/>
      <c r="D283" s="161"/>
      <c r="E283" s="161"/>
      <c r="F283" s="20"/>
      <c r="G283" s="20"/>
      <c r="H283" s="21"/>
      <c r="I283" s="21"/>
      <c r="J283" s="161"/>
    </row>
    <row r="284" spans="1:10" x14ac:dyDescent="0.2">
      <c r="A284" s="80"/>
      <c r="B284" s="161"/>
      <c r="C284" s="197"/>
      <c r="D284" s="161"/>
      <c r="E284" s="161"/>
      <c r="F284" s="20"/>
      <c r="G284" s="20"/>
      <c r="H284" s="21"/>
      <c r="I284" s="21"/>
      <c r="J284" s="161"/>
    </row>
    <row r="285" spans="1:10" x14ac:dyDescent="0.2">
      <c r="A285" s="80"/>
      <c r="B285" s="161"/>
      <c r="C285" s="197"/>
      <c r="D285" s="197"/>
      <c r="E285" s="197"/>
      <c r="F285" s="20"/>
      <c r="G285" s="20"/>
      <c r="H285" s="21"/>
      <c r="I285" s="21"/>
      <c r="J285" s="197"/>
    </row>
    <row r="286" spans="1:10" x14ac:dyDescent="0.2">
      <c r="A286" s="80"/>
      <c r="B286" s="161"/>
      <c r="C286" s="197"/>
      <c r="D286" s="197"/>
      <c r="E286" s="197"/>
      <c r="F286" s="20"/>
      <c r="G286" s="20"/>
      <c r="H286" s="21"/>
      <c r="I286" s="21"/>
      <c r="J286" s="197"/>
    </row>
    <row r="287" spans="1:10" x14ac:dyDescent="0.2">
      <c r="A287" s="80"/>
      <c r="B287" s="161"/>
      <c r="C287" s="197"/>
      <c r="D287" s="197"/>
      <c r="E287" s="197"/>
      <c r="F287" s="20"/>
      <c r="G287" s="20"/>
      <c r="H287" s="21"/>
      <c r="I287" s="21"/>
      <c r="J287" s="197"/>
    </row>
    <row r="288" spans="1:10" x14ac:dyDescent="0.2">
      <c r="A288" s="80"/>
      <c r="B288" s="80"/>
      <c r="C288" s="80"/>
      <c r="D288" s="80"/>
      <c r="E288" s="80"/>
      <c r="F288" s="20"/>
      <c r="G288" s="20"/>
      <c r="H288" s="80"/>
      <c r="I288" s="80"/>
      <c r="J288" s="80"/>
    </row>
    <row r="289" spans="1:10" x14ac:dyDescent="0.2">
      <c r="A289" s="80"/>
      <c r="B289" s="80"/>
      <c r="C289" s="80"/>
      <c r="D289" s="80"/>
      <c r="E289" s="80"/>
      <c r="F289" s="20"/>
      <c r="G289" s="20"/>
      <c r="H289" s="80"/>
      <c r="I289" s="80"/>
      <c r="J289" s="80"/>
    </row>
    <row r="290" spans="1:10" x14ac:dyDescent="0.2">
      <c r="A290" s="80"/>
      <c r="B290" s="80"/>
      <c r="C290" s="80"/>
      <c r="D290" s="161"/>
      <c r="E290" s="80"/>
      <c r="F290" s="20"/>
      <c r="G290" s="20"/>
      <c r="H290" s="80"/>
      <c r="I290" s="80"/>
      <c r="J290" s="80"/>
    </row>
    <row r="291" spans="1:10" x14ac:dyDescent="0.2">
      <c r="A291" s="80"/>
      <c r="B291" s="80"/>
      <c r="C291" s="80"/>
      <c r="D291" s="80"/>
      <c r="E291" s="80"/>
      <c r="F291" s="20"/>
      <c r="G291" s="20"/>
      <c r="H291" s="80"/>
      <c r="I291" s="80"/>
      <c r="J291" s="80"/>
    </row>
    <row r="292" spans="1:10" x14ac:dyDescent="0.2">
      <c r="A292" s="80"/>
      <c r="B292" s="80"/>
      <c r="C292" s="80"/>
      <c r="D292" s="161"/>
      <c r="E292" s="80"/>
      <c r="F292" s="20"/>
      <c r="G292" s="20"/>
      <c r="H292" s="80"/>
      <c r="I292" s="80"/>
      <c r="J292" s="80"/>
    </row>
    <row r="293" spans="1:10" x14ac:dyDescent="0.2">
      <c r="A293" s="80"/>
      <c r="B293" s="80"/>
      <c r="C293" s="80"/>
      <c r="D293" s="80"/>
      <c r="E293" s="80"/>
      <c r="F293" s="20"/>
      <c r="G293" s="20"/>
      <c r="H293" s="21"/>
      <c r="I293" s="65"/>
      <c r="J293" s="80"/>
    </row>
    <row r="294" spans="1:10" x14ac:dyDescent="0.2">
      <c r="A294" s="80"/>
      <c r="B294" s="80"/>
      <c r="C294" s="80"/>
      <c r="D294" s="80"/>
      <c r="E294" s="80"/>
      <c r="F294" s="20"/>
      <c r="G294" s="20"/>
      <c r="H294" s="80"/>
      <c r="I294" s="80"/>
      <c r="J294" s="80"/>
    </row>
    <row r="295" spans="1:10" x14ac:dyDescent="0.2">
      <c r="A295" s="80"/>
      <c r="B295" s="80"/>
      <c r="C295" s="80"/>
      <c r="D295" s="80"/>
      <c r="E295" s="80"/>
      <c r="F295" s="20"/>
      <c r="G295" s="20"/>
      <c r="H295" s="20"/>
      <c r="I295" s="80"/>
      <c r="J295" s="80"/>
    </row>
    <row r="296" spans="1:10" x14ac:dyDescent="0.2">
      <c r="A296" s="80"/>
      <c r="B296" s="80"/>
      <c r="C296" s="80"/>
      <c r="D296" s="80"/>
      <c r="E296" s="80"/>
      <c r="F296" s="20"/>
      <c r="G296" s="20"/>
      <c r="H296" s="21"/>
      <c r="I296" s="65"/>
      <c r="J296" s="80"/>
    </row>
    <row r="297" spans="1:10" x14ac:dyDescent="0.2">
      <c r="A297" s="80"/>
      <c r="B297" s="80"/>
      <c r="C297" s="80"/>
      <c r="D297" s="80"/>
      <c r="E297" s="80"/>
      <c r="F297" s="20"/>
      <c r="G297" s="20"/>
      <c r="H297" s="21"/>
      <c r="I297" s="65"/>
      <c r="J297" s="80"/>
    </row>
    <row r="298" spans="1:10" x14ac:dyDescent="0.2">
      <c r="A298" s="80"/>
      <c r="B298" s="80"/>
      <c r="C298" s="80"/>
      <c r="D298" s="80"/>
      <c r="E298" s="80"/>
      <c r="F298" s="20"/>
      <c r="G298" s="20"/>
      <c r="H298" s="20"/>
      <c r="I298" s="80"/>
      <c r="J298" s="80"/>
    </row>
    <row r="299" spans="1:10" x14ac:dyDescent="0.2">
      <c r="A299" s="80"/>
      <c r="B299" s="80"/>
      <c r="C299" s="80"/>
      <c r="D299" s="80"/>
      <c r="E299" s="80"/>
      <c r="F299" s="20"/>
      <c r="G299" s="20"/>
      <c r="H299" s="20"/>
      <c r="I299" s="80"/>
      <c r="J299" s="80"/>
    </row>
    <row r="300" spans="1:10" x14ac:dyDescent="0.2">
      <c r="A300" s="80"/>
      <c r="B300" s="80"/>
      <c r="C300" s="80"/>
      <c r="D300" s="80"/>
      <c r="E300" s="80"/>
      <c r="F300" s="20"/>
      <c r="G300" s="20"/>
      <c r="H300" s="20"/>
      <c r="I300" s="80"/>
      <c r="J300" s="80"/>
    </row>
    <row r="301" spans="1:10" x14ac:dyDescent="0.2">
      <c r="A301" s="80"/>
      <c r="B301" s="80"/>
      <c r="C301" s="80"/>
      <c r="D301" s="161"/>
      <c r="E301" s="80"/>
      <c r="F301" s="20"/>
      <c r="G301" s="20"/>
      <c r="H301" s="80"/>
      <c r="I301" s="80"/>
      <c r="J301" s="80"/>
    </row>
    <row r="302" spans="1:10" x14ac:dyDescent="0.2">
      <c r="A302" s="80"/>
      <c r="B302" s="80"/>
      <c r="C302" s="80"/>
      <c r="D302" s="161"/>
      <c r="E302" s="80"/>
      <c r="F302" s="20"/>
      <c r="G302" s="20"/>
      <c r="H302" s="21"/>
      <c r="I302" s="65"/>
      <c r="J302" s="80"/>
    </row>
    <row r="303" spans="1:10" x14ac:dyDescent="0.2">
      <c r="A303" s="80"/>
      <c r="B303" s="80"/>
      <c r="C303" s="80"/>
      <c r="D303" s="161"/>
      <c r="E303" s="80"/>
      <c r="F303" s="20"/>
      <c r="G303" s="20"/>
      <c r="H303" s="80"/>
      <c r="I303" s="80"/>
      <c r="J303" s="80"/>
    </row>
    <row r="304" spans="1:10" x14ac:dyDescent="0.2">
      <c r="A304" s="80"/>
      <c r="B304" s="80"/>
      <c r="C304" s="80"/>
      <c r="D304" s="161"/>
      <c r="E304" s="80"/>
      <c r="F304" s="20"/>
      <c r="G304" s="20"/>
      <c r="H304" s="20"/>
      <c r="I304" s="80"/>
      <c r="J304" s="80"/>
    </row>
    <row r="305" spans="1:10" x14ac:dyDescent="0.2">
      <c r="A305" s="80"/>
      <c r="B305" s="80"/>
      <c r="C305" s="80"/>
      <c r="D305" s="80"/>
      <c r="E305" s="80"/>
      <c r="F305" s="20"/>
      <c r="G305" s="20"/>
      <c r="H305" s="80"/>
      <c r="I305" s="80"/>
      <c r="J305" s="80"/>
    </row>
    <row r="306" spans="1:10" x14ac:dyDescent="0.2">
      <c r="A306" s="80"/>
      <c r="B306" s="161"/>
      <c r="C306" s="161"/>
      <c r="D306" s="161"/>
      <c r="E306" s="161"/>
      <c r="F306" s="20"/>
      <c r="G306" s="20"/>
      <c r="H306" s="21"/>
      <c r="I306" s="21"/>
      <c r="J306" s="161"/>
    </row>
    <row r="307" spans="1:10" x14ac:dyDescent="0.2">
      <c r="A307" s="80"/>
      <c r="B307" s="161"/>
      <c r="C307" s="161"/>
      <c r="D307" s="161"/>
      <c r="E307" s="161"/>
      <c r="F307" s="20"/>
      <c r="G307" s="20"/>
      <c r="H307" s="21"/>
      <c r="I307" s="21"/>
      <c r="J307" s="161"/>
    </row>
    <row r="308" spans="1:10" x14ac:dyDescent="0.2">
      <c r="A308" s="80"/>
      <c r="B308" s="161"/>
      <c r="C308" s="161"/>
      <c r="D308" s="161"/>
      <c r="E308" s="161"/>
      <c r="F308" s="20"/>
      <c r="G308" s="20"/>
      <c r="H308" s="21"/>
      <c r="I308" s="21"/>
      <c r="J308" s="161"/>
    </row>
    <row r="309" spans="1:10" x14ac:dyDescent="0.2">
      <c r="A309" s="80"/>
      <c r="B309" s="161"/>
      <c r="C309" s="161"/>
      <c r="D309" s="161"/>
      <c r="E309" s="161"/>
      <c r="F309" s="20"/>
      <c r="G309" s="20"/>
      <c r="H309" s="21"/>
      <c r="I309" s="21"/>
      <c r="J309" s="197"/>
    </row>
    <row r="310" spans="1:10" x14ac:dyDescent="0.2">
      <c r="A310" s="80"/>
      <c r="B310" s="161"/>
      <c r="C310" s="161"/>
      <c r="D310" s="161"/>
      <c r="E310" s="161"/>
      <c r="F310" s="20"/>
      <c r="G310" s="20"/>
      <c r="H310" s="21"/>
      <c r="I310" s="21"/>
      <c r="J310" s="197"/>
    </row>
    <row r="311" spans="1:10" x14ac:dyDescent="0.2">
      <c r="A311" s="80"/>
      <c r="B311" s="161"/>
      <c r="C311" s="161"/>
      <c r="D311" s="161"/>
      <c r="E311" s="161"/>
      <c r="F311" s="20"/>
      <c r="G311" s="20"/>
      <c r="H311" s="21"/>
      <c r="I311" s="21"/>
      <c r="J311" s="197"/>
    </row>
    <row r="312" spans="1:10" x14ac:dyDescent="0.2">
      <c r="A312" s="80"/>
      <c r="B312" s="161"/>
      <c r="C312" s="161"/>
      <c r="D312" s="157"/>
      <c r="E312" s="161"/>
      <c r="F312" s="20"/>
      <c r="G312" s="20"/>
      <c r="H312" s="21"/>
      <c r="I312" s="21"/>
      <c r="J312" s="197"/>
    </row>
    <row r="313" spans="1:10" x14ac:dyDescent="0.2">
      <c r="A313" s="80"/>
      <c r="B313" s="161"/>
      <c r="C313" s="161"/>
      <c r="D313" s="161"/>
      <c r="E313" s="161"/>
      <c r="F313" s="20"/>
      <c r="G313" s="20"/>
      <c r="H313" s="21"/>
      <c r="I313" s="21"/>
      <c r="J313" s="197"/>
    </row>
    <row r="314" spans="1:10" x14ac:dyDescent="0.2">
      <c r="A314" s="80"/>
      <c r="B314" s="161"/>
      <c r="C314" s="161"/>
      <c r="D314" s="161"/>
      <c r="E314" s="161"/>
      <c r="F314" s="20"/>
      <c r="G314" s="20"/>
      <c r="H314" s="21"/>
      <c r="I314" s="21"/>
      <c r="J314" s="197"/>
    </row>
    <row r="315" spans="1:10" x14ac:dyDescent="0.2">
      <c r="A315" s="80"/>
      <c r="B315" s="161"/>
      <c r="C315" s="161"/>
      <c r="D315" s="161"/>
      <c r="E315" s="161"/>
      <c r="F315" s="20"/>
      <c r="G315" s="20"/>
      <c r="H315" s="21"/>
      <c r="I315" s="21"/>
      <c r="J315" s="161"/>
    </row>
    <row r="316" spans="1:10" x14ac:dyDescent="0.2">
      <c r="A316" s="80"/>
      <c r="B316" s="161"/>
      <c r="C316" s="161"/>
      <c r="D316" s="161"/>
      <c r="E316" s="197"/>
      <c r="F316" s="20"/>
      <c r="G316" s="20"/>
      <c r="H316" s="20"/>
      <c r="I316" s="20"/>
      <c r="J316" s="197"/>
    </row>
    <row r="317" spans="1:10" x14ac:dyDescent="0.2">
      <c r="A317" s="80"/>
      <c r="B317" s="161"/>
      <c r="C317" s="161"/>
      <c r="D317" s="161"/>
      <c r="E317" s="161"/>
      <c r="F317" s="20"/>
      <c r="G317" s="20"/>
      <c r="H317" s="21"/>
      <c r="I317" s="21"/>
      <c r="J317" s="161"/>
    </row>
    <row r="318" spans="1:10" x14ac:dyDescent="0.2">
      <c r="A318" s="80"/>
      <c r="B318" s="161"/>
      <c r="C318" s="161"/>
      <c r="D318" s="161"/>
      <c r="E318" s="161"/>
      <c r="F318" s="20"/>
      <c r="G318" s="20"/>
      <c r="H318" s="21"/>
      <c r="I318" s="21"/>
      <c r="J318" s="161"/>
    </row>
    <row r="319" spans="1:10" x14ac:dyDescent="0.2">
      <c r="A319" s="80"/>
      <c r="B319" s="161"/>
      <c r="C319" s="161"/>
      <c r="D319" s="161"/>
      <c r="E319" s="161"/>
      <c r="F319" s="20"/>
      <c r="G319" s="20"/>
      <c r="H319" s="21"/>
      <c r="I319" s="21"/>
      <c r="J319" s="161"/>
    </row>
    <row r="320" spans="1:10" x14ac:dyDescent="0.2">
      <c r="A320" s="80"/>
      <c r="B320" s="161"/>
      <c r="C320" s="161"/>
      <c r="D320" s="161"/>
      <c r="E320" s="161"/>
      <c r="F320" s="20"/>
      <c r="G320" s="20"/>
      <c r="H320" s="21"/>
      <c r="I320" s="21"/>
      <c r="J320" s="161"/>
    </row>
    <row r="321" spans="1:10" x14ac:dyDescent="0.2">
      <c r="A321" s="80"/>
      <c r="B321" s="161"/>
      <c r="C321" s="161"/>
      <c r="D321" s="161"/>
      <c r="E321" s="175"/>
      <c r="F321" s="20"/>
      <c r="G321" s="20"/>
      <c r="H321" s="21"/>
      <c r="I321" s="21"/>
      <c r="J321" s="161"/>
    </row>
    <row r="322" spans="1:10" x14ac:dyDescent="0.2">
      <c r="A322" s="80"/>
      <c r="B322" s="161"/>
      <c r="C322" s="161"/>
      <c r="D322" s="161"/>
      <c r="E322" s="175"/>
      <c r="F322" s="20"/>
      <c r="G322" s="20"/>
      <c r="H322" s="21"/>
      <c r="I322" s="21"/>
      <c r="J322" s="161"/>
    </row>
    <row r="323" spans="1:10" x14ac:dyDescent="0.2">
      <c r="A323" s="80"/>
      <c r="B323" s="161"/>
      <c r="C323" s="161"/>
      <c r="D323" s="161"/>
      <c r="E323" s="161"/>
      <c r="F323" s="20"/>
      <c r="G323" s="20"/>
      <c r="H323" s="21"/>
      <c r="I323" s="21"/>
      <c r="J323" s="161"/>
    </row>
    <row r="324" spans="1:10" x14ac:dyDescent="0.2">
      <c r="A324" s="80"/>
      <c r="B324" s="161"/>
      <c r="C324" s="161"/>
      <c r="D324" s="161"/>
      <c r="E324" s="161"/>
      <c r="F324" s="20"/>
      <c r="G324" s="20"/>
      <c r="H324" s="21"/>
      <c r="I324" s="21"/>
      <c r="J324" s="161"/>
    </row>
    <row r="325" spans="1:10" x14ac:dyDescent="0.2">
      <c r="A325" s="80"/>
      <c r="B325" s="161"/>
      <c r="C325" s="161"/>
      <c r="D325" s="161"/>
      <c r="E325" s="161"/>
      <c r="F325" s="20"/>
      <c r="G325" s="20"/>
      <c r="H325" s="21"/>
      <c r="I325" s="21"/>
      <c r="J325" s="161"/>
    </row>
    <row r="326" spans="1:10" x14ac:dyDescent="0.2">
      <c r="A326" s="80"/>
      <c r="B326" s="161"/>
      <c r="C326" s="161"/>
      <c r="D326" s="161"/>
      <c r="E326" s="161"/>
      <c r="F326" s="20"/>
      <c r="G326" s="20"/>
      <c r="H326" s="21"/>
      <c r="I326" s="21"/>
      <c r="J326" s="161"/>
    </row>
    <row r="327" spans="1:10" x14ac:dyDescent="0.2">
      <c r="A327" s="80"/>
      <c r="B327" s="161"/>
      <c r="C327" s="161"/>
      <c r="D327" s="161"/>
      <c r="E327" s="161"/>
      <c r="F327" s="20"/>
      <c r="G327" s="20"/>
      <c r="H327" s="21"/>
      <c r="I327" s="21"/>
      <c r="J327" s="161"/>
    </row>
    <row r="328" spans="1:10" x14ac:dyDescent="0.2">
      <c r="A328" s="80"/>
      <c r="B328" s="161"/>
      <c r="C328" s="161"/>
      <c r="D328" s="161"/>
      <c r="E328" s="161"/>
      <c r="F328" s="20"/>
      <c r="G328" s="20"/>
      <c r="H328" s="21"/>
      <c r="I328" s="21"/>
      <c r="J328" s="161"/>
    </row>
    <row r="329" spans="1:10" x14ac:dyDescent="0.2">
      <c r="A329" s="80"/>
      <c r="B329" s="161"/>
      <c r="C329" s="161"/>
      <c r="D329" s="161"/>
      <c r="E329" s="161"/>
      <c r="F329" s="20"/>
      <c r="G329" s="20"/>
      <c r="H329" s="21"/>
      <c r="I329" s="21"/>
      <c r="J329" s="161"/>
    </row>
    <row r="330" spans="1:10" x14ac:dyDescent="0.2">
      <c r="A330" s="80"/>
      <c r="B330" s="161"/>
      <c r="C330" s="161"/>
      <c r="D330" s="161"/>
      <c r="E330" s="161"/>
      <c r="F330" s="20"/>
      <c r="G330" s="20"/>
      <c r="H330" s="21"/>
      <c r="I330" s="21"/>
      <c r="J330" s="161"/>
    </row>
    <row r="331" spans="1:10" x14ac:dyDescent="0.2">
      <c r="A331" s="80"/>
      <c r="B331" s="161"/>
      <c r="C331" s="161"/>
      <c r="D331" s="157"/>
      <c r="E331" s="197"/>
      <c r="F331" s="20"/>
      <c r="G331" s="20"/>
      <c r="H331" s="21"/>
      <c r="I331" s="21"/>
      <c r="J331" s="197"/>
    </row>
    <row r="332" spans="1:10" x14ac:dyDescent="0.2">
      <c r="A332" s="80"/>
      <c r="B332" s="161"/>
      <c r="C332" s="161"/>
      <c r="D332" s="157"/>
      <c r="E332" s="197"/>
      <c r="F332" s="20"/>
      <c r="G332" s="20"/>
      <c r="H332" s="21"/>
      <c r="I332" s="21"/>
      <c r="J332" s="197"/>
    </row>
    <row r="333" spans="1:10" x14ac:dyDescent="0.2">
      <c r="A333" s="80"/>
      <c r="B333" s="20"/>
      <c r="C333" s="175"/>
      <c r="D333" s="80"/>
      <c r="E333" s="80"/>
      <c r="F333" s="20"/>
      <c r="G333" s="20"/>
      <c r="H333" s="80"/>
      <c r="I333" s="80"/>
      <c r="J333" s="80"/>
    </row>
    <row r="334" spans="1:10" x14ac:dyDescent="0.2">
      <c r="A334" s="80"/>
      <c r="B334" s="20"/>
      <c r="C334" s="175"/>
      <c r="D334" s="161"/>
      <c r="E334" s="161"/>
      <c r="F334" s="20"/>
      <c r="G334" s="20"/>
      <c r="H334" s="20"/>
      <c r="I334" s="21"/>
      <c r="J334" s="161"/>
    </row>
    <row r="335" spans="1:10" x14ac:dyDescent="0.2">
      <c r="A335" s="80"/>
      <c r="B335" s="20"/>
      <c r="C335" s="175"/>
      <c r="D335" s="161"/>
      <c r="E335" s="161"/>
      <c r="F335" s="20"/>
      <c r="G335" s="20"/>
      <c r="H335" s="20"/>
      <c r="I335" s="21"/>
      <c r="J335" s="161"/>
    </row>
    <row r="336" spans="1:10" x14ac:dyDescent="0.2">
      <c r="A336" s="80"/>
      <c r="B336" s="20"/>
      <c r="C336" s="175"/>
      <c r="D336" s="161"/>
      <c r="E336" s="161"/>
      <c r="F336" s="20"/>
      <c r="G336" s="20"/>
      <c r="H336" s="20"/>
      <c r="I336" s="21"/>
      <c r="J336" s="161"/>
    </row>
    <row r="337" spans="1:10" x14ac:dyDescent="0.2">
      <c r="A337" s="80"/>
      <c r="B337" s="20"/>
      <c r="C337" s="175"/>
      <c r="D337" s="161"/>
      <c r="E337" s="161"/>
      <c r="F337" s="20"/>
      <c r="G337" s="20"/>
      <c r="H337" s="21"/>
      <c r="I337" s="21"/>
      <c r="J337" s="161"/>
    </row>
    <row r="338" spans="1:10" x14ac:dyDescent="0.2">
      <c r="A338" s="80"/>
      <c r="B338" s="20"/>
      <c r="C338" s="175"/>
      <c r="D338" s="161"/>
      <c r="E338" s="161"/>
      <c r="F338" s="20"/>
      <c r="G338" s="20"/>
      <c r="H338" s="21"/>
      <c r="I338" s="21"/>
      <c r="J338" s="161"/>
    </row>
    <row r="339" spans="1:10" x14ac:dyDescent="0.2">
      <c r="A339" s="80"/>
      <c r="B339" s="20"/>
      <c r="C339" s="175"/>
      <c r="D339" s="161"/>
      <c r="E339" s="161"/>
      <c r="F339" s="20"/>
      <c r="G339" s="20"/>
      <c r="H339" s="21"/>
      <c r="I339" s="21"/>
      <c r="J339" s="161"/>
    </row>
    <row r="340" spans="1:10" x14ac:dyDescent="0.2">
      <c r="A340" s="80"/>
      <c r="B340" s="20"/>
      <c r="C340" s="175"/>
      <c r="D340" s="161"/>
      <c r="E340" s="161"/>
      <c r="F340" s="20"/>
      <c r="G340" s="20"/>
      <c r="H340" s="21"/>
      <c r="I340" s="21"/>
      <c r="J340" s="161"/>
    </row>
    <row r="341" spans="1:10" x14ac:dyDescent="0.2">
      <c r="A341" s="80"/>
      <c r="B341" s="20"/>
      <c r="C341" s="175"/>
      <c r="D341" s="161"/>
      <c r="E341" s="161"/>
      <c r="F341" s="20"/>
      <c r="G341" s="20"/>
      <c r="H341" s="21"/>
      <c r="I341" s="21"/>
      <c r="J341" s="161"/>
    </row>
    <row r="342" spans="1:10" x14ac:dyDescent="0.2">
      <c r="A342" s="80"/>
      <c r="B342" s="20"/>
      <c r="C342" s="175"/>
      <c r="D342" s="161"/>
      <c r="E342" s="161"/>
      <c r="F342" s="20"/>
      <c r="G342" s="20"/>
      <c r="H342" s="21"/>
      <c r="I342" s="21"/>
      <c r="J342" s="161"/>
    </row>
    <row r="343" spans="1:10" x14ac:dyDescent="0.2">
      <c r="A343" s="80"/>
      <c r="B343" s="20"/>
      <c r="C343" s="175"/>
      <c r="D343" s="161"/>
      <c r="E343" s="161"/>
      <c r="F343" s="20"/>
      <c r="G343" s="20"/>
      <c r="H343" s="21"/>
      <c r="I343" s="21"/>
      <c r="J343" s="161"/>
    </row>
    <row r="344" spans="1:10" x14ac:dyDescent="0.2">
      <c r="A344" s="80"/>
      <c r="B344" s="20"/>
      <c r="C344" s="175"/>
      <c r="D344" s="161"/>
      <c r="E344" s="161"/>
      <c r="F344" s="20"/>
      <c r="G344" s="20"/>
      <c r="H344" s="21"/>
      <c r="I344" s="21"/>
      <c r="J344" s="161"/>
    </row>
    <row r="345" spans="1:10" x14ac:dyDescent="0.2">
      <c r="A345" s="80"/>
      <c r="B345" s="20"/>
      <c r="C345" s="175"/>
      <c r="D345" s="175"/>
      <c r="E345" s="175"/>
      <c r="F345" s="20"/>
      <c r="G345" s="20"/>
      <c r="H345" s="20"/>
      <c r="I345" s="20"/>
      <c r="J345" s="175"/>
    </row>
    <row r="346" spans="1:10" x14ac:dyDescent="0.2">
      <c r="A346" s="80"/>
      <c r="B346" s="20"/>
      <c r="C346" s="175"/>
      <c r="D346" s="175"/>
      <c r="E346" s="175"/>
      <c r="F346" s="20"/>
      <c r="G346" s="20"/>
      <c r="H346" s="20"/>
      <c r="I346" s="20"/>
      <c r="J346" s="175"/>
    </row>
    <row r="347" spans="1:10" x14ac:dyDescent="0.2">
      <c r="A347" s="80"/>
      <c r="B347" s="20"/>
      <c r="C347" s="175"/>
      <c r="D347" s="175"/>
      <c r="E347" s="175"/>
      <c r="F347" s="20"/>
      <c r="G347" s="20"/>
      <c r="H347" s="20"/>
      <c r="I347" s="20"/>
      <c r="J347" s="175"/>
    </row>
    <row r="348" spans="1:10" x14ac:dyDescent="0.2">
      <c r="A348" s="80"/>
      <c r="B348" s="20"/>
      <c r="C348" s="175"/>
      <c r="D348" s="161"/>
      <c r="E348" s="161"/>
      <c r="F348" s="20"/>
      <c r="G348" s="20"/>
      <c r="H348" s="21"/>
      <c r="I348" s="21"/>
      <c r="J348" s="161"/>
    </row>
    <row r="349" spans="1:10" x14ac:dyDescent="0.2">
      <c r="A349" s="80"/>
      <c r="B349" s="20"/>
      <c r="C349" s="161"/>
      <c r="D349" s="161"/>
      <c r="E349" s="161"/>
      <c r="F349" s="20"/>
      <c r="G349" s="20"/>
      <c r="H349" s="176"/>
      <c r="I349" s="176"/>
      <c r="J349" s="161"/>
    </row>
    <row r="350" spans="1:10" x14ac:dyDescent="0.2">
      <c r="A350" s="80"/>
      <c r="B350" s="20"/>
      <c r="C350" s="161"/>
      <c r="D350" s="80"/>
      <c r="E350" s="80"/>
      <c r="F350" s="20"/>
      <c r="G350" s="20"/>
      <c r="H350" s="80"/>
      <c r="I350" s="80"/>
      <c r="J350" s="80"/>
    </row>
    <row r="351" spans="1:10" x14ac:dyDescent="0.2">
      <c r="A351" s="80"/>
      <c r="B351" s="20"/>
      <c r="C351" s="161"/>
      <c r="D351" s="161"/>
      <c r="E351" s="161"/>
      <c r="F351" s="20"/>
      <c r="G351" s="20"/>
      <c r="H351" s="21"/>
      <c r="I351" s="21"/>
      <c r="J351" s="161"/>
    </row>
    <row r="352" spans="1:10" x14ac:dyDescent="0.2">
      <c r="A352" s="80"/>
      <c r="B352" s="20"/>
      <c r="C352" s="161"/>
      <c r="D352" s="161"/>
      <c r="E352" s="161"/>
      <c r="F352" s="20"/>
      <c r="G352" s="20"/>
      <c r="H352" s="21"/>
      <c r="I352" s="21"/>
      <c r="J352" s="161"/>
    </row>
    <row r="353" spans="1:10" x14ac:dyDescent="0.2">
      <c r="A353" s="80"/>
      <c r="B353" s="20"/>
      <c r="C353" s="161"/>
      <c r="D353" s="161"/>
      <c r="E353" s="161"/>
      <c r="F353" s="20"/>
      <c r="G353" s="20"/>
      <c r="H353" s="176"/>
      <c r="I353" s="176"/>
      <c r="J353" s="161"/>
    </row>
    <row r="354" spans="1:10" x14ac:dyDescent="0.2">
      <c r="A354" s="80"/>
      <c r="B354" s="20"/>
      <c r="C354" s="175"/>
      <c r="D354" s="161"/>
      <c r="E354" s="161"/>
      <c r="F354" s="20"/>
      <c r="G354" s="20"/>
      <c r="H354" s="21"/>
      <c r="I354" s="21"/>
      <c r="J354" s="161"/>
    </row>
    <row r="355" spans="1:10" x14ac:dyDescent="0.2">
      <c r="A355" s="80"/>
      <c r="B355" s="20"/>
      <c r="C355" s="175"/>
      <c r="D355" s="161"/>
      <c r="E355" s="161"/>
      <c r="F355" s="20"/>
      <c r="G355" s="20"/>
      <c r="H355" s="21"/>
      <c r="I355" s="21"/>
      <c r="J355" s="161"/>
    </row>
    <row r="356" spans="1:10" x14ac:dyDescent="0.2">
      <c r="A356" s="80"/>
      <c r="B356" s="20"/>
      <c r="C356" s="175"/>
      <c r="D356" s="161"/>
      <c r="E356" s="161"/>
      <c r="F356" s="20"/>
      <c r="G356" s="20"/>
      <c r="H356" s="21"/>
      <c r="I356" s="21"/>
      <c r="J356" s="161"/>
    </row>
    <row r="357" spans="1:10" x14ac:dyDescent="0.2">
      <c r="A357" s="80"/>
      <c r="B357" s="20"/>
      <c r="C357" s="175"/>
      <c r="D357" s="161"/>
      <c r="E357" s="161"/>
      <c r="F357" s="20"/>
      <c r="G357" s="20"/>
      <c r="H357" s="21"/>
      <c r="I357" s="21"/>
      <c r="J357" s="161"/>
    </row>
    <row r="358" spans="1:10" x14ac:dyDescent="0.2">
      <c r="A358" s="80"/>
      <c r="B358" s="20"/>
      <c r="C358" s="175"/>
      <c r="D358" s="161"/>
      <c r="E358" s="161"/>
      <c r="F358" s="20"/>
      <c r="G358" s="20"/>
      <c r="H358" s="21"/>
      <c r="I358" s="21"/>
      <c r="J358" s="161"/>
    </row>
    <row r="359" spans="1:10" x14ac:dyDescent="0.2">
      <c r="A359" s="80"/>
      <c r="B359" s="20"/>
      <c r="C359" s="175"/>
      <c r="D359" s="161"/>
      <c r="E359" s="161"/>
      <c r="F359" s="21"/>
      <c r="G359" s="20"/>
      <c r="H359" s="21"/>
      <c r="I359" s="21"/>
      <c r="J359" s="161"/>
    </row>
    <row r="360" spans="1:10" x14ac:dyDescent="0.2">
      <c r="A360" s="80"/>
      <c r="B360" s="20"/>
      <c r="C360" s="175"/>
      <c r="D360" s="161"/>
      <c r="E360" s="161"/>
      <c r="F360" s="20"/>
      <c r="G360" s="20"/>
      <c r="H360" s="21"/>
      <c r="I360" s="21"/>
      <c r="J360" s="161"/>
    </row>
    <row r="361" spans="1:10" x14ac:dyDescent="0.2">
      <c r="A361" s="80"/>
      <c r="B361" s="20"/>
      <c r="C361" s="175"/>
      <c r="D361" s="161"/>
      <c r="E361" s="161"/>
      <c r="F361" s="20"/>
      <c r="G361" s="20"/>
      <c r="H361" s="21"/>
      <c r="I361" s="21"/>
      <c r="J361" s="161"/>
    </row>
    <row r="362" spans="1:10" x14ac:dyDescent="0.2">
      <c r="A362" s="80"/>
      <c r="B362" s="20"/>
      <c r="C362" s="175"/>
      <c r="D362" s="161"/>
      <c r="E362" s="161"/>
      <c r="F362" s="20"/>
      <c r="G362" s="20"/>
      <c r="H362" s="21"/>
      <c r="I362" s="21"/>
      <c r="J362" s="161"/>
    </row>
    <row r="363" spans="1:10" x14ac:dyDescent="0.2">
      <c r="A363" s="80"/>
      <c r="B363" s="20"/>
      <c r="C363" s="175"/>
      <c r="D363" s="80"/>
      <c r="E363" s="80"/>
      <c r="F363" s="20"/>
      <c r="G363" s="20"/>
      <c r="H363" s="80"/>
      <c r="I363" s="80"/>
      <c r="J363" s="80"/>
    </row>
    <row r="364" spans="1:10" x14ac:dyDescent="0.2">
      <c r="A364" s="80"/>
      <c r="B364" s="20"/>
      <c r="C364" s="175"/>
      <c r="D364" s="161"/>
      <c r="E364" s="21"/>
      <c r="F364" s="20"/>
      <c r="G364" s="20"/>
      <c r="H364" s="21"/>
      <c r="I364" s="21"/>
      <c r="J364" s="21"/>
    </row>
    <row r="365" spans="1:10" x14ac:dyDescent="0.2">
      <c r="A365" s="80"/>
      <c r="B365" s="20"/>
      <c r="C365" s="175"/>
      <c r="D365" s="161"/>
      <c r="E365" s="21"/>
      <c r="F365" s="20"/>
      <c r="G365" s="20"/>
      <c r="H365" s="21"/>
      <c r="I365" s="21"/>
      <c r="J365" s="21"/>
    </row>
  </sheetData>
  <autoFilter ref="A1:J364" xr:uid="{00000000-0009-0000-0000-000000000000}"/>
  <sortState xmlns:xlrd2="http://schemas.microsoft.com/office/spreadsheetml/2017/richdata2" ref="A2:J348">
    <sortCondition ref="A19:A348"/>
    <sortCondition ref="B19:B348"/>
    <sortCondition ref="C19:C348"/>
    <sortCondition ref="D19:D348"/>
  </sortState>
  <pageMargins left="0.70866141732283505" right="0.70866141732283505" top="0.74803149606299202" bottom="0.74803149606299202" header="0.31496062992126" footer="0.31496062992126"/>
  <pageSetup scale="40"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L411"/>
  <sheetViews>
    <sheetView tabSelected="1" topLeftCell="A3" zoomScale="75" zoomScaleNormal="95" workbookViewId="0">
      <pane ySplit="3" topLeftCell="A74" activePane="bottomLeft" state="frozen"/>
      <selection pane="bottomLeft" activeCell="G5" sqref="G5"/>
    </sheetView>
  </sheetViews>
  <sheetFormatPr baseColWidth="10" defaultColWidth="11.5" defaultRowHeight="15" x14ac:dyDescent="0.2"/>
  <cols>
    <col min="1" max="1" width="2.33203125" style="3" customWidth="1"/>
    <col min="2" max="2" width="3.83203125" style="3" customWidth="1"/>
    <col min="3" max="3" width="30.1640625" style="4" customWidth="1"/>
    <col min="4" max="4" width="13.1640625" style="5" customWidth="1"/>
    <col min="5" max="5" width="18.1640625" style="4" customWidth="1"/>
    <col min="6" max="6" width="14.83203125" style="5" customWidth="1"/>
    <col min="7" max="7" width="24.5" style="4" customWidth="1"/>
    <col min="8" max="8" width="11" style="5" customWidth="1"/>
    <col min="9" max="9" width="31.5" style="4" customWidth="1"/>
    <col min="10" max="10" width="8.83203125" style="5" hidden="1" customWidth="1"/>
    <col min="11" max="11" width="28.1640625" style="4" customWidth="1"/>
    <col min="12" max="13" width="12" style="5" hidden="1" customWidth="1"/>
    <col min="14" max="15" width="11.5" style="4" hidden="1" customWidth="1"/>
    <col min="16" max="16" width="11.6640625" style="4" hidden="1" customWidth="1"/>
    <col min="17" max="17" width="11.6640625" style="4" customWidth="1"/>
    <col min="18" max="18" width="27.5" style="4" hidden="1" customWidth="1"/>
    <col min="19" max="19" width="27.5" style="4" customWidth="1"/>
    <col min="20" max="20" width="12.5" style="4" customWidth="1"/>
    <col min="21" max="22" width="13.83203125" style="5" customWidth="1"/>
    <col min="23" max="26" width="11.6640625" style="4" customWidth="1"/>
    <col min="27" max="28" width="12.5" style="4" customWidth="1"/>
    <col min="29" max="29" width="20.6640625" style="4" customWidth="1"/>
    <col min="30" max="34" width="12.5" style="4" customWidth="1"/>
    <col min="35" max="35" width="9.33203125" style="4" customWidth="1"/>
    <col min="36" max="36" width="27.5" style="4" customWidth="1"/>
    <col min="37" max="37" width="11.6640625" style="4" customWidth="1"/>
    <col min="38" max="38" width="17.33203125" style="4" customWidth="1"/>
    <col min="39" max="39" width="11.6640625" style="4" customWidth="1"/>
    <col min="40" max="40" width="33.1640625" style="4" customWidth="1"/>
    <col min="41" max="41" width="11.6640625" style="4" customWidth="1"/>
    <col min="42" max="42" width="59.6640625" style="4" customWidth="1"/>
    <col min="43" max="54" width="19" style="6" customWidth="1"/>
    <col min="55" max="55" width="17.5" style="6" customWidth="1"/>
    <col min="56" max="56" width="18.1640625" style="6" customWidth="1"/>
    <col min="57" max="58" width="19" style="6" customWidth="1"/>
    <col min="59" max="59" width="18.5" style="6" customWidth="1"/>
    <col min="60" max="71" width="19" style="6" customWidth="1"/>
    <col min="72" max="72" width="15.33203125" style="6" customWidth="1"/>
    <col min="73" max="73" width="16.6640625" style="6" customWidth="1"/>
    <col min="74" max="75" width="19" style="6" customWidth="1"/>
    <col min="76" max="76" width="18.5" style="6" customWidth="1"/>
    <col min="77" max="88" width="19" style="6" customWidth="1"/>
    <col min="89" max="89" width="15.33203125" style="6" customWidth="1"/>
    <col min="90" max="90" width="16.6640625" style="6" customWidth="1"/>
    <col min="91" max="92" width="19" style="6" customWidth="1"/>
    <col min="93" max="93" width="18.5" style="6" customWidth="1"/>
    <col min="94" max="105" width="19" style="6" customWidth="1"/>
    <col min="106" max="106" width="15.33203125" style="6" customWidth="1"/>
    <col min="107" max="107" width="16.6640625" style="6" customWidth="1"/>
    <col min="108" max="109" width="19" style="6" customWidth="1"/>
    <col min="110" max="110" width="18.5" style="6" customWidth="1"/>
    <col min="111" max="122" width="19" style="6" customWidth="1"/>
    <col min="123" max="123" width="15.33203125" style="6" customWidth="1"/>
    <col min="124" max="124" width="16.6640625" style="6" customWidth="1"/>
    <col min="125" max="126" width="19" style="6" customWidth="1"/>
    <col min="127" max="127" width="18.5" style="6" customWidth="1"/>
    <col min="128" max="128" width="11.5" style="4" customWidth="1"/>
    <col min="129" max="130" width="21.5" style="4" customWidth="1"/>
    <col min="131" max="131" width="40.6640625" style="4" customWidth="1"/>
    <col min="132" max="132" width="9.33203125" style="4" customWidth="1"/>
    <col min="133" max="133" width="42" style="4" customWidth="1"/>
    <col min="134" max="142" width="11.5" style="3" customWidth="1"/>
    <col min="143" max="143" width="12" style="3" customWidth="1"/>
    <col min="144" max="16384" width="11.5" style="3"/>
  </cols>
  <sheetData>
    <row r="1" spans="2:142" s="1" customFormat="1" ht="78" x14ac:dyDescent="0.2">
      <c r="C1" s="7" t="s">
        <v>394</v>
      </c>
      <c r="D1" s="8"/>
      <c r="E1" s="9"/>
      <c r="F1" s="10"/>
      <c r="G1" s="9"/>
      <c r="H1" s="10"/>
      <c r="I1" s="9"/>
      <c r="J1" s="10"/>
      <c r="K1" s="9"/>
      <c r="L1" s="10"/>
      <c r="M1" s="10"/>
      <c r="T1" s="9"/>
      <c r="U1" s="226" t="s">
        <v>395</v>
      </c>
      <c r="V1" s="226" t="s">
        <v>396</v>
      </c>
      <c r="W1" s="229" t="s">
        <v>397</v>
      </c>
      <c r="X1" s="230"/>
      <c r="Y1" s="230"/>
      <c r="Z1" s="233"/>
      <c r="AA1" s="228" t="s">
        <v>398</v>
      </c>
      <c r="AB1" s="228" t="s">
        <v>399</v>
      </c>
      <c r="AC1" s="228" t="s">
        <v>400</v>
      </c>
      <c r="AD1" s="228" t="s">
        <v>401</v>
      </c>
      <c r="AE1" s="228"/>
      <c r="AF1" s="228"/>
      <c r="AG1" s="228"/>
      <c r="AH1" s="228"/>
      <c r="AI1" s="9"/>
      <c r="AJ1" s="9"/>
      <c r="AK1" s="9"/>
      <c r="AL1" s="9"/>
      <c r="AM1" s="9"/>
      <c r="AN1" s="9"/>
      <c r="AP1" s="9"/>
      <c r="AQ1" s="229" t="s">
        <v>402</v>
      </c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0"/>
      <c r="BG1" s="230"/>
      <c r="BH1" s="229" t="s">
        <v>403</v>
      </c>
      <c r="BI1" s="230"/>
      <c r="BJ1" s="230"/>
      <c r="BK1" s="230"/>
      <c r="BL1" s="230"/>
      <c r="BM1" s="230"/>
      <c r="BN1" s="230"/>
      <c r="BO1" s="230"/>
      <c r="BP1" s="230"/>
      <c r="BQ1" s="230"/>
      <c r="BR1" s="230"/>
      <c r="BS1" s="230"/>
      <c r="BT1" s="230"/>
      <c r="BU1" s="230"/>
      <c r="BV1" s="230"/>
      <c r="BW1" s="230"/>
      <c r="BX1" s="230"/>
      <c r="BY1" s="230"/>
      <c r="BZ1" s="230"/>
      <c r="CA1" s="230"/>
      <c r="CB1" s="230"/>
      <c r="CC1" s="230"/>
      <c r="CD1" s="230"/>
      <c r="CE1" s="230"/>
      <c r="CF1" s="230"/>
      <c r="CG1" s="230"/>
      <c r="CH1" s="230"/>
      <c r="CI1" s="230"/>
      <c r="CJ1" s="230"/>
      <c r="CK1" s="230"/>
      <c r="CL1" s="230"/>
      <c r="CM1" s="230"/>
      <c r="CN1" s="230"/>
      <c r="CO1" s="230"/>
      <c r="CP1" s="230"/>
      <c r="CQ1" s="230"/>
      <c r="CR1" s="230"/>
      <c r="CS1" s="230"/>
      <c r="CT1" s="230"/>
      <c r="CU1" s="230"/>
      <c r="CV1" s="230"/>
      <c r="CW1" s="230"/>
      <c r="CX1" s="230"/>
      <c r="CY1" s="230"/>
      <c r="CZ1" s="230"/>
      <c r="DA1" s="230"/>
      <c r="DB1" s="230"/>
      <c r="DC1" s="230"/>
      <c r="DD1" s="230"/>
      <c r="DE1" s="230"/>
      <c r="DF1" s="230"/>
      <c r="DG1" s="230"/>
      <c r="DH1" s="230"/>
      <c r="DI1" s="230"/>
      <c r="DJ1" s="230"/>
      <c r="DK1" s="230"/>
      <c r="DL1" s="230"/>
      <c r="DM1" s="230"/>
      <c r="DN1" s="230"/>
      <c r="DO1" s="230"/>
      <c r="DP1" s="230"/>
      <c r="DQ1" s="230"/>
      <c r="DR1" s="230"/>
      <c r="DS1" s="230"/>
      <c r="DT1" s="230"/>
      <c r="DU1" s="230"/>
      <c r="DV1" s="230"/>
      <c r="DW1" s="230"/>
      <c r="DX1" s="9"/>
      <c r="DY1" s="9"/>
      <c r="DZ1" s="9"/>
      <c r="EA1" s="9"/>
      <c r="EB1" s="9"/>
      <c r="EC1" s="9"/>
    </row>
    <row r="2" spans="2:142" s="1" customFormat="1" ht="14" x14ac:dyDescent="0.2">
      <c r="D2" s="8"/>
      <c r="F2" s="8"/>
      <c r="H2" s="8"/>
      <c r="J2" s="8"/>
      <c r="L2" s="8"/>
      <c r="M2" s="8"/>
      <c r="U2" s="227"/>
      <c r="V2" s="227"/>
      <c r="W2" s="231"/>
      <c r="X2" s="232"/>
      <c r="Y2" s="232"/>
      <c r="Z2" s="234"/>
      <c r="AA2" s="228"/>
      <c r="AB2" s="228"/>
      <c r="AC2" s="228"/>
      <c r="AD2" s="228"/>
      <c r="AE2" s="228"/>
      <c r="AF2" s="228"/>
      <c r="AG2" s="228"/>
      <c r="AH2" s="228"/>
      <c r="AQ2" s="231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1"/>
      <c r="BI2" s="232"/>
      <c r="BJ2" s="232"/>
      <c r="BK2" s="232"/>
      <c r="BL2" s="232"/>
      <c r="BM2" s="232"/>
      <c r="BN2" s="232"/>
      <c r="BO2" s="232"/>
      <c r="BP2" s="232"/>
      <c r="BQ2" s="232"/>
      <c r="BR2" s="232"/>
      <c r="BS2" s="232"/>
      <c r="BT2" s="232"/>
      <c r="BU2" s="232"/>
      <c r="BV2" s="232"/>
      <c r="BW2" s="232"/>
      <c r="BX2" s="232"/>
      <c r="BY2" s="232"/>
      <c r="BZ2" s="232"/>
      <c r="CA2" s="232"/>
      <c r="CB2" s="232"/>
      <c r="CC2" s="232"/>
      <c r="CD2" s="232"/>
      <c r="CE2" s="232"/>
      <c r="CF2" s="232"/>
      <c r="CG2" s="232"/>
      <c r="CH2" s="232"/>
      <c r="CI2" s="232"/>
      <c r="CJ2" s="232"/>
      <c r="CK2" s="232"/>
      <c r="CL2" s="232"/>
      <c r="CM2" s="232"/>
      <c r="CN2" s="232"/>
      <c r="CO2" s="232"/>
      <c r="CP2" s="232"/>
      <c r="CQ2" s="232"/>
      <c r="CR2" s="232"/>
      <c r="CS2" s="232"/>
      <c r="CT2" s="232"/>
      <c r="CU2" s="232"/>
      <c r="CV2" s="232"/>
      <c r="CW2" s="232"/>
      <c r="CX2" s="232"/>
      <c r="CY2" s="232"/>
      <c r="CZ2" s="232"/>
      <c r="DA2" s="232"/>
      <c r="DB2" s="232"/>
      <c r="DC2" s="232"/>
      <c r="DD2" s="232"/>
      <c r="DE2" s="232"/>
      <c r="DF2" s="232"/>
      <c r="DG2" s="232"/>
      <c r="DH2" s="232"/>
      <c r="DI2" s="232"/>
      <c r="DJ2" s="232"/>
      <c r="DK2" s="232"/>
      <c r="DL2" s="232"/>
      <c r="DM2" s="232"/>
      <c r="DN2" s="232"/>
      <c r="DO2" s="232"/>
      <c r="DP2" s="232"/>
      <c r="DQ2" s="232"/>
      <c r="DR2" s="232"/>
      <c r="DS2" s="232"/>
      <c r="DT2" s="232"/>
      <c r="DU2" s="232"/>
      <c r="DV2" s="232"/>
      <c r="DW2" s="232"/>
    </row>
    <row r="3" spans="2:142" s="235" customFormat="1" ht="125" customHeight="1" x14ac:dyDescent="0.2"/>
    <row r="4" spans="2:142" s="1" customFormat="1" ht="14" x14ac:dyDescent="0.2">
      <c r="C4" s="11" t="s">
        <v>404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30"/>
      <c r="U4" s="214" t="s">
        <v>405</v>
      </c>
      <c r="V4" s="215"/>
      <c r="W4" s="216" t="s">
        <v>406</v>
      </c>
      <c r="X4" s="216"/>
      <c r="Y4" s="216"/>
      <c r="Z4" s="216"/>
      <c r="AA4" s="217" t="s">
        <v>407</v>
      </c>
      <c r="AB4" s="217"/>
      <c r="AC4" s="217"/>
      <c r="AD4" s="218" t="s">
        <v>408</v>
      </c>
      <c r="AE4" s="218"/>
      <c r="AF4" s="218"/>
      <c r="AG4" s="218"/>
      <c r="AH4" s="218"/>
      <c r="AI4" s="219" t="s">
        <v>409</v>
      </c>
      <c r="AJ4" s="220"/>
      <c r="AK4" s="220"/>
      <c r="AL4" s="220"/>
      <c r="AM4" s="220"/>
      <c r="AN4" s="220"/>
      <c r="AO4" s="220"/>
      <c r="AP4" s="221"/>
      <c r="AQ4" s="222" t="s">
        <v>410</v>
      </c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2"/>
      <c r="BH4" s="223" t="s">
        <v>411</v>
      </c>
      <c r="BI4" s="223"/>
      <c r="BJ4" s="223"/>
      <c r="BK4" s="223"/>
      <c r="BL4" s="223"/>
      <c r="BM4" s="223"/>
      <c r="BN4" s="223"/>
      <c r="BO4" s="223"/>
      <c r="BP4" s="223"/>
      <c r="BQ4" s="223"/>
      <c r="BR4" s="223"/>
      <c r="BS4" s="223"/>
      <c r="BT4" s="223"/>
      <c r="BU4" s="223"/>
      <c r="BV4" s="223"/>
      <c r="BW4" s="223"/>
      <c r="BX4" s="223"/>
      <c r="BY4" s="224" t="s">
        <v>412</v>
      </c>
      <c r="BZ4" s="224"/>
      <c r="CA4" s="224"/>
      <c r="CB4" s="224"/>
      <c r="CC4" s="224"/>
      <c r="CD4" s="224"/>
      <c r="CE4" s="224"/>
      <c r="CF4" s="224"/>
      <c r="CG4" s="224"/>
      <c r="CH4" s="224"/>
      <c r="CI4" s="224"/>
      <c r="CJ4" s="224"/>
      <c r="CK4" s="224"/>
      <c r="CL4" s="224"/>
      <c r="CM4" s="224"/>
      <c r="CN4" s="224"/>
      <c r="CO4" s="224"/>
      <c r="CP4" s="223" t="s">
        <v>413</v>
      </c>
      <c r="CQ4" s="223"/>
      <c r="CR4" s="223"/>
      <c r="CS4" s="223"/>
      <c r="CT4" s="223"/>
      <c r="CU4" s="223"/>
      <c r="CV4" s="223"/>
      <c r="CW4" s="223"/>
      <c r="CX4" s="223"/>
      <c r="CY4" s="223"/>
      <c r="CZ4" s="223"/>
      <c r="DA4" s="223"/>
      <c r="DB4" s="223"/>
      <c r="DC4" s="223"/>
      <c r="DD4" s="223"/>
      <c r="DE4" s="223"/>
      <c r="DF4" s="223"/>
      <c r="DG4" s="224" t="s">
        <v>414</v>
      </c>
      <c r="DH4" s="224"/>
      <c r="DI4" s="224"/>
      <c r="DJ4" s="224"/>
      <c r="DK4" s="224"/>
      <c r="DL4" s="224"/>
      <c r="DM4" s="224"/>
      <c r="DN4" s="224"/>
      <c r="DO4" s="224"/>
      <c r="DP4" s="224"/>
      <c r="DQ4" s="224"/>
      <c r="DR4" s="224"/>
      <c r="DS4" s="224"/>
      <c r="DT4" s="224"/>
      <c r="DU4" s="224"/>
      <c r="DV4" s="224"/>
      <c r="DW4" s="224"/>
      <c r="DX4" s="225" t="s">
        <v>415</v>
      </c>
      <c r="DY4" s="225"/>
      <c r="DZ4" s="225"/>
      <c r="EA4" s="225"/>
      <c r="EB4" s="225"/>
      <c r="EC4" s="225"/>
    </row>
    <row r="5" spans="2:142" s="2" customFormat="1" ht="52" x14ac:dyDescent="0.2">
      <c r="C5" s="13" t="s">
        <v>0</v>
      </c>
      <c r="D5" s="13" t="s">
        <v>416</v>
      </c>
      <c r="E5" s="13" t="s">
        <v>1</v>
      </c>
      <c r="F5" s="13" t="s">
        <v>417</v>
      </c>
      <c r="G5" s="13" t="s">
        <v>2</v>
      </c>
      <c r="H5" s="13" t="s">
        <v>418</v>
      </c>
      <c r="I5" s="13" t="s">
        <v>3</v>
      </c>
      <c r="J5" s="13" t="s">
        <v>419</v>
      </c>
      <c r="K5" s="13" t="s">
        <v>420</v>
      </c>
      <c r="L5" s="13" t="s">
        <v>421</v>
      </c>
      <c r="M5" s="13" t="s">
        <v>422</v>
      </c>
      <c r="N5" s="13" t="s">
        <v>423</v>
      </c>
      <c r="O5" s="13" t="s">
        <v>6</v>
      </c>
      <c r="P5" s="13" t="s">
        <v>7</v>
      </c>
      <c r="Q5" s="13" t="s">
        <v>424</v>
      </c>
      <c r="R5" s="13" t="s">
        <v>425</v>
      </c>
      <c r="S5" s="13" t="s">
        <v>426</v>
      </c>
      <c r="T5" s="13" t="s">
        <v>427</v>
      </c>
      <c r="U5" s="31" t="s">
        <v>428</v>
      </c>
      <c r="V5" s="31" t="s">
        <v>429</v>
      </c>
      <c r="W5" s="31" t="s">
        <v>430</v>
      </c>
      <c r="X5" s="31" t="s">
        <v>431</v>
      </c>
      <c r="Y5" s="31" t="s">
        <v>432</v>
      </c>
      <c r="Z5" s="31" t="s">
        <v>433</v>
      </c>
      <c r="AA5" s="39" t="s">
        <v>434</v>
      </c>
      <c r="AB5" s="39" t="s">
        <v>435</v>
      </c>
      <c r="AC5" s="39" t="s">
        <v>436</v>
      </c>
      <c r="AD5" s="40" t="s">
        <v>437</v>
      </c>
      <c r="AE5" s="40" t="s">
        <v>438</v>
      </c>
      <c r="AF5" s="40" t="s">
        <v>439</v>
      </c>
      <c r="AG5" s="40" t="s">
        <v>440</v>
      </c>
      <c r="AH5" s="40" t="s">
        <v>441</v>
      </c>
      <c r="AI5" s="41" t="s">
        <v>442</v>
      </c>
      <c r="AJ5" s="41" t="s">
        <v>443</v>
      </c>
      <c r="AK5" s="41" t="s">
        <v>444</v>
      </c>
      <c r="AL5" s="41" t="s">
        <v>445</v>
      </c>
      <c r="AM5" s="41" t="s">
        <v>446</v>
      </c>
      <c r="AN5" s="41" t="s">
        <v>447</v>
      </c>
      <c r="AO5" s="13" t="s">
        <v>448</v>
      </c>
      <c r="AP5" s="41" t="s">
        <v>449</v>
      </c>
      <c r="AQ5" s="43" t="s">
        <v>450</v>
      </c>
      <c r="AR5" s="43" t="s">
        <v>451</v>
      </c>
      <c r="AS5" s="43" t="s">
        <v>452</v>
      </c>
      <c r="AT5" s="43" t="s">
        <v>453</v>
      </c>
      <c r="AU5" s="43" t="s">
        <v>454</v>
      </c>
      <c r="AV5" s="43" t="s">
        <v>455</v>
      </c>
      <c r="AW5" s="43" t="s">
        <v>456</v>
      </c>
      <c r="AX5" s="43" t="s">
        <v>457</v>
      </c>
      <c r="AY5" s="43" t="s">
        <v>458</v>
      </c>
      <c r="AZ5" s="43" t="s">
        <v>459</v>
      </c>
      <c r="BA5" s="43" t="s">
        <v>460</v>
      </c>
      <c r="BB5" s="43" t="s">
        <v>461</v>
      </c>
      <c r="BC5" s="43" t="s">
        <v>462</v>
      </c>
      <c r="BD5" s="43" t="s">
        <v>463</v>
      </c>
      <c r="BE5" s="43" t="s">
        <v>464</v>
      </c>
      <c r="BF5" s="43" t="s">
        <v>465</v>
      </c>
      <c r="BG5" s="43" t="s">
        <v>466</v>
      </c>
      <c r="BH5" s="45" t="s">
        <v>467</v>
      </c>
      <c r="BI5" s="45" t="s">
        <v>468</v>
      </c>
      <c r="BJ5" s="45" t="s">
        <v>469</v>
      </c>
      <c r="BK5" s="45" t="s">
        <v>470</v>
      </c>
      <c r="BL5" s="45" t="s">
        <v>471</v>
      </c>
      <c r="BM5" s="45" t="s">
        <v>472</v>
      </c>
      <c r="BN5" s="45" t="s">
        <v>473</v>
      </c>
      <c r="BO5" s="45" t="s">
        <v>474</v>
      </c>
      <c r="BP5" s="45" t="s">
        <v>475</v>
      </c>
      <c r="BQ5" s="45" t="s">
        <v>476</v>
      </c>
      <c r="BR5" s="45" t="s">
        <v>477</v>
      </c>
      <c r="BS5" s="45" t="s">
        <v>478</v>
      </c>
      <c r="BT5" s="45" t="s">
        <v>359</v>
      </c>
      <c r="BU5" s="45" t="s">
        <v>361</v>
      </c>
      <c r="BV5" s="45" t="s">
        <v>479</v>
      </c>
      <c r="BW5" s="45" t="s">
        <v>480</v>
      </c>
      <c r="BX5" s="45" t="s">
        <v>481</v>
      </c>
      <c r="BY5" s="48" t="s">
        <v>482</v>
      </c>
      <c r="BZ5" s="48" t="s">
        <v>483</v>
      </c>
      <c r="CA5" s="48" t="s">
        <v>484</v>
      </c>
      <c r="CB5" s="48" t="s">
        <v>485</v>
      </c>
      <c r="CC5" s="48" t="s">
        <v>486</v>
      </c>
      <c r="CD5" s="48" t="s">
        <v>487</v>
      </c>
      <c r="CE5" s="48" t="s">
        <v>488</v>
      </c>
      <c r="CF5" s="48" t="s">
        <v>489</v>
      </c>
      <c r="CG5" s="48" t="s">
        <v>490</v>
      </c>
      <c r="CH5" s="48" t="s">
        <v>491</v>
      </c>
      <c r="CI5" s="48" t="s">
        <v>492</v>
      </c>
      <c r="CJ5" s="48" t="s">
        <v>493</v>
      </c>
      <c r="CK5" s="48" t="s">
        <v>494</v>
      </c>
      <c r="CL5" s="48" t="s">
        <v>495</v>
      </c>
      <c r="CM5" s="48" t="s">
        <v>496</v>
      </c>
      <c r="CN5" s="48" t="s">
        <v>497</v>
      </c>
      <c r="CO5" s="48" t="s">
        <v>498</v>
      </c>
      <c r="CP5" s="45" t="s">
        <v>499</v>
      </c>
      <c r="CQ5" s="45" t="s">
        <v>500</v>
      </c>
      <c r="CR5" s="45" t="s">
        <v>501</v>
      </c>
      <c r="CS5" s="45" t="s">
        <v>502</v>
      </c>
      <c r="CT5" s="45" t="s">
        <v>503</v>
      </c>
      <c r="CU5" s="45" t="s">
        <v>504</v>
      </c>
      <c r="CV5" s="45" t="s">
        <v>505</v>
      </c>
      <c r="CW5" s="45" t="s">
        <v>506</v>
      </c>
      <c r="CX5" s="45" t="s">
        <v>507</v>
      </c>
      <c r="CY5" s="45" t="s">
        <v>508</v>
      </c>
      <c r="CZ5" s="45" t="s">
        <v>509</v>
      </c>
      <c r="DA5" s="45" t="s">
        <v>510</v>
      </c>
      <c r="DB5" s="45" t="s">
        <v>511</v>
      </c>
      <c r="DC5" s="45" t="s">
        <v>512</v>
      </c>
      <c r="DD5" s="45" t="s">
        <v>513</v>
      </c>
      <c r="DE5" s="45" t="s">
        <v>514</v>
      </c>
      <c r="DF5" s="45" t="s">
        <v>515</v>
      </c>
      <c r="DG5" s="48" t="s">
        <v>516</v>
      </c>
      <c r="DH5" s="48" t="s">
        <v>517</v>
      </c>
      <c r="DI5" s="48" t="s">
        <v>518</v>
      </c>
      <c r="DJ5" s="48" t="s">
        <v>519</v>
      </c>
      <c r="DK5" s="48" t="s">
        <v>520</v>
      </c>
      <c r="DL5" s="48" t="s">
        <v>521</v>
      </c>
      <c r="DM5" s="48" t="s">
        <v>522</v>
      </c>
      <c r="DN5" s="48" t="s">
        <v>523</v>
      </c>
      <c r="DO5" s="48" t="s">
        <v>524</v>
      </c>
      <c r="DP5" s="48" t="s">
        <v>525</v>
      </c>
      <c r="DQ5" s="48" t="s">
        <v>526</v>
      </c>
      <c r="DR5" s="48" t="s">
        <v>527</v>
      </c>
      <c r="DS5" s="48" t="s">
        <v>528</v>
      </c>
      <c r="DT5" s="48" t="s">
        <v>529</v>
      </c>
      <c r="DU5" s="48" t="s">
        <v>530</v>
      </c>
      <c r="DV5" s="48" t="s">
        <v>531</v>
      </c>
      <c r="DW5" s="48" t="s">
        <v>532</v>
      </c>
      <c r="DX5" s="49" t="s">
        <v>533</v>
      </c>
      <c r="DY5" s="49" t="s">
        <v>534</v>
      </c>
      <c r="DZ5" s="49" t="s">
        <v>535</v>
      </c>
      <c r="EA5" s="49" t="s">
        <v>536</v>
      </c>
      <c r="EB5" s="49" t="s">
        <v>537</v>
      </c>
      <c r="EC5" s="49" t="s">
        <v>538</v>
      </c>
      <c r="ED5" s="2" t="s">
        <v>539</v>
      </c>
      <c r="EE5" s="2" t="s">
        <v>540</v>
      </c>
      <c r="EF5" s="2" t="s">
        <v>541</v>
      </c>
      <c r="EG5" s="2" t="s">
        <v>542</v>
      </c>
      <c r="EH5" s="2" t="s">
        <v>543</v>
      </c>
      <c r="EI5" s="2" t="s">
        <v>544</v>
      </c>
      <c r="EJ5" s="2" t="s">
        <v>545</v>
      </c>
      <c r="EK5" s="2" t="s">
        <v>546</v>
      </c>
      <c r="EL5" s="2" t="s">
        <v>547</v>
      </c>
    </row>
    <row r="6" spans="2:142" ht="52" x14ac:dyDescent="0.2">
      <c r="B6" s="14">
        <v>1</v>
      </c>
      <c r="C6" s="15" t="s">
        <v>202</v>
      </c>
      <c r="D6" s="16">
        <v>1</v>
      </c>
      <c r="E6" s="17" t="s">
        <v>206</v>
      </c>
      <c r="F6" s="18">
        <v>1</v>
      </c>
      <c r="G6" s="17" t="s">
        <v>17</v>
      </c>
      <c r="H6" s="18" t="s">
        <v>548</v>
      </c>
      <c r="I6" s="17" t="s">
        <v>549</v>
      </c>
      <c r="J6" s="18" t="s">
        <v>548</v>
      </c>
      <c r="K6" s="17" t="s">
        <v>550</v>
      </c>
      <c r="L6" s="18" t="s">
        <v>548</v>
      </c>
      <c r="M6" s="17" t="str">
        <f t="shared" ref="M6:M69" si="0">CONCATENATE(D6,".",F6,".",H6,".",J6,".",L6)</f>
        <v>1.1.01.01.01</v>
      </c>
      <c r="N6" s="19" t="s">
        <v>551</v>
      </c>
      <c r="O6" s="20">
        <v>2023</v>
      </c>
      <c r="P6" s="21">
        <v>0</v>
      </c>
      <c r="Q6" s="21">
        <v>1</v>
      </c>
      <c r="R6" s="21" t="s">
        <v>552</v>
      </c>
      <c r="S6" s="17" t="s">
        <v>21</v>
      </c>
      <c r="T6" s="17" t="s">
        <v>21</v>
      </c>
      <c r="U6" s="32" t="s">
        <v>553</v>
      </c>
      <c r="V6" s="33" t="s">
        <v>554</v>
      </c>
      <c r="W6" s="33">
        <v>1</v>
      </c>
      <c r="X6" s="33">
        <v>1</v>
      </c>
      <c r="Y6" s="33">
        <v>1</v>
      </c>
      <c r="Z6" s="33">
        <v>1</v>
      </c>
      <c r="AA6" s="32" t="s">
        <v>555</v>
      </c>
      <c r="AB6" s="32"/>
      <c r="AC6" s="32"/>
      <c r="AD6" s="33" t="s">
        <v>555</v>
      </c>
      <c r="AE6" s="33" t="s">
        <v>555</v>
      </c>
      <c r="AF6" s="33" t="s">
        <v>555</v>
      </c>
      <c r="AG6" s="33" t="s">
        <v>555</v>
      </c>
      <c r="AH6" s="33" t="s">
        <v>555</v>
      </c>
      <c r="AI6" s="42" t="s">
        <v>556</v>
      </c>
      <c r="AJ6" s="19" t="s">
        <v>557</v>
      </c>
      <c r="AK6" s="19" t="s">
        <v>558</v>
      </c>
      <c r="AL6" s="19" t="s">
        <v>559</v>
      </c>
      <c r="AM6" s="19" t="s">
        <v>560</v>
      </c>
      <c r="AN6" s="19" t="s">
        <v>561</v>
      </c>
      <c r="AO6" s="23" t="s">
        <v>562</v>
      </c>
      <c r="AP6" s="19" t="s">
        <v>563</v>
      </c>
      <c r="AQ6" s="44">
        <f t="shared" ref="AQ6:AQ69" si="1">+BH6+BY6+CP6+DG6</f>
        <v>2500000000</v>
      </c>
      <c r="AR6" s="44">
        <f t="shared" ref="AR6:AR69" si="2">+BI6+BZ6+CQ6+DH6</f>
        <v>0</v>
      </c>
      <c r="AS6" s="44">
        <f t="shared" ref="AS6:AS69" si="3">+BJ6+CA6+CR6+DI6</f>
        <v>0</v>
      </c>
      <c r="AT6" s="44">
        <f t="shared" ref="AT6:AT69" si="4">+BK6+CB6+CS6+DJ6</f>
        <v>0</v>
      </c>
      <c r="AU6" s="44">
        <f t="shared" ref="AU6:AU69" si="5">+BL6+CC6+CT6+DK6</f>
        <v>0</v>
      </c>
      <c r="AV6" s="44">
        <f t="shared" ref="AV6:AV69" si="6">+BM6+CD6+CU6+DL6</f>
        <v>0</v>
      </c>
      <c r="AW6" s="44">
        <f t="shared" ref="AW6:AW69" si="7">+BN6+CE6+CV6+DM6</f>
        <v>0</v>
      </c>
      <c r="AX6" s="44">
        <f t="shared" ref="AX6:AX69" si="8">+BO6+CF6+CW6+DN6</f>
        <v>0</v>
      </c>
      <c r="AY6" s="44">
        <f t="shared" ref="AY6:AY69" si="9">+BP6+CG6+CX6+DO6</f>
        <v>0</v>
      </c>
      <c r="AZ6" s="44">
        <f t="shared" ref="AZ6:AZ69" si="10">+BQ6+CH6+CY6+DP6</f>
        <v>0</v>
      </c>
      <c r="BA6" s="44">
        <f t="shared" ref="BA6:BA69" si="11">+BR6+CI6+CZ6+DQ6</f>
        <v>0</v>
      </c>
      <c r="BB6" s="44">
        <f t="shared" ref="BB6:BB69" si="12">+BS6+CJ6+DA6+DR6</f>
        <v>0</v>
      </c>
      <c r="BC6" s="44">
        <f t="shared" ref="BC6:BC69" si="13">+BT6+CK6+DB6+DS6</f>
        <v>0</v>
      </c>
      <c r="BD6" s="44">
        <f t="shared" ref="BD6:BD69" si="14">+BU6+CL6+DC6+DT6</f>
        <v>0</v>
      </c>
      <c r="BE6" s="44">
        <f t="shared" ref="BE6:BE69" si="15">+BV6+CM6+DD6+DU6</f>
        <v>0</v>
      </c>
      <c r="BF6" s="44">
        <f t="shared" ref="BF6:BF69" si="16">+BW6+CN6+DE6+DV6</f>
        <v>0</v>
      </c>
      <c r="BG6" s="46">
        <f t="shared" ref="BG6:BG69" si="17">SUM(AQ6:BA6,BC6:BE6)</f>
        <v>2500000000</v>
      </c>
      <c r="BH6" s="46">
        <v>550000000</v>
      </c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>
        <f t="shared" ref="BX6:BX69" si="18">SUM(BH6:BR6,BT6:BV6)</f>
        <v>550000000</v>
      </c>
      <c r="BY6" s="46">
        <v>600000000</v>
      </c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>
        <f t="shared" ref="CO6:CO69" si="19">SUM(BY6:CI6,CK6:CM6)</f>
        <v>600000000</v>
      </c>
      <c r="CP6" s="46">
        <v>650000000</v>
      </c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>
        <f t="shared" ref="DF6:DF69" si="20">SUM(CP6:CZ6,DB6:DD6)</f>
        <v>650000000</v>
      </c>
      <c r="DG6" s="46">
        <v>700000000</v>
      </c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>
        <f t="shared" ref="DW6:DW69" si="21">SUM(DG6:DQ6,DS6:DU6)</f>
        <v>700000000</v>
      </c>
      <c r="DX6" s="19">
        <v>16</v>
      </c>
      <c r="DY6" s="42" t="s">
        <v>564</v>
      </c>
      <c r="DZ6" s="42" t="s">
        <v>348</v>
      </c>
      <c r="EA6" s="42" t="s">
        <v>565</v>
      </c>
      <c r="EB6" s="42" t="s">
        <v>566</v>
      </c>
      <c r="EC6" s="42" t="s">
        <v>567</v>
      </c>
      <c r="ED6" s="3">
        <v>1</v>
      </c>
      <c r="EE6" s="3">
        <v>1</v>
      </c>
      <c r="EF6" s="3">
        <v>1</v>
      </c>
      <c r="EG6" s="3">
        <v>1</v>
      </c>
      <c r="EH6" s="3">
        <v>1</v>
      </c>
      <c r="EI6" s="3">
        <v>14</v>
      </c>
      <c r="EJ6" s="3">
        <v>1</v>
      </c>
      <c r="EK6" s="3">
        <v>1</v>
      </c>
      <c r="EL6" s="3">
        <v>1</v>
      </c>
    </row>
    <row r="7" spans="2:142" ht="52" x14ac:dyDescent="0.2">
      <c r="B7" s="14">
        <v>2</v>
      </c>
      <c r="C7" s="15" t="s">
        <v>202</v>
      </c>
      <c r="D7" s="16">
        <v>1</v>
      </c>
      <c r="E7" s="17" t="s">
        <v>206</v>
      </c>
      <c r="F7" s="18">
        <v>1</v>
      </c>
      <c r="G7" s="17" t="s">
        <v>17</v>
      </c>
      <c r="H7" s="18" t="s">
        <v>548</v>
      </c>
      <c r="I7" s="17" t="s">
        <v>549</v>
      </c>
      <c r="J7" s="18" t="s">
        <v>548</v>
      </c>
      <c r="K7" s="17" t="s">
        <v>568</v>
      </c>
      <c r="L7" s="18" t="s">
        <v>569</v>
      </c>
      <c r="M7" s="17" t="str">
        <f t="shared" si="0"/>
        <v>1.1.01.01.02</v>
      </c>
      <c r="N7" s="19" t="s">
        <v>551</v>
      </c>
      <c r="O7" s="20">
        <v>2023</v>
      </c>
      <c r="P7" s="21">
        <v>0</v>
      </c>
      <c r="Q7" s="21">
        <v>3</v>
      </c>
      <c r="R7" s="21" t="s">
        <v>570</v>
      </c>
      <c r="S7" s="17" t="s">
        <v>21</v>
      </c>
      <c r="T7" s="17" t="s">
        <v>21</v>
      </c>
      <c r="U7" s="32" t="s">
        <v>571</v>
      </c>
      <c r="V7" s="33" t="s">
        <v>554</v>
      </c>
      <c r="W7" s="33">
        <v>2</v>
      </c>
      <c r="X7" s="33">
        <v>1</v>
      </c>
      <c r="Y7" s="33">
        <v>0</v>
      </c>
      <c r="Z7" s="33">
        <v>0</v>
      </c>
      <c r="AA7" s="32" t="s">
        <v>555</v>
      </c>
      <c r="AB7" s="32"/>
      <c r="AC7" s="32"/>
      <c r="AD7" s="33" t="s">
        <v>555</v>
      </c>
      <c r="AE7" s="33" t="s">
        <v>555</v>
      </c>
      <c r="AF7" s="33" t="s">
        <v>555</v>
      </c>
      <c r="AG7" s="33" t="s">
        <v>555</v>
      </c>
      <c r="AH7" s="33" t="s">
        <v>555</v>
      </c>
      <c r="AI7" s="42" t="s">
        <v>556</v>
      </c>
      <c r="AJ7" s="19" t="s">
        <v>557</v>
      </c>
      <c r="AK7" s="19" t="s">
        <v>558</v>
      </c>
      <c r="AL7" s="19" t="s">
        <v>559</v>
      </c>
      <c r="AM7" s="19" t="s">
        <v>560</v>
      </c>
      <c r="AN7" s="19" t="s">
        <v>561</v>
      </c>
      <c r="AO7" s="23" t="s">
        <v>562</v>
      </c>
      <c r="AP7" s="19" t="s">
        <v>563</v>
      </c>
      <c r="AQ7" s="44">
        <f t="shared" si="1"/>
        <v>3000000000</v>
      </c>
      <c r="AR7" s="44">
        <f t="shared" si="2"/>
        <v>0</v>
      </c>
      <c r="AS7" s="44">
        <f t="shared" si="3"/>
        <v>0</v>
      </c>
      <c r="AT7" s="44">
        <f t="shared" si="4"/>
        <v>0</v>
      </c>
      <c r="AU7" s="44">
        <f t="shared" si="5"/>
        <v>0</v>
      </c>
      <c r="AV7" s="44">
        <f t="shared" si="6"/>
        <v>0</v>
      </c>
      <c r="AW7" s="44">
        <f t="shared" si="7"/>
        <v>0</v>
      </c>
      <c r="AX7" s="44">
        <f t="shared" si="8"/>
        <v>0</v>
      </c>
      <c r="AY7" s="44">
        <f t="shared" si="9"/>
        <v>0</v>
      </c>
      <c r="AZ7" s="44">
        <f t="shared" si="10"/>
        <v>0</v>
      </c>
      <c r="BA7" s="44">
        <f t="shared" si="11"/>
        <v>0</v>
      </c>
      <c r="BB7" s="44">
        <f t="shared" si="12"/>
        <v>0</v>
      </c>
      <c r="BC7" s="44">
        <f t="shared" si="13"/>
        <v>0</v>
      </c>
      <c r="BD7" s="44">
        <f t="shared" si="14"/>
        <v>0</v>
      </c>
      <c r="BE7" s="44">
        <f t="shared" si="15"/>
        <v>0</v>
      </c>
      <c r="BF7" s="44">
        <f t="shared" si="16"/>
        <v>0</v>
      </c>
      <c r="BG7" s="46">
        <f t="shared" si="17"/>
        <v>3000000000</v>
      </c>
      <c r="BH7" s="46">
        <v>2000000000</v>
      </c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>
        <f t="shared" si="18"/>
        <v>2000000000</v>
      </c>
      <c r="BY7" s="46">
        <v>1000000000</v>
      </c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>
        <f t="shared" si="19"/>
        <v>1000000000</v>
      </c>
      <c r="CP7" s="46">
        <v>0</v>
      </c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>
        <f t="shared" si="20"/>
        <v>0</v>
      </c>
      <c r="DG7" s="46">
        <v>0</v>
      </c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>
        <f t="shared" si="21"/>
        <v>0</v>
      </c>
      <c r="DX7" s="19">
        <v>16</v>
      </c>
      <c r="DY7" s="42" t="s">
        <v>564</v>
      </c>
      <c r="DZ7" s="42" t="s">
        <v>348</v>
      </c>
      <c r="EA7" s="42" t="s">
        <v>565</v>
      </c>
      <c r="EB7" s="42" t="s">
        <v>566</v>
      </c>
      <c r="EC7" s="42" t="s">
        <v>567</v>
      </c>
      <c r="ED7" s="3">
        <v>1</v>
      </c>
      <c r="EE7" s="3">
        <v>1</v>
      </c>
      <c r="EF7" s="3">
        <v>1</v>
      </c>
      <c r="EG7" s="3">
        <v>1</v>
      </c>
      <c r="EH7" s="3">
        <v>2</v>
      </c>
      <c r="EI7" s="3">
        <v>14</v>
      </c>
      <c r="EJ7" s="3">
        <v>1</v>
      </c>
      <c r="EK7" s="3">
        <v>1</v>
      </c>
      <c r="EL7" s="3">
        <v>2</v>
      </c>
    </row>
    <row r="8" spans="2:142" ht="52" x14ac:dyDescent="0.2">
      <c r="B8" s="14">
        <v>3</v>
      </c>
      <c r="C8" s="15" t="s">
        <v>202</v>
      </c>
      <c r="D8" s="16">
        <v>1</v>
      </c>
      <c r="E8" s="17" t="s">
        <v>206</v>
      </c>
      <c r="F8" s="18">
        <v>1</v>
      </c>
      <c r="G8" s="17" t="s">
        <v>17</v>
      </c>
      <c r="H8" s="18" t="s">
        <v>548</v>
      </c>
      <c r="I8" s="17" t="s">
        <v>549</v>
      </c>
      <c r="J8" s="18" t="s">
        <v>548</v>
      </c>
      <c r="K8" s="17" t="s">
        <v>572</v>
      </c>
      <c r="L8" s="18" t="s">
        <v>573</v>
      </c>
      <c r="M8" s="17" t="str">
        <f t="shared" si="0"/>
        <v>1.1.01.01.03</v>
      </c>
      <c r="N8" s="19" t="s">
        <v>551</v>
      </c>
      <c r="O8" s="20">
        <v>2023</v>
      </c>
      <c r="P8" s="21">
        <v>1</v>
      </c>
      <c r="Q8" s="21">
        <v>1</v>
      </c>
      <c r="R8" s="21" t="s">
        <v>574</v>
      </c>
      <c r="S8" s="17" t="s">
        <v>21</v>
      </c>
      <c r="T8" s="17" t="s">
        <v>21</v>
      </c>
      <c r="U8" s="32" t="s">
        <v>553</v>
      </c>
      <c r="V8" s="33" t="s">
        <v>554</v>
      </c>
      <c r="W8" s="33">
        <v>1</v>
      </c>
      <c r="X8" s="33">
        <v>1</v>
      </c>
      <c r="Y8" s="33">
        <v>1</v>
      </c>
      <c r="Z8" s="33">
        <v>1</v>
      </c>
      <c r="AA8" s="32" t="s">
        <v>555</v>
      </c>
      <c r="AB8" s="32"/>
      <c r="AC8" s="32"/>
      <c r="AD8" s="33" t="s">
        <v>555</v>
      </c>
      <c r="AE8" s="33" t="s">
        <v>555</v>
      </c>
      <c r="AF8" s="33" t="s">
        <v>555</v>
      </c>
      <c r="AG8" s="33" t="s">
        <v>555</v>
      </c>
      <c r="AH8" s="33" t="s">
        <v>555</v>
      </c>
      <c r="AI8" s="42" t="s">
        <v>556</v>
      </c>
      <c r="AJ8" s="19" t="s">
        <v>557</v>
      </c>
      <c r="AK8" s="19" t="s">
        <v>558</v>
      </c>
      <c r="AL8" s="19" t="s">
        <v>559</v>
      </c>
      <c r="AM8" s="19" t="s">
        <v>560</v>
      </c>
      <c r="AN8" s="19" t="s">
        <v>561</v>
      </c>
      <c r="AO8" s="23" t="s">
        <v>562</v>
      </c>
      <c r="AP8" s="19" t="s">
        <v>563</v>
      </c>
      <c r="AQ8" s="44">
        <f t="shared" si="1"/>
        <v>510000000</v>
      </c>
      <c r="AR8" s="44">
        <f t="shared" si="2"/>
        <v>0</v>
      </c>
      <c r="AS8" s="44">
        <f t="shared" si="3"/>
        <v>0</v>
      </c>
      <c r="AT8" s="44">
        <f t="shared" si="4"/>
        <v>0</v>
      </c>
      <c r="AU8" s="44">
        <f t="shared" si="5"/>
        <v>0</v>
      </c>
      <c r="AV8" s="44">
        <f t="shared" si="6"/>
        <v>0</v>
      </c>
      <c r="AW8" s="44">
        <f t="shared" si="7"/>
        <v>0</v>
      </c>
      <c r="AX8" s="44">
        <f t="shared" si="8"/>
        <v>0</v>
      </c>
      <c r="AY8" s="44">
        <f t="shared" si="9"/>
        <v>0</v>
      </c>
      <c r="AZ8" s="44">
        <f t="shared" si="10"/>
        <v>0</v>
      </c>
      <c r="BA8" s="44">
        <f t="shared" si="11"/>
        <v>0</v>
      </c>
      <c r="BB8" s="44">
        <f t="shared" si="12"/>
        <v>0</v>
      </c>
      <c r="BC8" s="44">
        <f t="shared" si="13"/>
        <v>0</v>
      </c>
      <c r="BD8" s="44">
        <f t="shared" si="14"/>
        <v>0</v>
      </c>
      <c r="BE8" s="44">
        <f t="shared" si="15"/>
        <v>0</v>
      </c>
      <c r="BF8" s="44">
        <f t="shared" si="16"/>
        <v>0</v>
      </c>
      <c r="BG8" s="46">
        <f t="shared" si="17"/>
        <v>510000000</v>
      </c>
      <c r="BH8" s="46">
        <v>100000000</v>
      </c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>
        <f t="shared" si="18"/>
        <v>100000000</v>
      </c>
      <c r="BY8" s="46">
        <v>120000000</v>
      </c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>
        <f t="shared" si="19"/>
        <v>120000000</v>
      </c>
      <c r="CP8" s="46">
        <v>140000000</v>
      </c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>
        <f t="shared" si="20"/>
        <v>140000000</v>
      </c>
      <c r="DG8" s="46">
        <v>150000000</v>
      </c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>
        <f t="shared" si="21"/>
        <v>150000000</v>
      </c>
      <c r="DX8" s="19">
        <v>16</v>
      </c>
      <c r="DY8" s="42" t="s">
        <v>564</v>
      </c>
      <c r="DZ8" s="42" t="s">
        <v>348</v>
      </c>
      <c r="EA8" s="42" t="s">
        <v>565</v>
      </c>
      <c r="EB8" s="42" t="s">
        <v>566</v>
      </c>
      <c r="EC8" s="42" t="s">
        <v>567</v>
      </c>
      <c r="ED8" s="3">
        <v>1</v>
      </c>
      <c r="EE8" s="3">
        <v>1</v>
      </c>
      <c r="EF8" s="3">
        <v>1</v>
      </c>
      <c r="EG8" s="3">
        <v>1</v>
      </c>
      <c r="EH8" s="3">
        <v>3</v>
      </c>
      <c r="EI8" s="3">
        <v>14</v>
      </c>
      <c r="EJ8" s="3">
        <v>1</v>
      </c>
      <c r="EK8" s="3">
        <v>1</v>
      </c>
      <c r="EL8" s="3">
        <v>1</v>
      </c>
    </row>
    <row r="9" spans="2:142" ht="52" x14ac:dyDescent="0.2">
      <c r="B9" s="14">
        <v>4</v>
      </c>
      <c r="C9" s="15" t="s">
        <v>202</v>
      </c>
      <c r="D9" s="16">
        <v>1</v>
      </c>
      <c r="E9" s="17" t="s">
        <v>206</v>
      </c>
      <c r="F9" s="18">
        <v>1</v>
      </c>
      <c r="G9" s="17" t="s">
        <v>17</v>
      </c>
      <c r="H9" s="18" t="s">
        <v>548</v>
      </c>
      <c r="I9" s="17" t="s">
        <v>549</v>
      </c>
      <c r="J9" s="18" t="s">
        <v>548</v>
      </c>
      <c r="K9" s="17" t="s">
        <v>575</v>
      </c>
      <c r="L9" s="18" t="s">
        <v>576</v>
      </c>
      <c r="M9" s="17" t="str">
        <f t="shared" si="0"/>
        <v>1.1.01.01.04</v>
      </c>
      <c r="N9" s="19" t="s">
        <v>551</v>
      </c>
      <c r="O9" s="20">
        <v>2023</v>
      </c>
      <c r="P9" s="21">
        <v>0</v>
      </c>
      <c r="Q9" s="21">
        <v>20</v>
      </c>
      <c r="R9" s="21" t="s">
        <v>577</v>
      </c>
      <c r="S9" s="17" t="s">
        <v>21</v>
      </c>
      <c r="T9" s="17" t="s">
        <v>21</v>
      </c>
      <c r="U9" s="32" t="s">
        <v>571</v>
      </c>
      <c r="V9" s="33" t="s">
        <v>554</v>
      </c>
      <c r="W9" s="33">
        <v>3</v>
      </c>
      <c r="X9" s="33">
        <v>5</v>
      </c>
      <c r="Y9" s="33">
        <v>5</v>
      </c>
      <c r="Z9" s="33">
        <v>7</v>
      </c>
      <c r="AA9" s="32" t="s">
        <v>555</v>
      </c>
      <c r="AB9" s="32"/>
      <c r="AC9" s="32" t="s">
        <v>555</v>
      </c>
      <c r="AD9" s="33" t="s">
        <v>555</v>
      </c>
      <c r="AE9" s="33" t="s">
        <v>555</v>
      </c>
      <c r="AF9" s="33" t="s">
        <v>555</v>
      </c>
      <c r="AG9" s="33" t="s">
        <v>555</v>
      </c>
      <c r="AH9" s="33" t="s">
        <v>555</v>
      </c>
      <c r="AI9" s="42" t="s">
        <v>556</v>
      </c>
      <c r="AJ9" s="19" t="s">
        <v>557</v>
      </c>
      <c r="AK9" s="19" t="s">
        <v>558</v>
      </c>
      <c r="AL9" s="19" t="s">
        <v>559</v>
      </c>
      <c r="AM9" s="19" t="s">
        <v>578</v>
      </c>
      <c r="AN9" s="19" t="s">
        <v>579</v>
      </c>
      <c r="AO9" s="23" t="s">
        <v>580</v>
      </c>
      <c r="AP9" s="19" t="s">
        <v>579</v>
      </c>
      <c r="AQ9" s="44">
        <f t="shared" si="1"/>
        <v>36734481718.602058</v>
      </c>
      <c r="AR9" s="44">
        <f t="shared" si="2"/>
        <v>0</v>
      </c>
      <c r="AS9" s="44">
        <f t="shared" si="3"/>
        <v>0</v>
      </c>
      <c r="AT9" s="44">
        <f t="shared" si="4"/>
        <v>0</v>
      </c>
      <c r="AU9" s="44">
        <f t="shared" si="5"/>
        <v>0</v>
      </c>
      <c r="AV9" s="44">
        <f t="shared" si="6"/>
        <v>0</v>
      </c>
      <c r="AW9" s="44">
        <f t="shared" si="7"/>
        <v>0</v>
      </c>
      <c r="AX9" s="44">
        <f t="shared" si="8"/>
        <v>0</v>
      </c>
      <c r="AY9" s="44">
        <f t="shared" si="9"/>
        <v>0</v>
      </c>
      <c r="AZ9" s="44">
        <f t="shared" si="10"/>
        <v>0</v>
      </c>
      <c r="BA9" s="44">
        <f t="shared" si="11"/>
        <v>0</v>
      </c>
      <c r="BB9" s="44">
        <f t="shared" si="12"/>
        <v>0</v>
      </c>
      <c r="BC9" s="44">
        <f t="shared" si="13"/>
        <v>0</v>
      </c>
      <c r="BD9" s="44">
        <f t="shared" si="14"/>
        <v>0</v>
      </c>
      <c r="BE9" s="44">
        <f t="shared" si="15"/>
        <v>0</v>
      </c>
      <c r="BF9" s="44">
        <f t="shared" si="16"/>
        <v>0</v>
      </c>
      <c r="BG9" s="46">
        <f t="shared" si="17"/>
        <v>36734481718.602058</v>
      </c>
      <c r="BH9" s="46">
        <v>6407170096.3095598</v>
      </c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>
        <f t="shared" si="18"/>
        <v>6407170096.3095598</v>
      </c>
      <c r="BY9" s="46">
        <v>8399548552</v>
      </c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>
        <f t="shared" si="19"/>
        <v>8399548552</v>
      </c>
      <c r="CP9" s="46">
        <v>10498869529.2925</v>
      </c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>
        <f t="shared" si="20"/>
        <v>10498869529.2925</v>
      </c>
      <c r="DG9" s="46">
        <v>11428893541</v>
      </c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>
        <f t="shared" si="21"/>
        <v>11428893541</v>
      </c>
      <c r="DX9" s="19">
        <v>16</v>
      </c>
      <c r="DY9" s="42" t="s">
        <v>564</v>
      </c>
      <c r="DZ9" s="42" t="s">
        <v>348</v>
      </c>
      <c r="EA9" s="42" t="s">
        <v>565</v>
      </c>
      <c r="EB9" s="42" t="s">
        <v>581</v>
      </c>
      <c r="EC9" s="42" t="s">
        <v>582</v>
      </c>
      <c r="ED9" s="3">
        <v>1</v>
      </c>
      <c r="EE9" s="3">
        <v>1</v>
      </c>
      <c r="EF9" s="3">
        <v>1</v>
      </c>
      <c r="EG9" s="3">
        <v>1</v>
      </c>
      <c r="EH9" s="3">
        <v>4</v>
      </c>
      <c r="EI9" s="3">
        <v>14</v>
      </c>
      <c r="EJ9" s="3">
        <v>1</v>
      </c>
      <c r="EK9" s="3">
        <v>1</v>
      </c>
      <c r="EL9" s="3">
        <v>2</v>
      </c>
    </row>
    <row r="10" spans="2:142" ht="52" x14ac:dyDescent="0.2">
      <c r="B10" s="14">
        <v>5</v>
      </c>
      <c r="C10" s="15" t="s">
        <v>202</v>
      </c>
      <c r="D10" s="16">
        <v>1</v>
      </c>
      <c r="E10" s="17" t="s">
        <v>206</v>
      </c>
      <c r="F10" s="18">
        <v>1</v>
      </c>
      <c r="G10" s="17" t="s">
        <v>17</v>
      </c>
      <c r="H10" s="18" t="s">
        <v>548</v>
      </c>
      <c r="I10" s="17" t="s">
        <v>549</v>
      </c>
      <c r="J10" s="18" t="s">
        <v>548</v>
      </c>
      <c r="K10" s="17" t="s">
        <v>583</v>
      </c>
      <c r="L10" s="18" t="s">
        <v>584</v>
      </c>
      <c r="M10" s="17" t="str">
        <f t="shared" si="0"/>
        <v>1.1.01.01.05</v>
      </c>
      <c r="N10" s="19" t="s">
        <v>551</v>
      </c>
      <c r="O10" s="20">
        <v>2023</v>
      </c>
      <c r="P10" s="21">
        <v>2</v>
      </c>
      <c r="Q10" s="21">
        <v>2</v>
      </c>
      <c r="R10" s="21" t="s">
        <v>585</v>
      </c>
      <c r="S10" s="17" t="s">
        <v>21</v>
      </c>
      <c r="T10" s="17" t="s">
        <v>21</v>
      </c>
      <c r="U10" s="32" t="s">
        <v>586</v>
      </c>
      <c r="V10" s="33" t="s">
        <v>554</v>
      </c>
      <c r="W10" s="33">
        <v>1</v>
      </c>
      <c r="X10" s="33">
        <v>2</v>
      </c>
      <c r="Y10" s="33">
        <v>2</v>
      </c>
      <c r="Z10" s="33">
        <v>2</v>
      </c>
      <c r="AA10" s="32" t="s">
        <v>555</v>
      </c>
      <c r="AB10" s="32"/>
      <c r="AC10" s="32"/>
      <c r="AD10" s="33" t="s">
        <v>555</v>
      </c>
      <c r="AE10" s="33" t="s">
        <v>555</v>
      </c>
      <c r="AF10" s="33" t="s">
        <v>555</v>
      </c>
      <c r="AG10" s="33" t="s">
        <v>555</v>
      </c>
      <c r="AH10" s="33" t="s">
        <v>555</v>
      </c>
      <c r="AI10" s="42" t="s">
        <v>556</v>
      </c>
      <c r="AJ10" s="19" t="s">
        <v>557</v>
      </c>
      <c r="AK10" s="19" t="s">
        <v>558</v>
      </c>
      <c r="AL10" s="19" t="s">
        <v>559</v>
      </c>
      <c r="AM10" s="19" t="s">
        <v>560</v>
      </c>
      <c r="AN10" s="19" t="s">
        <v>561</v>
      </c>
      <c r="AO10" s="23" t="s">
        <v>562</v>
      </c>
      <c r="AP10" s="19" t="s">
        <v>563</v>
      </c>
      <c r="AQ10" s="44">
        <f t="shared" si="1"/>
        <v>31642669808</v>
      </c>
      <c r="AR10" s="44">
        <f t="shared" si="2"/>
        <v>0</v>
      </c>
      <c r="AS10" s="44">
        <f t="shared" si="3"/>
        <v>0</v>
      </c>
      <c r="AT10" s="44">
        <f t="shared" si="4"/>
        <v>0</v>
      </c>
      <c r="AU10" s="44">
        <f t="shared" si="5"/>
        <v>0</v>
      </c>
      <c r="AV10" s="44">
        <f t="shared" si="6"/>
        <v>0</v>
      </c>
      <c r="AW10" s="44">
        <f t="shared" si="7"/>
        <v>0</v>
      </c>
      <c r="AX10" s="44">
        <f t="shared" si="8"/>
        <v>0</v>
      </c>
      <c r="AY10" s="44">
        <f t="shared" si="9"/>
        <v>0</v>
      </c>
      <c r="AZ10" s="44">
        <f t="shared" si="10"/>
        <v>0</v>
      </c>
      <c r="BA10" s="44">
        <f t="shared" si="11"/>
        <v>0</v>
      </c>
      <c r="BB10" s="44">
        <f t="shared" si="12"/>
        <v>0</v>
      </c>
      <c r="BC10" s="44">
        <f t="shared" si="13"/>
        <v>0</v>
      </c>
      <c r="BD10" s="44">
        <f t="shared" si="14"/>
        <v>0</v>
      </c>
      <c r="BE10" s="44">
        <f t="shared" si="15"/>
        <v>0</v>
      </c>
      <c r="BF10" s="44">
        <f t="shared" si="16"/>
        <v>0</v>
      </c>
      <c r="BG10" s="46">
        <f t="shared" si="17"/>
        <v>31642669808</v>
      </c>
      <c r="BH10" s="46">
        <v>6001018258</v>
      </c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>
        <f t="shared" si="18"/>
        <v>6001018258</v>
      </c>
      <c r="BY10" s="46">
        <v>7401651550</v>
      </c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>
        <f t="shared" si="19"/>
        <v>7401651550</v>
      </c>
      <c r="CP10" s="46">
        <v>8620000000</v>
      </c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>
        <f t="shared" si="20"/>
        <v>8620000000</v>
      </c>
      <c r="DG10" s="46">
        <v>9620000000</v>
      </c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>
        <f t="shared" si="21"/>
        <v>9620000000</v>
      </c>
      <c r="DX10" s="19">
        <v>16</v>
      </c>
      <c r="DY10" s="42" t="s">
        <v>564</v>
      </c>
      <c r="DZ10" s="42" t="s">
        <v>348</v>
      </c>
      <c r="EA10" s="42" t="s">
        <v>565</v>
      </c>
      <c r="EB10" s="42" t="s">
        <v>566</v>
      </c>
      <c r="EC10" s="42" t="s">
        <v>567</v>
      </c>
      <c r="ED10" s="3">
        <v>1</v>
      </c>
      <c r="EE10" s="3">
        <v>1</v>
      </c>
      <c r="EF10" s="3">
        <v>1</v>
      </c>
      <c r="EG10" s="3">
        <v>1</v>
      </c>
      <c r="EH10" s="3">
        <v>5</v>
      </c>
      <c r="EI10" s="3">
        <v>14</v>
      </c>
      <c r="EJ10" s="3">
        <v>1</v>
      </c>
      <c r="EK10" s="3">
        <v>1</v>
      </c>
      <c r="EL10" s="3">
        <v>3</v>
      </c>
    </row>
    <row r="11" spans="2:142" ht="52" x14ac:dyDescent="0.2">
      <c r="B11" s="14">
        <v>6</v>
      </c>
      <c r="C11" s="15" t="s">
        <v>202</v>
      </c>
      <c r="D11" s="16">
        <v>1</v>
      </c>
      <c r="E11" s="17" t="s">
        <v>206</v>
      </c>
      <c r="F11" s="18">
        <v>1</v>
      </c>
      <c r="G11" s="17" t="s">
        <v>17</v>
      </c>
      <c r="H11" s="18" t="s">
        <v>548</v>
      </c>
      <c r="I11" s="17" t="s">
        <v>549</v>
      </c>
      <c r="J11" s="18" t="s">
        <v>548</v>
      </c>
      <c r="K11" s="17" t="s">
        <v>587</v>
      </c>
      <c r="L11" s="18" t="s">
        <v>588</v>
      </c>
      <c r="M11" s="17" t="str">
        <f t="shared" si="0"/>
        <v>1.1.01.01.06</v>
      </c>
      <c r="N11" s="19" t="s">
        <v>551</v>
      </c>
      <c r="O11" s="20">
        <v>2023</v>
      </c>
      <c r="P11" s="21">
        <v>5</v>
      </c>
      <c r="Q11" s="21">
        <v>8</v>
      </c>
      <c r="R11" s="21" t="s">
        <v>589</v>
      </c>
      <c r="S11" s="17" t="s">
        <v>21</v>
      </c>
      <c r="T11" s="17" t="s">
        <v>21</v>
      </c>
      <c r="U11" s="32" t="s">
        <v>571</v>
      </c>
      <c r="V11" s="33" t="s">
        <v>554</v>
      </c>
      <c r="W11" s="33">
        <v>3</v>
      </c>
      <c r="X11" s="33">
        <v>3</v>
      </c>
      <c r="Y11" s="33">
        <v>1</v>
      </c>
      <c r="Z11" s="33">
        <v>1</v>
      </c>
      <c r="AA11" s="32" t="s">
        <v>555</v>
      </c>
      <c r="AB11" s="32"/>
      <c r="AC11" s="32"/>
      <c r="AD11" s="33" t="s">
        <v>555</v>
      </c>
      <c r="AE11" s="33" t="s">
        <v>555</v>
      </c>
      <c r="AF11" s="33" t="s">
        <v>555</v>
      </c>
      <c r="AG11" s="33" t="s">
        <v>555</v>
      </c>
      <c r="AH11" s="33" t="s">
        <v>555</v>
      </c>
      <c r="AI11" s="42" t="s">
        <v>556</v>
      </c>
      <c r="AJ11" s="19" t="s">
        <v>557</v>
      </c>
      <c r="AK11" s="19" t="s">
        <v>558</v>
      </c>
      <c r="AL11" s="19" t="s">
        <v>559</v>
      </c>
      <c r="AM11" s="19" t="s">
        <v>560</v>
      </c>
      <c r="AN11" s="19" t="s">
        <v>561</v>
      </c>
      <c r="AO11" s="23" t="s">
        <v>562</v>
      </c>
      <c r="AP11" s="19" t="s">
        <v>563</v>
      </c>
      <c r="AQ11" s="44">
        <f t="shared" si="1"/>
        <v>47600000000</v>
      </c>
      <c r="AR11" s="44">
        <f t="shared" si="2"/>
        <v>0</v>
      </c>
      <c r="AS11" s="44">
        <f t="shared" si="3"/>
        <v>0</v>
      </c>
      <c r="AT11" s="44">
        <f t="shared" si="4"/>
        <v>0</v>
      </c>
      <c r="AU11" s="44">
        <f t="shared" si="5"/>
        <v>0</v>
      </c>
      <c r="AV11" s="44">
        <f t="shared" si="6"/>
        <v>0</v>
      </c>
      <c r="AW11" s="44">
        <f t="shared" si="7"/>
        <v>0</v>
      </c>
      <c r="AX11" s="44">
        <f t="shared" si="8"/>
        <v>0</v>
      </c>
      <c r="AY11" s="44">
        <f t="shared" si="9"/>
        <v>0</v>
      </c>
      <c r="AZ11" s="44">
        <f t="shared" si="10"/>
        <v>0</v>
      </c>
      <c r="BA11" s="44">
        <f t="shared" si="11"/>
        <v>0</v>
      </c>
      <c r="BB11" s="44">
        <f t="shared" si="12"/>
        <v>0</v>
      </c>
      <c r="BC11" s="44">
        <f t="shared" si="13"/>
        <v>0</v>
      </c>
      <c r="BD11" s="44">
        <f t="shared" si="14"/>
        <v>0</v>
      </c>
      <c r="BE11" s="44">
        <f t="shared" si="15"/>
        <v>0</v>
      </c>
      <c r="BF11" s="44">
        <f t="shared" si="16"/>
        <v>0</v>
      </c>
      <c r="BG11" s="46">
        <f t="shared" si="17"/>
        <v>47600000000</v>
      </c>
      <c r="BH11" s="46">
        <v>9700000000</v>
      </c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>
        <f t="shared" si="18"/>
        <v>9700000000</v>
      </c>
      <c r="BY11" s="46">
        <v>10900000000</v>
      </c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>
        <f t="shared" si="19"/>
        <v>10900000000</v>
      </c>
      <c r="CP11" s="46">
        <v>13000000000</v>
      </c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>
        <f t="shared" si="20"/>
        <v>13000000000</v>
      </c>
      <c r="DG11" s="46">
        <v>14000000000</v>
      </c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>
        <f t="shared" si="21"/>
        <v>14000000000</v>
      </c>
      <c r="DX11" s="19">
        <v>16</v>
      </c>
      <c r="DY11" s="42" t="s">
        <v>564</v>
      </c>
      <c r="DZ11" s="42" t="s">
        <v>348</v>
      </c>
      <c r="EA11" s="42" t="s">
        <v>565</v>
      </c>
      <c r="EB11" s="42" t="s">
        <v>566</v>
      </c>
      <c r="EC11" s="42" t="s">
        <v>567</v>
      </c>
      <c r="ED11" s="3">
        <v>1</v>
      </c>
      <c r="EE11" s="3">
        <v>1</v>
      </c>
      <c r="EF11" s="3">
        <v>1</v>
      </c>
      <c r="EG11" s="3">
        <v>1</v>
      </c>
      <c r="EH11" s="3">
        <v>6</v>
      </c>
      <c r="EI11" s="3">
        <v>14</v>
      </c>
      <c r="EJ11" s="3">
        <v>1</v>
      </c>
      <c r="EK11" s="3">
        <v>1</v>
      </c>
      <c r="EL11" s="3">
        <v>2</v>
      </c>
    </row>
    <row r="12" spans="2:142" ht="52" x14ac:dyDescent="0.2">
      <c r="B12" s="14">
        <v>7</v>
      </c>
      <c r="C12" s="15" t="s">
        <v>202</v>
      </c>
      <c r="D12" s="16">
        <v>1</v>
      </c>
      <c r="E12" s="17" t="s">
        <v>206</v>
      </c>
      <c r="F12" s="18">
        <v>1</v>
      </c>
      <c r="G12" s="17" t="s">
        <v>17</v>
      </c>
      <c r="H12" s="18" t="s">
        <v>548</v>
      </c>
      <c r="I12" s="17" t="s">
        <v>549</v>
      </c>
      <c r="J12" s="18" t="s">
        <v>548</v>
      </c>
      <c r="K12" s="17" t="s">
        <v>590</v>
      </c>
      <c r="L12" s="18" t="s">
        <v>591</v>
      </c>
      <c r="M12" s="17" t="str">
        <f t="shared" si="0"/>
        <v>1.1.01.01.07</v>
      </c>
      <c r="N12" s="19" t="s">
        <v>551</v>
      </c>
      <c r="O12" s="20">
        <v>2023</v>
      </c>
      <c r="P12" s="21">
        <v>0</v>
      </c>
      <c r="Q12" s="21">
        <v>48</v>
      </c>
      <c r="R12" s="21" t="s">
        <v>592</v>
      </c>
      <c r="S12" s="17" t="s">
        <v>21</v>
      </c>
      <c r="T12" s="17" t="s">
        <v>21</v>
      </c>
      <c r="U12" s="32" t="s">
        <v>571</v>
      </c>
      <c r="V12" s="33" t="s">
        <v>554</v>
      </c>
      <c r="W12" s="33">
        <v>12</v>
      </c>
      <c r="X12" s="33">
        <v>12</v>
      </c>
      <c r="Y12" s="33">
        <v>12</v>
      </c>
      <c r="Z12" s="33">
        <v>12</v>
      </c>
      <c r="AA12" s="32" t="s">
        <v>555</v>
      </c>
      <c r="AB12" s="32"/>
      <c r="AC12" s="32"/>
      <c r="AD12" s="33" t="s">
        <v>555</v>
      </c>
      <c r="AE12" s="33" t="s">
        <v>555</v>
      </c>
      <c r="AF12" s="33" t="s">
        <v>555</v>
      </c>
      <c r="AG12" s="33" t="s">
        <v>555</v>
      </c>
      <c r="AH12" s="33" t="s">
        <v>555</v>
      </c>
      <c r="AI12" s="42" t="s">
        <v>556</v>
      </c>
      <c r="AJ12" s="19" t="s">
        <v>557</v>
      </c>
      <c r="AK12" s="19" t="s">
        <v>558</v>
      </c>
      <c r="AL12" s="19" t="s">
        <v>559</v>
      </c>
      <c r="AM12" s="19" t="s">
        <v>593</v>
      </c>
      <c r="AN12" s="19" t="s">
        <v>594</v>
      </c>
      <c r="AO12" s="23" t="s">
        <v>595</v>
      </c>
      <c r="AP12" s="19" t="s">
        <v>596</v>
      </c>
      <c r="AQ12" s="44">
        <f t="shared" si="1"/>
        <v>1610000000</v>
      </c>
      <c r="AR12" s="44">
        <f t="shared" si="2"/>
        <v>0</v>
      </c>
      <c r="AS12" s="44">
        <f t="shared" si="3"/>
        <v>0</v>
      </c>
      <c r="AT12" s="44">
        <f t="shared" si="4"/>
        <v>0</v>
      </c>
      <c r="AU12" s="44">
        <f t="shared" si="5"/>
        <v>0</v>
      </c>
      <c r="AV12" s="44">
        <f t="shared" si="6"/>
        <v>0</v>
      </c>
      <c r="AW12" s="44">
        <f t="shared" si="7"/>
        <v>0</v>
      </c>
      <c r="AX12" s="44">
        <f t="shared" si="8"/>
        <v>0</v>
      </c>
      <c r="AY12" s="44">
        <f t="shared" si="9"/>
        <v>0</v>
      </c>
      <c r="AZ12" s="44">
        <f t="shared" si="10"/>
        <v>0</v>
      </c>
      <c r="BA12" s="44">
        <f t="shared" si="11"/>
        <v>0</v>
      </c>
      <c r="BB12" s="44">
        <f t="shared" si="12"/>
        <v>0</v>
      </c>
      <c r="BC12" s="44">
        <f t="shared" si="13"/>
        <v>0</v>
      </c>
      <c r="BD12" s="44">
        <f t="shared" si="14"/>
        <v>0</v>
      </c>
      <c r="BE12" s="44">
        <f t="shared" si="15"/>
        <v>0</v>
      </c>
      <c r="BF12" s="44">
        <f t="shared" si="16"/>
        <v>0</v>
      </c>
      <c r="BG12" s="46">
        <f t="shared" si="17"/>
        <v>1610000000</v>
      </c>
      <c r="BH12" s="46">
        <v>500000000</v>
      </c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>
        <f t="shared" si="18"/>
        <v>500000000</v>
      </c>
      <c r="BY12" s="46">
        <v>350000000</v>
      </c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>
        <f t="shared" si="19"/>
        <v>350000000</v>
      </c>
      <c r="CP12" s="46">
        <v>380000000</v>
      </c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>
        <f t="shared" si="20"/>
        <v>380000000</v>
      </c>
      <c r="DG12" s="46">
        <v>380000000</v>
      </c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>
        <f t="shared" si="21"/>
        <v>380000000</v>
      </c>
      <c r="DX12" s="19">
        <v>16</v>
      </c>
      <c r="DY12" s="42" t="s">
        <v>564</v>
      </c>
      <c r="DZ12" s="42" t="s">
        <v>348</v>
      </c>
      <c r="EA12" s="42" t="s">
        <v>565</v>
      </c>
      <c r="EB12" s="42" t="s">
        <v>597</v>
      </c>
      <c r="EC12" s="42" t="s">
        <v>598</v>
      </c>
      <c r="ED12" s="3">
        <v>1</v>
      </c>
      <c r="EE12" s="3">
        <v>1</v>
      </c>
      <c r="EF12" s="3">
        <v>1</v>
      </c>
      <c r="EG12" s="3">
        <v>1</v>
      </c>
      <c r="EH12" s="3">
        <v>7</v>
      </c>
      <c r="EI12" s="3">
        <v>14</v>
      </c>
      <c r="EJ12" s="3">
        <v>1</v>
      </c>
      <c r="EK12" s="3">
        <v>1</v>
      </c>
      <c r="EL12" s="3">
        <v>2</v>
      </c>
    </row>
    <row r="13" spans="2:142" ht="52" x14ac:dyDescent="0.2">
      <c r="B13" s="14">
        <v>8</v>
      </c>
      <c r="C13" s="15" t="s">
        <v>202</v>
      </c>
      <c r="D13" s="16">
        <v>1</v>
      </c>
      <c r="E13" s="17" t="s">
        <v>206</v>
      </c>
      <c r="F13" s="18">
        <v>1</v>
      </c>
      <c r="G13" s="17" t="s">
        <v>17</v>
      </c>
      <c r="H13" s="18" t="s">
        <v>548</v>
      </c>
      <c r="I13" s="17" t="s">
        <v>549</v>
      </c>
      <c r="J13" s="18" t="s">
        <v>548</v>
      </c>
      <c r="K13" s="19" t="s">
        <v>599</v>
      </c>
      <c r="L13" s="22" t="s">
        <v>600</v>
      </c>
      <c r="M13" s="17" t="str">
        <f t="shared" si="0"/>
        <v>1.1.01.01.08</v>
      </c>
      <c r="N13" s="19" t="s">
        <v>551</v>
      </c>
      <c r="O13" s="20">
        <v>2023</v>
      </c>
      <c r="P13" s="21">
        <v>1</v>
      </c>
      <c r="Q13" s="21">
        <v>1</v>
      </c>
      <c r="R13" s="21" t="s">
        <v>601</v>
      </c>
      <c r="S13" s="17" t="s">
        <v>21</v>
      </c>
      <c r="T13" s="17" t="s">
        <v>21</v>
      </c>
      <c r="U13" s="32" t="s">
        <v>553</v>
      </c>
      <c r="V13" s="33" t="s">
        <v>554</v>
      </c>
      <c r="W13" s="33">
        <v>1</v>
      </c>
      <c r="X13" s="33">
        <v>1</v>
      </c>
      <c r="Y13" s="33">
        <v>1</v>
      </c>
      <c r="Z13" s="33">
        <v>1</v>
      </c>
      <c r="AA13" s="32" t="s">
        <v>555</v>
      </c>
      <c r="AB13" s="32"/>
      <c r="AC13" s="32"/>
      <c r="AD13" s="33" t="s">
        <v>555</v>
      </c>
      <c r="AE13" s="33" t="s">
        <v>555</v>
      </c>
      <c r="AF13" s="33" t="s">
        <v>555</v>
      </c>
      <c r="AG13" s="33" t="s">
        <v>555</v>
      </c>
      <c r="AH13" s="33" t="s">
        <v>555</v>
      </c>
      <c r="AI13" s="42" t="s">
        <v>556</v>
      </c>
      <c r="AJ13" s="19" t="s">
        <v>557</v>
      </c>
      <c r="AK13" s="19" t="s">
        <v>558</v>
      </c>
      <c r="AL13" s="19" t="s">
        <v>559</v>
      </c>
      <c r="AM13" s="19" t="s">
        <v>602</v>
      </c>
      <c r="AN13" s="19" t="s">
        <v>603</v>
      </c>
      <c r="AO13" s="23" t="s">
        <v>604</v>
      </c>
      <c r="AP13" s="19" t="s">
        <v>605</v>
      </c>
      <c r="AQ13" s="44">
        <f t="shared" si="1"/>
        <v>2109170823</v>
      </c>
      <c r="AR13" s="44">
        <f t="shared" si="2"/>
        <v>0</v>
      </c>
      <c r="AS13" s="44">
        <f t="shared" si="3"/>
        <v>0</v>
      </c>
      <c r="AT13" s="44">
        <f t="shared" si="4"/>
        <v>0</v>
      </c>
      <c r="AU13" s="44">
        <f t="shared" si="5"/>
        <v>0</v>
      </c>
      <c r="AV13" s="44">
        <f t="shared" si="6"/>
        <v>0</v>
      </c>
      <c r="AW13" s="44">
        <f t="shared" si="7"/>
        <v>0</v>
      </c>
      <c r="AX13" s="44">
        <f t="shared" si="8"/>
        <v>0</v>
      </c>
      <c r="AY13" s="44">
        <f t="shared" si="9"/>
        <v>0</v>
      </c>
      <c r="AZ13" s="44">
        <f t="shared" si="10"/>
        <v>0</v>
      </c>
      <c r="BA13" s="44">
        <f t="shared" si="11"/>
        <v>0</v>
      </c>
      <c r="BB13" s="44">
        <f t="shared" si="12"/>
        <v>0</v>
      </c>
      <c r="BC13" s="44">
        <f t="shared" si="13"/>
        <v>0</v>
      </c>
      <c r="BD13" s="44">
        <f t="shared" si="14"/>
        <v>0</v>
      </c>
      <c r="BE13" s="44">
        <f t="shared" si="15"/>
        <v>0</v>
      </c>
      <c r="BF13" s="44">
        <f t="shared" si="16"/>
        <v>0</v>
      </c>
      <c r="BG13" s="46">
        <f t="shared" si="17"/>
        <v>2109170823</v>
      </c>
      <c r="BH13" s="46">
        <v>445000000</v>
      </c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>
        <f t="shared" si="18"/>
        <v>445000000</v>
      </c>
      <c r="BY13" s="46">
        <v>492883780</v>
      </c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>
        <f t="shared" si="19"/>
        <v>492883780</v>
      </c>
      <c r="CP13" s="46">
        <v>553015601</v>
      </c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>
        <f t="shared" si="20"/>
        <v>553015601</v>
      </c>
      <c r="DG13" s="46">
        <v>618271442</v>
      </c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>
        <f t="shared" si="21"/>
        <v>618271442</v>
      </c>
      <c r="DX13" s="19">
        <v>16</v>
      </c>
      <c r="DY13" s="42" t="s">
        <v>564</v>
      </c>
      <c r="DZ13" s="42" t="s">
        <v>348</v>
      </c>
      <c r="EA13" s="42" t="s">
        <v>565</v>
      </c>
      <c r="EB13" s="42" t="s">
        <v>606</v>
      </c>
      <c r="EC13" s="42" t="s">
        <v>607</v>
      </c>
      <c r="ED13" s="3">
        <v>1</v>
      </c>
      <c r="EE13" s="3">
        <v>1</v>
      </c>
      <c r="EF13" s="3">
        <v>1</v>
      </c>
      <c r="EG13" s="3">
        <v>1</v>
      </c>
      <c r="EH13" s="3">
        <v>8</v>
      </c>
      <c r="EI13" s="3">
        <v>14</v>
      </c>
      <c r="EJ13" s="3">
        <v>1</v>
      </c>
      <c r="EK13" s="3">
        <v>1</v>
      </c>
      <c r="EL13" s="3">
        <v>1</v>
      </c>
    </row>
    <row r="14" spans="2:142" ht="52" x14ac:dyDescent="0.2">
      <c r="B14" s="14">
        <v>9</v>
      </c>
      <c r="C14" s="15" t="s">
        <v>202</v>
      </c>
      <c r="D14" s="16">
        <v>1</v>
      </c>
      <c r="E14" s="17" t="s">
        <v>206</v>
      </c>
      <c r="F14" s="18">
        <v>1</v>
      </c>
      <c r="G14" s="17" t="s">
        <v>17</v>
      </c>
      <c r="H14" s="18" t="s">
        <v>548</v>
      </c>
      <c r="I14" s="17" t="s">
        <v>608</v>
      </c>
      <c r="J14" s="18" t="s">
        <v>569</v>
      </c>
      <c r="K14" s="17" t="s">
        <v>609</v>
      </c>
      <c r="L14" s="18" t="s">
        <v>548</v>
      </c>
      <c r="M14" s="17" t="str">
        <f t="shared" si="0"/>
        <v>1.1.01.02.01</v>
      </c>
      <c r="N14" s="19" t="s">
        <v>551</v>
      </c>
      <c r="O14" s="20">
        <v>2023</v>
      </c>
      <c r="P14" s="21">
        <v>2</v>
      </c>
      <c r="Q14" s="21">
        <v>2</v>
      </c>
      <c r="R14" s="21" t="s">
        <v>610</v>
      </c>
      <c r="S14" s="17" t="s">
        <v>21</v>
      </c>
      <c r="T14" s="17" t="s">
        <v>21</v>
      </c>
      <c r="U14" s="32" t="s">
        <v>571</v>
      </c>
      <c r="V14" s="33" t="s">
        <v>554</v>
      </c>
      <c r="W14" s="33">
        <v>0</v>
      </c>
      <c r="X14" s="33">
        <v>1</v>
      </c>
      <c r="Y14" s="33">
        <v>0</v>
      </c>
      <c r="Z14" s="33">
        <v>1</v>
      </c>
      <c r="AA14" s="32"/>
      <c r="AB14" s="32"/>
      <c r="AC14" s="32"/>
      <c r="AD14" s="33" t="s">
        <v>555</v>
      </c>
      <c r="AE14" s="33" t="s">
        <v>555</v>
      </c>
      <c r="AF14" s="33" t="s">
        <v>555</v>
      </c>
      <c r="AG14" s="33" t="s">
        <v>555</v>
      </c>
      <c r="AH14" s="33" t="s">
        <v>555</v>
      </c>
      <c r="AI14" s="42" t="s">
        <v>556</v>
      </c>
      <c r="AJ14" s="19" t="s">
        <v>557</v>
      </c>
      <c r="AK14" s="19" t="s">
        <v>558</v>
      </c>
      <c r="AL14" s="19" t="s">
        <v>559</v>
      </c>
      <c r="AM14" s="19" t="s">
        <v>611</v>
      </c>
      <c r="AN14" s="19" t="s">
        <v>612</v>
      </c>
      <c r="AO14" s="23" t="s">
        <v>613</v>
      </c>
      <c r="AP14" s="19" t="s">
        <v>614</v>
      </c>
      <c r="AQ14" s="44">
        <f t="shared" si="1"/>
        <v>21746788</v>
      </c>
      <c r="AR14" s="44">
        <f t="shared" si="2"/>
        <v>0</v>
      </c>
      <c r="AS14" s="44">
        <f t="shared" si="3"/>
        <v>0</v>
      </c>
      <c r="AT14" s="44">
        <f t="shared" si="4"/>
        <v>0</v>
      </c>
      <c r="AU14" s="44">
        <f t="shared" si="5"/>
        <v>0</v>
      </c>
      <c r="AV14" s="44">
        <f t="shared" si="6"/>
        <v>0</v>
      </c>
      <c r="AW14" s="44">
        <f t="shared" si="7"/>
        <v>0</v>
      </c>
      <c r="AX14" s="44">
        <f t="shared" si="8"/>
        <v>0</v>
      </c>
      <c r="AY14" s="44">
        <f t="shared" si="9"/>
        <v>0</v>
      </c>
      <c r="AZ14" s="44">
        <f t="shared" si="10"/>
        <v>0</v>
      </c>
      <c r="BA14" s="44">
        <f t="shared" si="11"/>
        <v>0</v>
      </c>
      <c r="BB14" s="44">
        <f t="shared" si="12"/>
        <v>0</v>
      </c>
      <c r="BC14" s="44">
        <f t="shared" si="13"/>
        <v>0</v>
      </c>
      <c r="BD14" s="44">
        <f t="shared" si="14"/>
        <v>0</v>
      </c>
      <c r="BE14" s="44">
        <f t="shared" si="15"/>
        <v>0</v>
      </c>
      <c r="BF14" s="44">
        <f t="shared" si="16"/>
        <v>0</v>
      </c>
      <c r="BG14" s="46">
        <f t="shared" si="17"/>
        <v>21746788</v>
      </c>
      <c r="BH14" s="46">
        <v>0</v>
      </c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>
        <f t="shared" si="18"/>
        <v>0</v>
      </c>
      <c r="BY14" s="46">
        <v>10510000</v>
      </c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>
        <f t="shared" si="19"/>
        <v>10510000</v>
      </c>
      <c r="CP14" s="46">
        <v>0</v>
      </c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>
        <f t="shared" si="20"/>
        <v>0</v>
      </c>
      <c r="DG14" s="46">
        <v>11236788</v>
      </c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>
        <f t="shared" si="21"/>
        <v>11236788</v>
      </c>
      <c r="DX14" s="19">
        <v>16</v>
      </c>
      <c r="DY14" s="42" t="s">
        <v>564</v>
      </c>
      <c r="DZ14" s="42" t="s">
        <v>348</v>
      </c>
      <c r="EA14" s="42" t="s">
        <v>565</v>
      </c>
      <c r="EB14" s="42" t="s">
        <v>597</v>
      </c>
      <c r="EC14" s="42" t="s">
        <v>598</v>
      </c>
      <c r="ED14" s="3">
        <v>1</v>
      </c>
      <c r="EE14" s="3">
        <v>1</v>
      </c>
      <c r="EF14" s="3">
        <v>1</v>
      </c>
      <c r="EG14" s="3">
        <v>2</v>
      </c>
      <c r="EH14" s="3">
        <v>9</v>
      </c>
      <c r="EI14" s="3">
        <v>14</v>
      </c>
      <c r="EJ14" s="3">
        <v>1</v>
      </c>
      <c r="EK14" s="3">
        <v>1</v>
      </c>
      <c r="EL14" s="3">
        <v>2</v>
      </c>
    </row>
    <row r="15" spans="2:142" ht="65" x14ac:dyDescent="0.2">
      <c r="B15" s="14">
        <v>10</v>
      </c>
      <c r="C15" s="15" t="s">
        <v>202</v>
      </c>
      <c r="D15" s="16">
        <v>1</v>
      </c>
      <c r="E15" s="17" t="s">
        <v>206</v>
      </c>
      <c r="F15" s="18">
        <v>1</v>
      </c>
      <c r="G15" s="17" t="s">
        <v>17</v>
      </c>
      <c r="H15" s="18" t="s">
        <v>548</v>
      </c>
      <c r="I15" s="17" t="s">
        <v>608</v>
      </c>
      <c r="J15" s="18" t="s">
        <v>569</v>
      </c>
      <c r="K15" s="17" t="s">
        <v>615</v>
      </c>
      <c r="L15" s="18" t="s">
        <v>569</v>
      </c>
      <c r="M15" s="17" t="str">
        <f t="shared" si="0"/>
        <v>1.1.01.02.02</v>
      </c>
      <c r="N15" s="19" t="s">
        <v>551</v>
      </c>
      <c r="O15" s="20">
        <v>2023</v>
      </c>
      <c r="P15" s="21">
        <v>3</v>
      </c>
      <c r="Q15" s="21">
        <v>4</v>
      </c>
      <c r="R15" s="21" t="s">
        <v>616</v>
      </c>
      <c r="S15" s="17" t="s">
        <v>21</v>
      </c>
      <c r="T15" s="17" t="s">
        <v>21</v>
      </c>
      <c r="U15" s="32" t="s">
        <v>553</v>
      </c>
      <c r="V15" s="33" t="s">
        <v>554</v>
      </c>
      <c r="W15" s="33">
        <v>4</v>
      </c>
      <c r="X15" s="33">
        <v>4</v>
      </c>
      <c r="Y15" s="33">
        <v>4</v>
      </c>
      <c r="Z15" s="33">
        <v>4</v>
      </c>
      <c r="AA15" s="32"/>
      <c r="AB15" s="32" t="s">
        <v>617</v>
      </c>
      <c r="AC15" s="32"/>
      <c r="AD15" s="33" t="s">
        <v>555</v>
      </c>
      <c r="AE15" s="33" t="s">
        <v>555</v>
      </c>
      <c r="AF15" s="33" t="s">
        <v>555</v>
      </c>
      <c r="AG15" s="33" t="s">
        <v>555</v>
      </c>
      <c r="AH15" s="33" t="s">
        <v>555</v>
      </c>
      <c r="AI15" s="42" t="s">
        <v>556</v>
      </c>
      <c r="AJ15" s="19" t="s">
        <v>557</v>
      </c>
      <c r="AK15" s="19" t="s">
        <v>558</v>
      </c>
      <c r="AL15" s="19" t="s">
        <v>559</v>
      </c>
      <c r="AM15" s="19" t="s">
        <v>593</v>
      </c>
      <c r="AN15" s="19" t="s">
        <v>594</v>
      </c>
      <c r="AO15" s="23" t="s">
        <v>595</v>
      </c>
      <c r="AP15" s="19" t="s">
        <v>596</v>
      </c>
      <c r="AQ15" s="44">
        <f t="shared" si="1"/>
        <v>17285775962.639999</v>
      </c>
      <c r="AR15" s="44">
        <f t="shared" si="2"/>
        <v>0</v>
      </c>
      <c r="AS15" s="44">
        <f t="shared" si="3"/>
        <v>0</v>
      </c>
      <c r="AT15" s="44">
        <f t="shared" si="4"/>
        <v>0</v>
      </c>
      <c r="AU15" s="44">
        <f t="shared" si="5"/>
        <v>0</v>
      </c>
      <c r="AV15" s="44">
        <f t="shared" si="6"/>
        <v>0</v>
      </c>
      <c r="AW15" s="44">
        <f t="shared" si="7"/>
        <v>0</v>
      </c>
      <c r="AX15" s="44">
        <f t="shared" si="8"/>
        <v>0</v>
      </c>
      <c r="AY15" s="44">
        <f t="shared" si="9"/>
        <v>0</v>
      </c>
      <c r="AZ15" s="44">
        <f t="shared" si="10"/>
        <v>0</v>
      </c>
      <c r="BA15" s="44">
        <f t="shared" si="11"/>
        <v>0</v>
      </c>
      <c r="BB15" s="44">
        <f t="shared" si="12"/>
        <v>0</v>
      </c>
      <c r="BC15" s="44">
        <f t="shared" si="13"/>
        <v>0</v>
      </c>
      <c r="BD15" s="44">
        <f t="shared" si="14"/>
        <v>0</v>
      </c>
      <c r="BE15" s="44">
        <f t="shared" si="15"/>
        <v>0</v>
      </c>
      <c r="BF15" s="44">
        <f t="shared" si="16"/>
        <v>0</v>
      </c>
      <c r="BG15" s="46">
        <f t="shared" si="17"/>
        <v>17285775962.639999</v>
      </c>
      <c r="BH15" s="46">
        <v>3000000000</v>
      </c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>
        <f t="shared" si="18"/>
        <v>3000000000</v>
      </c>
      <c r="BY15" s="46">
        <v>3279340109</v>
      </c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>
        <f t="shared" si="19"/>
        <v>3279340109</v>
      </c>
      <c r="CP15" s="46">
        <v>5506435853.6400003</v>
      </c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>
        <f t="shared" si="20"/>
        <v>5506435853.6400003</v>
      </c>
      <c r="DG15" s="46">
        <v>5500000000</v>
      </c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>
        <f t="shared" si="21"/>
        <v>5500000000</v>
      </c>
      <c r="DX15" s="19">
        <v>16</v>
      </c>
      <c r="DY15" s="42" t="s">
        <v>564</v>
      </c>
      <c r="DZ15" s="42" t="s">
        <v>348</v>
      </c>
      <c r="EA15" s="42" t="s">
        <v>565</v>
      </c>
      <c r="EB15" s="42" t="s">
        <v>597</v>
      </c>
      <c r="EC15" s="42" t="s">
        <v>598</v>
      </c>
      <c r="ED15" s="3">
        <v>1</v>
      </c>
      <c r="EE15" s="3">
        <v>1</v>
      </c>
      <c r="EF15" s="3">
        <v>1</v>
      </c>
      <c r="EG15" s="3">
        <v>2</v>
      </c>
      <c r="EH15" s="3">
        <v>10</v>
      </c>
      <c r="EI15" s="3">
        <v>14</v>
      </c>
      <c r="EJ15" s="3">
        <v>1</v>
      </c>
      <c r="EK15" s="3">
        <v>1</v>
      </c>
      <c r="EL15" s="3">
        <v>1</v>
      </c>
    </row>
    <row r="16" spans="2:142" ht="52" x14ac:dyDescent="0.2">
      <c r="B16" s="14">
        <v>11</v>
      </c>
      <c r="C16" s="15" t="s">
        <v>202</v>
      </c>
      <c r="D16" s="16">
        <v>1</v>
      </c>
      <c r="E16" s="17" t="s">
        <v>206</v>
      </c>
      <c r="F16" s="18">
        <v>1</v>
      </c>
      <c r="G16" s="17" t="s">
        <v>17</v>
      </c>
      <c r="H16" s="18" t="s">
        <v>548</v>
      </c>
      <c r="I16" s="17" t="s">
        <v>608</v>
      </c>
      <c r="J16" s="18" t="s">
        <v>569</v>
      </c>
      <c r="K16" s="17" t="s">
        <v>618</v>
      </c>
      <c r="L16" s="18" t="s">
        <v>573</v>
      </c>
      <c r="M16" s="17" t="str">
        <f t="shared" si="0"/>
        <v>1.1.01.02.03</v>
      </c>
      <c r="N16" s="19" t="s">
        <v>551</v>
      </c>
      <c r="O16" s="20">
        <v>2023</v>
      </c>
      <c r="P16" s="21">
        <v>0</v>
      </c>
      <c r="Q16" s="21">
        <v>1</v>
      </c>
      <c r="R16" s="21" t="s">
        <v>619</v>
      </c>
      <c r="S16" s="17" t="s">
        <v>21</v>
      </c>
      <c r="T16" s="17" t="s">
        <v>21</v>
      </c>
      <c r="U16" s="32" t="s">
        <v>553</v>
      </c>
      <c r="V16" s="33" t="s">
        <v>554</v>
      </c>
      <c r="W16" s="33">
        <v>1</v>
      </c>
      <c r="X16" s="33">
        <v>1</v>
      </c>
      <c r="Y16" s="33">
        <v>1</v>
      </c>
      <c r="Z16" s="33">
        <v>1</v>
      </c>
      <c r="AA16" s="32"/>
      <c r="AB16" s="32" t="s">
        <v>620</v>
      </c>
      <c r="AC16" s="32"/>
      <c r="AD16" s="33" t="s">
        <v>555</v>
      </c>
      <c r="AE16" s="33" t="s">
        <v>555</v>
      </c>
      <c r="AF16" s="33" t="s">
        <v>555</v>
      </c>
      <c r="AG16" s="33" t="s">
        <v>555</v>
      </c>
      <c r="AH16" s="33" t="s">
        <v>555</v>
      </c>
      <c r="AI16" s="42" t="s">
        <v>556</v>
      </c>
      <c r="AJ16" s="19" t="s">
        <v>557</v>
      </c>
      <c r="AK16" s="19" t="s">
        <v>558</v>
      </c>
      <c r="AL16" s="19" t="s">
        <v>559</v>
      </c>
      <c r="AM16" s="19" t="s">
        <v>593</v>
      </c>
      <c r="AN16" s="19" t="s">
        <v>594</v>
      </c>
      <c r="AO16" s="23" t="s">
        <v>595</v>
      </c>
      <c r="AP16" s="19" t="s">
        <v>596</v>
      </c>
      <c r="AQ16" s="44">
        <f t="shared" si="1"/>
        <v>3407448602</v>
      </c>
      <c r="AR16" s="44">
        <f t="shared" si="2"/>
        <v>0</v>
      </c>
      <c r="AS16" s="44">
        <f t="shared" si="3"/>
        <v>0</v>
      </c>
      <c r="AT16" s="44">
        <f t="shared" si="4"/>
        <v>0</v>
      </c>
      <c r="AU16" s="44">
        <f t="shared" si="5"/>
        <v>0</v>
      </c>
      <c r="AV16" s="44">
        <f t="shared" si="6"/>
        <v>0</v>
      </c>
      <c r="AW16" s="44">
        <f t="shared" si="7"/>
        <v>0</v>
      </c>
      <c r="AX16" s="44">
        <f t="shared" si="8"/>
        <v>0</v>
      </c>
      <c r="AY16" s="44">
        <f t="shared" si="9"/>
        <v>0</v>
      </c>
      <c r="AZ16" s="44">
        <f t="shared" si="10"/>
        <v>0</v>
      </c>
      <c r="BA16" s="44">
        <f t="shared" si="11"/>
        <v>0</v>
      </c>
      <c r="BB16" s="44">
        <f t="shared" si="12"/>
        <v>0</v>
      </c>
      <c r="BC16" s="44">
        <f t="shared" si="13"/>
        <v>0</v>
      </c>
      <c r="BD16" s="44">
        <f t="shared" si="14"/>
        <v>0</v>
      </c>
      <c r="BE16" s="44">
        <f t="shared" si="15"/>
        <v>0</v>
      </c>
      <c r="BF16" s="44">
        <f t="shared" si="16"/>
        <v>0</v>
      </c>
      <c r="BG16" s="46">
        <f t="shared" si="17"/>
        <v>3407448602</v>
      </c>
      <c r="BH16" s="46">
        <v>800000000</v>
      </c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>
        <f t="shared" si="18"/>
        <v>800000000</v>
      </c>
      <c r="BY16" s="46">
        <v>840800000</v>
      </c>
      <c r="BZ16" s="46"/>
      <c r="CA16" s="46"/>
      <c r="CB16" s="46"/>
      <c r="CC16" s="46"/>
      <c r="CD16" s="46"/>
      <c r="CE16" s="46"/>
      <c r="CF16" s="46"/>
      <c r="CG16" s="46"/>
      <c r="CH16" s="46"/>
      <c r="CI16" s="46"/>
      <c r="CJ16" s="46"/>
      <c r="CK16" s="46"/>
      <c r="CL16" s="46"/>
      <c r="CM16" s="46"/>
      <c r="CN16" s="46"/>
      <c r="CO16" s="46">
        <f t="shared" si="19"/>
        <v>840800000</v>
      </c>
      <c r="CP16" s="46">
        <v>867705600</v>
      </c>
      <c r="CQ16" s="46"/>
      <c r="CR16" s="46"/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>
        <f t="shared" si="20"/>
        <v>867705600</v>
      </c>
      <c r="DG16" s="46">
        <v>898943002</v>
      </c>
      <c r="DH16" s="46"/>
      <c r="DI16" s="46"/>
      <c r="DJ16" s="46"/>
      <c r="DK16" s="46"/>
      <c r="DL16" s="46"/>
      <c r="DM16" s="46"/>
      <c r="DN16" s="46"/>
      <c r="DO16" s="46"/>
      <c r="DP16" s="46"/>
      <c r="DQ16" s="46"/>
      <c r="DR16" s="46"/>
      <c r="DS16" s="46"/>
      <c r="DT16" s="46"/>
      <c r="DU16" s="46"/>
      <c r="DV16" s="46"/>
      <c r="DW16" s="46">
        <f t="shared" si="21"/>
        <v>898943002</v>
      </c>
      <c r="DX16" s="19">
        <v>16</v>
      </c>
      <c r="DY16" s="42" t="s">
        <v>564</v>
      </c>
      <c r="DZ16" s="42" t="s">
        <v>348</v>
      </c>
      <c r="EA16" s="42" t="s">
        <v>565</v>
      </c>
      <c r="EB16" s="42" t="s">
        <v>597</v>
      </c>
      <c r="EC16" s="42" t="s">
        <v>598</v>
      </c>
      <c r="ED16" s="3">
        <v>1</v>
      </c>
      <c r="EE16" s="3">
        <v>1</v>
      </c>
      <c r="EF16" s="3">
        <v>1</v>
      </c>
      <c r="EG16" s="3">
        <v>2</v>
      </c>
      <c r="EH16" s="3">
        <v>11</v>
      </c>
      <c r="EI16" s="3">
        <v>14</v>
      </c>
      <c r="EJ16" s="3">
        <v>1</v>
      </c>
      <c r="EK16" s="3">
        <v>1</v>
      </c>
      <c r="EL16" s="3">
        <v>1</v>
      </c>
    </row>
    <row r="17" spans="2:142" ht="65" x14ac:dyDescent="0.2">
      <c r="B17" s="14">
        <v>12</v>
      </c>
      <c r="C17" s="15" t="s">
        <v>202</v>
      </c>
      <c r="D17" s="16">
        <v>1</v>
      </c>
      <c r="E17" s="17" t="s">
        <v>206</v>
      </c>
      <c r="F17" s="18">
        <v>1</v>
      </c>
      <c r="G17" s="17" t="s">
        <v>17</v>
      </c>
      <c r="H17" s="18" t="s">
        <v>548</v>
      </c>
      <c r="I17" s="17" t="s">
        <v>608</v>
      </c>
      <c r="J17" s="18" t="s">
        <v>569</v>
      </c>
      <c r="K17" s="17" t="s">
        <v>621</v>
      </c>
      <c r="L17" s="18" t="s">
        <v>576</v>
      </c>
      <c r="M17" s="17" t="str">
        <f t="shared" si="0"/>
        <v>1.1.01.02.04</v>
      </c>
      <c r="N17" s="19" t="s">
        <v>551</v>
      </c>
      <c r="O17" s="20">
        <v>2023</v>
      </c>
      <c r="P17" s="21">
        <v>0</v>
      </c>
      <c r="Q17" s="21">
        <v>1</v>
      </c>
      <c r="R17" s="21" t="s">
        <v>622</v>
      </c>
      <c r="S17" s="17" t="s">
        <v>21</v>
      </c>
      <c r="T17" s="17" t="s">
        <v>21</v>
      </c>
      <c r="U17" s="32" t="s">
        <v>553</v>
      </c>
      <c r="V17" s="33" t="s">
        <v>554</v>
      </c>
      <c r="W17" s="33">
        <v>1</v>
      </c>
      <c r="X17" s="33">
        <v>1</v>
      </c>
      <c r="Y17" s="33">
        <v>1</v>
      </c>
      <c r="Z17" s="33">
        <v>1</v>
      </c>
      <c r="AA17" s="32"/>
      <c r="AB17" s="32" t="s">
        <v>623</v>
      </c>
      <c r="AC17" s="32"/>
      <c r="AD17" s="33" t="s">
        <v>555</v>
      </c>
      <c r="AE17" s="33" t="s">
        <v>555</v>
      </c>
      <c r="AF17" s="33" t="s">
        <v>555</v>
      </c>
      <c r="AG17" s="33" t="s">
        <v>555</v>
      </c>
      <c r="AH17" s="33" t="s">
        <v>555</v>
      </c>
      <c r="AI17" s="42" t="s">
        <v>556</v>
      </c>
      <c r="AJ17" s="19" t="s">
        <v>557</v>
      </c>
      <c r="AK17" s="19" t="s">
        <v>558</v>
      </c>
      <c r="AL17" s="19" t="s">
        <v>559</v>
      </c>
      <c r="AM17" s="19" t="s">
        <v>624</v>
      </c>
      <c r="AN17" s="19" t="s">
        <v>625</v>
      </c>
      <c r="AO17" s="23" t="s">
        <v>626</v>
      </c>
      <c r="AP17" s="19" t="s">
        <v>627</v>
      </c>
      <c r="AQ17" s="44">
        <f t="shared" si="1"/>
        <v>450000000</v>
      </c>
      <c r="AR17" s="44">
        <f t="shared" si="2"/>
        <v>0</v>
      </c>
      <c r="AS17" s="44">
        <f t="shared" si="3"/>
        <v>0</v>
      </c>
      <c r="AT17" s="44">
        <f t="shared" si="4"/>
        <v>0</v>
      </c>
      <c r="AU17" s="44">
        <f t="shared" si="5"/>
        <v>0</v>
      </c>
      <c r="AV17" s="44">
        <f t="shared" si="6"/>
        <v>0</v>
      </c>
      <c r="AW17" s="44">
        <f t="shared" si="7"/>
        <v>0</v>
      </c>
      <c r="AX17" s="44">
        <f t="shared" si="8"/>
        <v>0</v>
      </c>
      <c r="AY17" s="44">
        <f t="shared" si="9"/>
        <v>0</v>
      </c>
      <c r="AZ17" s="44">
        <f t="shared" si="10"/>
        <v>0</v>
      </c>
      <c r="BA17" s="44">
        <f t="shared" si="11"/>
        <v>0</v>
      </c>
      <c r="BB17" s="44">
        <f t="shared" si="12"/>
        <v>0</v>
      </c>
      <c r="BC17" s="44">
        <f t="shared" si="13"/>
        <v>0</v>
      </c>
      <c r="BD17" s="44">
        <f t="shared" si="14"/>
        <v>0</v>
      </c>
      <c r="BE17" s="44">
        <f t="shared" si="15"/>
        <v>0</v>
      </c>
      <c r="BF17" s="44">
        <f t="shared" si="16"/>
        <v>0</v>
      </c>
      <c r="BG17" s="46">
        <f t="shared" si="17"/>
        <v>450000000</v>
      </c>
      <c r="BH17" s="46">
        <v>100000000</v>
      </c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>
        <f t="shared" si="18"/>
        <v>100000000</v>
      </c>
      <c r="BY17" s="46">
        <v>110000000</v>
      </c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>
        <f t="shared" si="19"/>
        <v>110000000</v>
      </c>
      <c r="CP17" s="46">
        <v>120000000</v>
      </c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>
        <f t="shared" si="20"/>
        <v>120000000</v>
      </c>
      <c r="DG17" s="46">
        <v>120000000</v>
      </c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>
        <f t="shared" si="21"/>
        <v>120000000</v>
      </c>
      <c r="DX17" s="19">
        <v>16</v>
      </c>
      <c r="DY17" s="42" t="s">
        <v>564</v>
      </c>
      <c r="DZ17" s="42" t="s">
        <v>348</v>
      </c>
      <c r="EA17" s="42" t="s">
        <v>565</v>
      </c>
      <c r="EB17" s="42" t="s">
        <v>597</v>
      </c>
      <c r="EC17" s="42" t="s">
        <v>598</v>
      </c>
      <c r="ED17" s="3">
        <v>1</v>
      </c>
      <c r="EE17" s="3">
        <v>1</v>
      </c>
      <c r="EF17" s="3">
        <v>1</v>
      </c>
      <c r="EG17" s="3">
        <v>2</v>
      </c>
      <c r="EH17" s="3">
        <v>12</v>
      </c>
      <c r="EI17" s="3">
        <v>14</v>
      </c>
      <c r="EJ17" s="3">
        <v>1</v>
      </c>
      <c r="EK17" s="3">
        <v>1</v>
      </c>
      <c r="EL17" s="3">
        <v>1</v>
      </c>
    </row>
    <row r="18" spans="2:142" ht="65" x14ac:dyDescent="0.2">
      <c r="B18" s="14">
        <v>13</v>
      </c>
      <c r="C18" s="15" t="s">
        <v>202</v>
      </c>
      <c r="D18" s="16">
        <v>1</v>
      </c>
      <c r="E18" s="17" t="s">
        <v>206</v>
      </c>
      <c r="F18" s="18">
        <v>1</v>
      </c>
      <c r="G18" s="17" t="s">
        <v>17</v>
      </c>
      <c r="H18" s="18" t="s">
        <v>548</v>
      </c>
      <c r="I18" s="17" t="s">
        <v>608</v>
      </c>
      <c r="J18" s="18" t="s">
        <v>569</v>
      </c>
      <c r="K18" s="17" t="s">
        <v>628</v>
      </c>
      <c r="L18" s="18" t="s">
        <v>584</v>
      </c>
      <c r="M18" s="17" t="str">
        <f t="shared" si="0"/>
        <v>1.1.01.02.05</v>
      </c>
      <c r="N18" s="19" t="s">
        <v>551</v>
      </c>
      <c r="O18" s="20">
        <v>2023</v>
      </c>
      <c r="P18" s="21">
        <v>2</v>
      </c>
      <c r="Q18" s="21">
        <v>2</v>
      </c>
      <c r="R18" s="21" t="s">
        <v>629</v>
      </c>
      <c r="S18" s="17" t="s">
        <v>21</v>
      </c>
      <c r="T18" s="17" t="s">
        <v>21</v>
      </c>
      <c r="U18" s="32" t="s">
        <v>553</v>
      </c>
      <c r="V18" s="33" t="s">
        <v>554</v>
      </c>
      <c r="W18" s="33">
        <v>2</v>
      </c>
      <c r="X18" s="33">
        <v>2</v>
      </c>
      <c r="Y18" s="33">
        <v>2</v>
      </c>
      <c r="Z18" s="33">
        <v>2</v>
      </c>
      <c r="AA18" s="32"/>
      <c r="AB18" s="32"/>
      <c r="AC18" s="32"/>
      <c r="AD18" s="33" t="s">
        <v>555</v>
      </c>
      <c r="AE18" s="33" t="s">
        <v>555</v>
      </c>
      <c r="AF18" s="33" t="s">
        <v>555</v>
      </c>
      <c r="AG18" s="33" t="s">
        <v>555</v>
      </c>
      <c r="AH18" s="33" t="s">
        <v>555</v>
      </c>
      <c r="AI18" s="42" t="s">
        <v>556</v>
      </c>
      <c r="AJ18" s="19" t="s">
        <v>557</v>
      </c>
      <c r="AK18" s="19" t="s">
        <v>558</v>
      </c>
      <c r="AL18" s="19" t="s">
        <v>559</v>
      </c>
      <c r="AM18" s="19" t="s">
        <v>593</v>
      </c>
      <c r="AN18" s="19" t="s">
        <v>594</v>
      </c>
      <c r="AO18" s="23" t="s">
        <v>595</v>
      </c>
      <c r="AP18" s="19" t="s">
        <v>596</v>
      </c>
      <c r="AQ18" s="44">
        <f t="shared" si="1"/>
        <v>8446817528</v>
      </c>
      <c r="AR18" s="44">
        <f t="shared" si="2"/>
        <v>0</v>
      </c>
      <c r="AS18" s="44">
        <f t="shared" si="3"/>
        <v>0</v>
      </c>
      <c r="AT18" s="44">
        <f t="shared" si="4"/>
        <v>0</v>
      </c>
      <c r="AU18" s="44">
        <f t="shared" si="5"/>
        <v>0</v>
      </c>
      <c r="AV18" s="44">
        <f t="shared" si="6"/>
        <v>0</v>
      </c>
      <c r="AW18" s="44">
        <f t="shared" si="7"/>
        <v>0</v>
      </c>
      <c r="AX18" s="44">
        <f t="shared" si="8"/>
        <v>0</v>
      </c>
      <c r="AY18" s="44">
        <f t="shared" si="9"/>
        <v>0</v>
      </c>
      <c r="AZ18" s="44">
        <f t="shared" si="10"/>
        <v>0</v>
      </c>
      <c r="BA18" s="44">
        <f t="shared" si="11"/>
        <v>0</v>
      </c>
      <c r="BB18" s="44">
        <f t="shared" si="12"/>
        <v>0</v>
      </c>
      <c r="BC18" s="44">
        <f t="shared" si="13"/>
        <v>0</v>
      </c>
      <c r="BD18" s="44">
        <f t="shared" si="14"/>
        <v>0</v>
      </c>
      <c r="BE18" s="44">
        <f t="shared" si="15"/>
        <v>0</v>
      </c>
      <c r="BF18" s="44">
        <f t="shared" si="16"/>
        <v>0</v>
      </c>
      <c r="BG18" s="46">
        <f t="shared" si="17"/>
        <v>8446817528</v>
      </c>
      <c r="BH18" s="46">
        <v>1983141880</v>
      </c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>
        <f t="shared" si="18"/>
        <v>1983141880</v>
      </c>
      <c r="BY18" s="46">
        <v>2084282115</v>
      </c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>
        <f t="shared" si="19"/>
        <v>2084282115</v>
      </c>
      <c r="CP18" s="46">
        <v>2150979142</v>
      </c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>
        <f t="shared" si="20"/>
        <v>2150979142</v>
      </c>
      <c r="DG18" s="46">
        <v>2228414391</v>
      </c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>
        <f t="shared" si="21"/>
        <v>2228414391</v>
      </c>
      <c r="DX18" s="19">
        <v>16</v>
      </c>
      <c r="DY18" s="42" t="s">
        <v>564</v>
      </c>
      <c r="DZ18" s="42" t="s">
        <v>348</v>
      </c>
      <c r="EA18" s="42" t="s">
        <v>565</v>
      </c>
      <c r="EB18" s="42" t="s">
        <v>597</v>
      </c>
      <c r="EC18" s="42" t="s">
        <v>598</v>
      </c>
      <c r="ED18" s="3">
        <v>1</v>
      </c>
      <c r="EE18" s="3">
        <v>1</v>
      </c>
      <c r="EF18" s="3">
        <v>1</v>
      </c>
      <c r="EG18" s="3">
        <v>2</v>
      </c>
      <c r="EH18" s="3">
        <v>13</v>
      </c>
      <c r="EI18" s="3">
        <v>14</v>
      </c>
      <c r="EJ18" s="3">
        <v>1</v>
      </c>
      <c r="EK18" s="3">
        <v>1</v>
      </c>
      <c r="EL18" s="3">
        <v>1</v>
      </c>
    </row>
    <row r="19" spans="2:142" ht="65" x14ac:dyDescent="0.2">
      <c r="B19" s="14">
        <v>14</v>
      </c>
      <c r="C19" s="15" t="s">
        <v>202</v>
      </c>
      <c r="D19" s="16">
        <v>1</v>
      </c>
      <c r="E19" s="17" t="s">
        <v>206</v>
      </c>
      <c r="F19" s="18">
        <v>1</v>
      </c>
      <c r="G19" s="17" t="s">
        <v>17</v>
      </c>
      <c r="H19" s="18" t="s">
        <v>548</v>
      </c>
      <c r="I19" s="17" t="s">
        <v>608</v>
      </c>
      <c r="J19" s="18" t="s">
        <v>569</v>
      </c>
      <c r="K19" s="17" t="s">
        <v>630</v>
      </c>
      <c r="L19" s="18" t="s">
        <v>588</v>
      </c>
      <c r="M19" s="17" t="str">
        <f t="shared" si="0"/>
        <v>1.1.01.02.06</v>
      </c>
      <c r="N19" s="19" t="s">
        <v>551</v>
      </c>
      <c r="O19" s="20">
        <v>2023</v>
      </c>
      <c r="P19" s="21">
        <v>3</v>
      </c>
      <c r="Q19" s="21">
        <v>3</v>
      </c>
      <c r="R19" s="21" t="s">
        <v>631</v>
      </c>
      <c r="S19" s="17" t="s">
        <v>21</v>
      </c>
      <c r="T19" s="17" t="s">
        <v>21</v>
      </c>
      <c r="U19" s="32" t="s">
        <v>553</v>
      </c>
      <c r="V19" s="33" t="s">
        <v>554</v>
      </c>
      <c r="W19" s="33">
        <v>3</v>
      </c>
      <c r="X19" s="33">
        <v>3</v>
      </c>
      <c r="Y19" s="33">
        <v>3</v>
      </c>
      <c r="Z19" s="33">
        <v>3</v>
      </c>
      <c r="AA19" s="32"/>
      <c r="AB19" s="32" t="s">
        <v>632</v>
      </c>
      <c r="AC19" s="32"/>
      <c r="AD19" s="33" t="s">
        <v>555</v>
      </c>
      <c r="AE19" s="33" t="s">
        <v>555</v>
      </c>
      <c r="AF19" s="33" t="s">
        <v>555</v>
      </c>
      <c r="AG19" s="33" t="s">
        <v>555</v>
      </c>
      <c r="AH19" s="33" t="s">
        <v>555</v>
      </c>
      <c r="AI19" s="42" t="s">
        <v>556</v>
      </c>
      <c r="AJ19" s="19" t="s">
        <v>557</v>
      </c>
      <c r="AK19" s="19" t="s">
        <v>558</v>
      </c>
      <c r="AL19" s="19" t="s">
        <v>559</v>
      </c>
      <c r="AM19" s="19" t="s">
        <v>593</v>
      </c>
      <c r="AN19" s="19" t="s">
        <v>594</v>
      </c>
      <c r="AO19" s="23" t="s">
        <v>595</v>
      </c>
      <c r="AP19" s="19" t="s">
        <v>596</v>
      </c>
      <c r="AQ19" s="44">
        <f t="shared" si="1"/>
        <v>4853962182</v>
      </c>
      <c r="AR19" s="44">
        <f t="shared" si="2"/>
        <v>0</v>
      </c>
      <c r="AS19" s="44">
        <f t="shared" si="3"/>
        <v>0</v>
      </c>
      <c r="AT19" s="44">
        <f t="shared" si="4"/>
        <v>0</v>
      </c>
      <c r="AU19" s="44">
        <f t="shared" si="5"/>
        <v>0</v>
      </c>
      <c r="AV19" s="44">
        <f t="shared" si="6"/>
        <v>0</v>
      </c>
      <c r="AW19" s="44">
        <f t="shared" si="7"/>
        <v>0</v>
      </c>
      <c r="AX19" s="44">
        <f t="shared" si="8"/>
        <v>0</v>
      </c>
      <c r="AY19" s="44">
        <f t="shared" si="9"/>
        <v>0</v>
      </c>
      <c r="AZ19" s="44">
        <f t="shared" si="10"/>
        <v>0</v>
      </c>
      <c r="BA19" s="44">
        <f t="shared" si="11"/>
        <v>0</v>
      </c>
      <c r="BB19" s="44">
        <f t="shared" si="12"/>
        <v>0</v>
      </c>
      <c r="BC19" s="44">
        <f t="shared" si="13"/>
        <v>0</v>
      </c>
      <c r="BD19" s="44">
        <f t="shared" si="14"/>
        <v>0</v>
      </c>
      <c r="BE19" s="44">
        <f t="shared" si="15"/>
        <v>0</v>
      </c>
      <c r="BF19" s="44">
        <f t="shared" si="16"/>
        <v>0</v>
      </c>
      <c r="BG19" s="46">
        <f t="shared" si="17"/>
        <v>4853962182</v>
      </c>
      <c r="BH19" s="46">
        <v>1033491670</v>
      </c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>
        <f t="shared" si="18"/>
        <v>1033491670</v>
      </c>
      <c r="BY19" s="46">
        <v>1086199745</v>
      </c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>
        <f t="shared" si="19"/>
        <v>1086199745</v>
      </c>
      <c r="CP19" s="46">
        <v>1120958137</v>
      </c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>
        <f t="shared" si="20"/>
        <v>1120958137</v>
      </c>
      <c r="DG19" s="46">
        <v>1613312630</v>
      </c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>
        <f t="shared" si="21"/>
        <v>1613312630</v>
      </c>
      <c r="DX19" s="19">
        <v>16</v>
      </c>
      <c r="DY19" s="42" t="s">
        <v>564</v>
      </c>
      <c r="DZ19" s="42" t="s">
        <v>348</v>
      </c>
      <c r="EA19" s="42" t="s">
        <v>565</v>
      </c>
      <c r="EB19" s="42" t="s">
        <v>597</v>
      </c>
      <c r="EC19" s="42" t="s">
        <v>598</v>
      </c>
      <c r="ED19" s="3">
        <v>1</v>
      </c>
      <c r="EE19" s="3">
        <v>1</v>
      </c>
      <c r="EF19" s="3">
        <v>1</v>
      </c>
      <c r="EG19" s="3">
        <v>2</v>
      </c>
      <c r="EH19" s="3">
        <v>14</v>
      </c>
      <c r="EI19" s="3">
        <v>14</v>
      </c>
      <c r="EJ19" s="3">
        <v>1</v>
      </c>
      <c r="EK19" s="3">
        <v>1</v>
      </c>
      <c r="EL19" s="3">
        <v>1</v>
      </c>
    </row>
    <row r="20" spans="2:142" ht="65" x14ac:dyDescent="0.2">
      <c r="B20" s="14">
        <v>15</v>
      </c>
      <c r="C20" s="15" t="s">
        <v>202</v>
      </c>
      <c r="D20" s="16">
        <v>1</v>
      </c>
      <c r="E20" s="17" t="s">
        <v>206</v>
      </c>
      <c r="F20" s="18">
        <v>1</v>
      </c>
      <c r="G20" s="17" t="s">
        <v>17</v>
      </c>
      <c r="H20" s="18" t="s">
        <v>548</v>
      </c>
      <c r="I20" s="17" t="s">
        <v>608</v>
      </c>
      <c r="J20" s="18" t="s">
        <v>569</v>
      </c>
      <c r="K20" s="17" t="s">
        <v>633</v>
      </c>
      <c r="L20" s="18" t="s">
        <v>591</v>
      </c>
      <c r="M20" s="17" t="str">
        <f t="shared" si="0"/>
        <v>1.1.01.02.07</v>
      </c>
      <c r="N20" s="19" t="s">
        <v>551</v>
      </c>
      <c r="O20" s="20">
        <v>2023</v>
      </c>
      <c r="P20" s="21">
        <v>2</v>
      </c>
      <c r="Q20" s="21">
        <v>3</v>
      </c>
      <c r="R20" s="21" t="s">
        <v>634</v>
      </c>
      <c r="S20" s="17" t="s">
        <v>21</v>
      </c>
      <c r="T20" s="17" t="s">
        <v>21</v>
      </c>
      <c r="U20" s="32" t="s">
        <v>553</v>
      </c>
      <c r="V20" s="33" t="s">
        <v>554</v>
      </c>
      <c r="W20" s="33">
        <v>3</v>
      </c>
      <c r="X20" s="33">
        <v>3</v>
      </c>
      <c r="Y20" s="33">
        <v>3</v>
      </c>
      <c r="Z20" s="33">
        <v>3</v>
      </c>
      <c r="AA20" s="32"/>
      <c r="AB20" s="32"/>
      <c r="AC20" s="32"/>
      <c r="AD20" s="33" t="s">
        <v>555</v>
      </c>
      <c r="AE20" s="33" t="s">
        <v>555</v>
      </c>
      <c r="AF20" s="33" t="s">
        <v>555</v>
      </c>
      <c r="AG20" s="33" t="s">
        <v>555</v>
      </c>
      <c r="AH20" s="33" t="s">
        <v>555</v>
      </c>
      <c r="AI20" s="42" t="s">
        <v>556</v>
      </c>
      <c r="AJ20" s="19" t="s">
        <v>557</v>
      </c>
      <c r="AK20" s="19" t="s">
        <v>558</v>
      </c>
      <c r="AL20" s="19" t="s">
        <v>559</v>
      </c>
      <c r="AM20" s="19" t="s">
        <v>635</v>
      </c>
      <c r="AN20" s="19" t="s">
        <v>636</v>
      </c>
      <c r="AO20" s="23" t="s">
        <v>637</v>
      </c>
      <c r="AP20" s="19" t="s">
        <v>638</v>
      </c>
      <c r="AQ20" s="44">
        <f t="shared" si="1"/>
        <v>5777067062</v>
      </c>
      <c r="AR20" s="44">
        <f t="shared" si="2"/>
        <v>0</v>
      </c>
      <c r="AS20" s="44">
        <f t="shared" si="3"/>
        <v>0</v>
      </c>
      <c r="AT20" s="44">
        <f t="shared" si="4"/>
        <v>0</v>
      </c>
      <c r="AU20" s="44">
        <f t="shared" si="5"/>
        <v>0</v>
      </c>
      <c r="AV20" s="44">
        <f t="shared" si="6"/>
        <v>0</v>
      </c>
      <c r="AW20" s="44">
        <f t="shared" si="7"/>
        <v>0</v>
      </c>
      <c r="AX20" s="44">
        <f t="shared" si="8"/>
        <v>0</v>
      </c>
      <c r="AY20" s="44">
        <f t="shared" si="9"/>
        <v>0</v>
      </c>
      <c r="AZ20" s="44">
        <f t="shared" si="10"/>
        <v>0</v>
      </c>
      <c r="BA20" s="44">
        <f t="shared" si="11"/>
        <v>0</v>
      </c>
      <c r="BB20" s="44">
        <f t="shared" si="12"/>
        <v>0</v>
      </c>
      <c r="BC20" s="44">
        <f t="shared" si="13"/>
        <v>0</v>
      </c>
      <c r="BD20" s="44">
        <f t="shared" si="14"/>
        <v>0</v>
      </c>
      <c r="BE20" s="44">
        <f t="shared" si="15"/>
        <v>0</v>
      </c>
      <c r="BF20" s="44">
        <f t="shared" si="16"/>
        <v>0</v>
      </c>
      <c r="BG20" s="46">
        <f t="shared" si="17"/>
        <v>5777067062</v>
      </c>
      <c r="BH20" s="46">
        <v>1441337630</v>
      </c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>
        <f t="shared" si="18"/>
        <v>1441337630</v>
      </c>
      <c r="BY20" s="46">
        <v>1439670054</v>
      </c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>
        <f t="shared" si="19"/>
        <v>1439670054</v>
      </c>
      <c r="CP20" s="46">
        <v>1474826890</v>
      </c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>
        <f t="shared" si="20"/>
        <v>1474826890</v>
      </c>
      <c r="DG20" s="46">
        <v>1421232488</v>
      </c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>
        <f t="shared" si="21"/>
        <v>1421232488</v>
      </c>
      <c r="DX20" s="19">
        <v>16</v>
      </c>
      <c r="DY20" s="42" t="s">
        <v>564</v>
      </c>
      <c r="DZ20" s="42" t="s">
        <v>348</v>
      </c>
      <c r="EA20" s="42" t="s">
        <v>565</v>
      </c>
      <c r="EB20" s="42" t="s">
        <v>597</v>
      </c>
      <c r="EC20" s="42" t="s">
        <v>598</v>
      </c>
      <c r="ED20" s="3">
        <v>1</v>
      </c>
      <c r="EE20" s="3">
        <v>1</v>
      </c>
      <c r="EF20" s="3">
        <v>1</v>
      </c>
      <c r="EG20" s="3">
        <v>2</v>
      </c>
      <c r="EH20" s="3">
        <v>15</v>
      </c>
      <c r="EI20" s="3">
        <v>14</v>
      </c>
      <c r="EJ20" s="3">
        <v>1</v>
      </c>
      <c r="EK20" s="3">
        <v>1</v>
      </c>
      <c r="EL20" s="3">
        <v>1</v>
      </c>
    </row>
    <row r="21" spans="2:142" ht="52" x14ac:dyDescent="0.2">
      <c r="B21" s="14">
        <v>16</v>
      </c>
      <c r="C21" s="15" t="s">
        <v>202</v>
      </c>
      <c r="D21" s="16">
        <v>1</v>
      </c>
      <c r="E21" s="17" t="s">
        <v>206</v>
      </c>
      <c r="F21" s="18">
        <v>1</v>
      </c>
      <c r="G21" s="17" t="s">
        <v>17</v>
      </c>
      <c r="H21" s="18" t="s">
        <v>548</v>
      </c>
      <c r="I21" s="17" t="s">
        <v>608</v>
      </c>
      <c r="J21" s="18" t="s">
        <v>569</v>
      </c>
      <c r="K21" s="17" t="s">
        <v>639</v>
      </c>
      <c r="L21" s="18" t="s">
        <v>600</v>
      </c>
      <c r="M21" s="17" t="str">
        <f t="shared" si="0"/>
        <v>1.1.01.02.08</v>
      </c>
      <c r="N21" s="19" t="s">
        <v>551</v>
      </c>
      <c r="O21" s="20">
        <v>2023</v>
      </c>
      <c r="P21" s="21">
        <v>1</v>
      </c>
      <c r="Q21" s="21">
        <v>1</v>
      </c>
      <c r="R21" s="21" t="s">
        <v>640</v>
      </c>
      <c r="S21" s="17" t="s">
        <v>21</v>
      </c>
      <c r="T21" s="17" t="s">
        <v>21</v>
      </c>
      <c r="U21" s="32" t="s">
        <v>553</v>
      </c>
      <c r="V21" s="33" t="s">
        <v>554</v>
      </c>
      <c r="W21" s="33">
        <v>1</v>
      </c>
      <c r="X21" s="33">
        <v>1</v>
      </c>
      <c r="Y21" s="33">
        <v>1</v>
      </c>
      <c r="Z21" s="33">
        <v>1</v>
      </c>
      <c r="AA21" s="32"/>
      <c r="AB21" s="32"/>
      <c r="AC21" s="32"/>
      <c r="AD21" s="33" t="s">
        <v>555</v>
      </c>
      <c r="AE21" s="33" t="s">
        <v>555</v>
      </c>
      <c r="AF21" s="33" t="s">
        <v>555</v>
      </c>
      <c r="AG21" s="33" t="s">
        <v>555</v>
      </c>
      <c r="AH21" s="33" t="s">
        <v>555</v>
      </c>
      <c r="AI21" s="42" t="s">
        <v>556</v>
      </c>
      <c r="AJ21" s="19" t="s">
        <v>557</v>
      </c>
      <c r="AK21" s="19" t="s">
        <v>558</v>
      </c>
      <c r="AL21" s="19" t="s">
        <v>559</v>
      </c>
      <c r="AM21" s="19" t="s">
        <v>593</v>
      </c>
      <c r="AN21" s="19" t="s">
        <v>594</v>
      </c>
      <c r="AO21" s="23" t="s">
        <v>595</v>
      </c>
      <c r="AP21" s="19" t="s">
        <v>596</v>
      </c>
      <c r="AQ21" s="44">
        <f t="shared" si="1"/>
        <v>6193657262</v>
      </c>
      <c r="AR21" s="44">
        <f t="shared" si="2"/>
        <v>0</v>
      </c>
      <c r="AS21" s="44">
        <f t="shared" si="3"/>
        <v>0</v>
      </c>
      <c r="AT21" s="44">
        <f t="shared" si="4"/>
        <v>0</v>
      </c>
      <c r="AU21" s="44">
        <f t="shared" si="5"/>
        <v>0</v>
      </c>
      <c r="AV21" s="44">
        <f t="shared" si="6"/>
        <v>0</v>
      </c>
      <c r="AW21" s="44">
        <f t="shared" si="7"/>
        <v>0</v>
      </c>
      <c r="AX21" s="44">
        <f t="shared" si="8"/>
        <v>0</v>
      </c>
      <c r="AY21" s="44">
        <f t="shared" si="9"/>
        <v>0</v>
      </c>
      <c r="AZ21" s="44">
        <f t="shared" si="10"/>
        <v>0</v>
      </c>
      <c r="BA21" s="44">
        <f t="shared" si="11"/>
        <v>0</v>
      </c>
      <c r="BB21" s="44">
        <f t="shared" si="12"/>
        <v>0</v>
      </c>
      <c r="BC21" s="44">
        <f t="shared" si="13"/>
        <v>0</v>
      </c>
      <c r="BD21" s="44">
        <f t="shared" si="14"/>
        <v>0</v>
      </c>
      <c r="BE21" s="44">
        <f t="shared" si="15"/>
        <v>0</v>
      </c>
      <c r="BF21" s="44">
        <f t="shared" si="16"/>
        <v>0</v>
      </c>
      <c r="BG21" s="46">
        <f t="shared" si="17"/>
        <v>6193657262</v>
      </c>
      <c r="BH21" s="46">
        <v>1541337630</v>
      </c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>
        <f t="shared" si="18"/>
        <v>1541337630</v>
      </c>
      <c r="BY21" s="46">
        <v>1579505082</v>
      </c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>
        <f t="shared" si="19"/>
        <v>1579505082</v>
      </c>
      <c r="CP21" s="46">
        <v>1547240335</v>
      </c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>
        <f t="shared" si="20"/>
        <v>1547240335</v>
      </c>
      <c r="DG21" s="46">
        <v>1525574215</v>
      </c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>
        <f t="shared" si="21"/>
        <v>1525574215</v>
      </c>
      <c r="DX21" s="19">
        <v>16</v>
      </c>
      <c r="DY21" s="42" t="s">
        <v>564</v>
      </c>
      <c r="DZ21" s="42" t="s">
        <v>348</v>
      </c>
      <c r="EA21" s="42" t="s">
        <v>565</v>
      </c>
      <c r="EB21" s="42" t="s">
        <v>597</v>
      </c>
      <c r="EC21" s="42" t="s">
        <v>598</v>
      </c>
      <c r="ED21" s="3">
        <v>1</v>
      </c>
      <c r="EE21" s="3">
        <v>1</v>
      </c>
      <c r="EF21" s="3">
        <v>1</v>
      </c>
      <c r="EG21" s="3">
        <v>2</v>
      </c>
      <c r="EH21" s="3">
        <v>16</v>
      </c>
      <c r="EI21" s="3">
        <v>14</v>
      </c>
      <c r="EJ21" s="3">
        <v>1</v>
      </c>
      <c r="EK21" s="3">
        <v>1</v>
      </c>
      <c r="EL21" s="3">
        <v>1</v>
      </c>
    </row>
    <row r="22" spans="2:142" ht="52" x14ac:dyDescent="0.2">
      <c r="B22" s="14">
        <v>17</v>
      </c>
      <c r="C22" s="15" t="s">
        <v>202</v>
      </c>
      <c r="D22" s="16">
        <v>1</v>
      </c>
      <c r="E22" s="17" t="s">
        <v>206</v>
      </c>
      <c r="F22" s="18">
        <v>1</v>
      </c>
      <c r="G22" s="17" t="s">
        <v>17</v>
      </c>
      <c r="H22" s="18" t="s">
        <v>548</v>
      </c>
      <c r="I22" s="17" t="s">
        <v>608</v>
      </c>
      <c r="J22" s="18" t="s">
        <v>569</v>
      </c>
      <c r="K22" s="17" t="s">
        <v>641</v>
      </c>
      <c r="L22" s="18" t="s">
        <v>642</v>
      </c>
      <c r="M22" s="17" t="str">
        <f t="shared" si="0"/>
        <v>1.1.01.02.09</v>
      </c>
      <c r="N22" s="19" t="s">
        <v>551</v>
      </c>
      <c r="O22" s="20">
        <v>2023</v>
      </c>
      <c r="P22" s="21">
        <v>0</v>
      </c>
      <c r="Q22" s="21">
        <v>1</v>
      </c>
      <c r="R22" s="21" t="s">
        <v>643</v>
      </c>
      <c r="S22" s="17" t="s">
        <v>21</v>
      </c>
      <c r="T22" s="17" t="s">
        <v>21</v>
      </c>
      <c r="U22" s="32" t="s">
        <v>553</v>
      </c>
      <c r="V22" s="33" t="s">
        <v>554</v>
      </c>
      <c r="W22" s="33">
        <v>1</v>
      </c>
      <c r="X22" s="33">
        <v>1</v>
      </c>
      <c r="Y22" s="33">
        <v>1</v>
      </c>
      <c r="Z22" s="33">
        <v>1</v>
      </c>
      <c r="AA22" s="32"/>
      <c r="AB22" s="32"/>
      <c r="AC22" s="32"/>
      <c r="AD22" s="33" t="s">
        <v>555</v>
      </c>
      <c r="AE22" s="33" t="s">
        <v>555</v>
      </c>
      <c r="AF22" s="33" t="s">
        <v>555</v>
      </c>
      <c r="AG22" s="33" t="s">
        <v>555</v>
      </c>
      <c r="AH22" s="33" t="s">
        <v>555</v>
      </c>
      <c r="AI22" s="42" t="s">
        <v>556</v>
      </c>
      <c r="AJ22" s="19" t="s">
        <v>557</v>
      </c>
      <c r="AK22" s="19" t="s">
        <v>558</v>
      </c>
      <c r="AL22" s="19" t="s">
        <v>559</v>
      </c>
      <c r="AM22" s="19" t="s">
        <v>635</v>
      </c>
      <c r="AN22" s="19" t="s">
        <v>636</v>
      </c>
      <c r="AO22" s="23" t="s">
        <v>637</v>
      </c>
      <c r="AP22" s="19" t="s">
        <v>638</v>
      </c>
      <c r="AQ22" s="44">
        <f t="shared" si="1"/>
        <v>4675958835.5200005</v>
      </c>
      <c r="AR22" s="44">
        <f t="shared" si="2"/>
        <v>0</v>
      </c>
      <c r="AS22" s="44">
        <f t="shared" si="3"/>
        <v>0</v>
      </c>
      <c r="AT22" s="44">
        <f t="shared" si="4"/>
        <v>0</v>
      </c>
      <c r="AU22" s="44">
        <f t="shared" si="5"/>
        <v>0</v>
      </c>
      <c r="AV22" s="44">
        <f t="shared" si="6"/>
        <v>0</v>
      </c>
      <c r="AW22" s="44">
        <f t="shared" si="7"/>
        <v>0</v>
      </c>
      <c r="AX22" s="44">
        <f t="shared" si="8"/>
        <v>0</v>
      </c>
      <c r="AY22" s="44">
        <f t="shared" si="9"/>
        <v>0</v>
      </c>
      <c r="AZ22" s="44">
        <f t="shared" si="10"/>
        <v>0</v>
      </c>
      <c r="BA22" s="44">
        <f t="shared" si="11"/>
        <v>0</v>
      </c>
      <c r="BB22" s="44">
        <f t="shared" si="12"/>
        <v>0</v>
      </c>
      <c r="BC22" s="44">
        <f t="shared" si="13"/>
        <v>0</v>
      </c>
      <c r="BD22" s="44">
        <f t="shared" si="14"/>
        <v>0</v>
      </c>
      <c r="BE22" s="44">
        <f t="shared" si="15"/>
        <v>0</v>
      </c>
      <c r="BF22" s="44">
        <f t="shared" si="16"/>
        <v>0</v>
      </c>
      <c r="BG22" s="46">
        <f t="shared" si="17"/>
        <v>4675958835.5200005</v>
      </c>
      <c r="BH22" s="46">
        <v>1151337630</v>
      </c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>
        <f t="shared" si="18"/>
        <v>1151337630</v>
      </c>
      <c r="BY22" s="46">
        <v>1199257622.52</v>
      </c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>
        <f t="shared" si="19"/>
        <v>1199257622.52</v>
      </c>
      <c r="CP22" s="46">
        <v>1207240335</v>
      </c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>
        <f t="shared" si="20"/>
        <v>1207240335</v>
      </c>
      <c r="DG22" s="46">
        <v>1118123248</v>
      </c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>
        <f t="shared" si="21"/>
        <v>1118123248</v>
      </c>
      <c r="DX22" s="19">
        <v>16</v>
      </c>
      <c r="DY22" s="42" t="s">
        <v>564</v>
      </c>
      <c r="DZ22" s="42" t="s">
        <v>348</v>
      </c>
      <c r="EA22" s="42" t="s">
        <v>565</v>
      </c>
      <c r="EB22" s="42" t="s">
        <v>597</v>
      </c>
      <c r="EC22" s="42" t="s">
        <v>598</v>
      </c>
      <c r="ED22" s="3">
        <v>1</v>
      </c>
      <c r="EE22" s="3">
        <v>1</v>
      </c>
      <c r="EF22" s="3">
        <v>1</v>
      </c>
      <c r="EG22" s="3">
        <v>2</v>
      </c>
      <c r="EH22" s="3">
        <v>17</v>
      </c>
      <c r="EI22" s="3">
        <v>14</v>
      </c>
      <c r="EJ22" s="3">
        <v>1</v>
      </c>
      <c r="EK22" s="3">
        <v>1</v>
      </c>
      <c r="EL22" s="3">
        <v>1</v>
      </c>
    </row>
    <row r="23" spans="2:142" ht="52" x14ac:dyDescent="0.2">
      <c r="B23" s="14">
        <v>18</v>
      </c>
      <c r="C23" s="15" t="s">
        <v>202</v>
      </c>
      <c r="D23" s="16">
        <v>1</v>
      </c>
      <c r="E23" s="17" t="s">
        <v>206</v>
      </c>
      <c r="F23" s="18">
        <v>1</v>
      </c>
      <c r="G23" s="17" t="s">
        <v>17</v>
      </c>
      <c r="H23" s="18" t="s">
        <v>548</v>
      </c>
      <c r="I23" s="17" t="s">
        <v>644</v>
      </c>
      <c r="J23" s="18" t="s">
        <v>573</v>
      </c>
      <c r="K23" s="17" t="s">
        <v>645</v>
      </c>
      <c r="L23" s="18" t="s">
        <v>548</v>
      </c>
      <c r="M23" s="17" t="str">
        <f t="shared" si="0"/>
        <v>1.1.01.03.01</v>
      </c>
      <c r="N23" s="19" t="s">
        <v>551</v>
      </c>
      <c r="O23" s="20">
        <v>2023</v>
      </c>
      <c r="P23" s="21">
        <v>2</v>
      </c>
      <c r="Q23" s="21">
        <v>5</v>
      </c>
      <c r="R23" s="21" t="s">
        <v>646</v>
      </c>
      <c r="S23" s="17" t="s">
        <v>380</v>
      </c>
      <c r="T23" s="17" t="s">
        <v>380</v>
      </c>
      <c r="U23" s="32" t="s">
        <v>553</v>
      </c>
      <c r="V23" s="33" t="s">
        <v>554</v>
      </c>
      <c r="W23" s="33">
        <v>5</v>
      </c>
      <c r="X23" s="33">
        <v>5</v>
      </c>
      <c r="Y23" s="33">
        <v>5</v>
      </c>
      <c r="Z23" s="33">
        <v>5</v>
      </c>
      <c r="AA23" s="32"/>
      <c r="AB23" s="32" t="s">
        <v>647</v>
      </c>
      <c r="AC23" s="32"/>
      <c r="AD23" s="32" t="s">
        <v>555</v>
      </c>
      <c r="AE23" s="32" t="s">
        <v>555</v>
      </c>
      <c r="AF23" s="32" t="s">
        <v>555</v>
      </c>
      <c r="AG23" s="32"/>
      <c r="AH23" s="32"/>
      <c r="AI23" s="42" t="s">
        <v>556</v>
      </c>
      <c r="AJ23" s="19" t="s">
        <v>557</v>
      </c>
      <c r="AK23" s="19" t="s">
        <v>648</v>
      </c>
      <c r="AL23" s="19" t="s">
        <v>649</v>
      </c>
      <c r="AM23" s="19" t="s">
        <v>650</v>
      </c>
      <c r="AN23" s="19" t="s">
        <v>651</v>
      </c>
      <c r="AO23" s="23" t="s">
        <v>652</v>
      </c>
      <c r="AP23" s="19" t="s">
        <v>653</v>
      </c>
      <c r="AQ23" s="44">
        <f t="shared" si="1"/>
        <v>2070000000</v>
      </c>
      <c r="AR23" s="44">
        <f t="shared" si="2"/>
        <v>0</v>
      </c>
      <c r="AS23" s="44">
        <f t="shared" si="3"/>
        <v>0</v>
      </c>
      <c r="AT23" s="44">
        <f t="shared" si="4"/>
        <v>0</v>
      </c>
      <c r="AU23" s="44">
        <f t="shared" si="5"/>
        <v>0</v>
      </c>
      <c r="AV23" s="44">
        <f t="shared" si="6"/>
        <v>0</v>
      </c>
      <c r="AW23" s="44">
        <f t="shared" si="7"/>
        <v>0</v>
      </c>
      <c r="AX23" s="44">
        <f t="shared" si="8"/>
        <v>0</v>
      </c>
      <c r="AY23" s="44">
        <f t="shared" si="9"/>
        <v>0</v>
      </c>
      <c r="AZ23" s="44">
        <f t="shared" si="10"/>
        <v>0</v>
      </c>
      <c r="BA23" s="44">
        <f t="shared" si="11"/>
        <v>0</v>
      </c>
      <c r="BB23" s="44">
        <f t="shared" si="12"/>
        <v>0</v>
      </c>
      <c r="BC23" s="44">
        <f t="shared" si="13"/>
        <v>0</v>
      </c>
      <c r="BD23" s="44">
        <f t="shared" si="14"/>
        <v>0</v>
      </c>
      <c r="BE23" s="44">
        <f t="shared" si="15"/>
        <v>0</v>
      </c>
      <c r="BF23" s="44">
        <f t="shared" si="16"/>
        <v>0</v>
      </c>
      <c r="BG23" s="46">
        <f t="shared" si="17"/>
        <v>2070000000</v>
      </c>
      <c r="BH23" s="46">
        <v>360000000</v>
      </c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>
        <f t="shared" si="18"/>
        <v>360000000</v>
      </c>
      <c r="BY23" s="46">
        <v>550000000</v>
      </c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>
        <f t="shared" si="19"/>
        <v>550000000</v>
      </c>
      <c r="CP23" s="46">
        <v>570000000</v>
      </c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>
        <f t="shared" si="20"/>
        <v>570000000</v>
      </c>
      <c r="DG23" s="46">
        <v>590000000</v>
      </c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>
        <f t="shared" si="21"/>
        <v>590000000</v>
      </c>
      <c r="DX23" s="19">
        <v>16</v>
      </c>
      <c r="DY23" s="42" t="s">
        <v>564</v>
      </c>
      <c r="DZ23" s="42" t="s">
        <v>348</v>
      </c>
      <c r="EA23" s="42" t="s">
        <v>565</v>
      </c>
      <c r="EB23" s="42" t="s">
        <v>654</v>
      </c>
      <c r="EC23" s="42" t="s">
        <v>655</v>
      </c>
      <c r="ED23" s="3">
        <v>1</v>
      </c>
      <c r="EE23" s="3">
        <v>1</v>
      </c>
      <c r="EF23" s="3">
        <v>1</v>
      </c>
      <c r="EG23" s="3">
        <v>3</v>
      </c>
      <c r="EH23" s="3">
        <v>18</v>
      </c>
      <c r="EI23" s="3">
        <v>14</v>
      </c>
      <c r="EJ23" s="3">
        <v>1</v>
      </c>
      <c r="EK23" s="3">
        <v>1</v>
      </c>
      <c r="EL23" s="3">
        <v>1</v>
      </c>
    </row>
    <row r="24" spans="2:142" ht="65" x14ac:dyDescent="0.2">
      <c r="B24" s="14">
        <v>19</v>
      </c>
      <c r="C24" s="15" t="s">
        <v>202</v>
      </c>
      <c r="D24" s="16">
        <v>1</v>
      </c>
      <c r="E24" s="17" t="s">
        <v>206</v>
      </c>
      <c r="F24" s="18">
        <v>1</v>
      </c>
      <c r="G24" s="17" t="s">
        <v>17</v>
      </c>
      <c r="H24" s="18" t="s">
        <v>548</v>
      </c>
      <c r="I24" s="17" t="s">
        <v>656</v>
      </c>
      <c r="J24" s="18" t="s">
        <v>576</v>
      </c>
      <c r="K24" s="17" t="s">
        <v>657</v>
      </c>
      <c r="L24" s="18" t="s">
        <v>548</v>
      </c>
      <c r="M24" s="17" t="str">
        <f t="shared" si="0"/>
        <v>1.1.01.04.01</v>
      </c>
      <c r="N24" s="19" t="s">
        <v>551</v>
      </c>
      <c r="O24" s="20">
        <v>2023</v>
      </c>
      <c r="P24" s="21">
        <v>515</v>
      </c>
      <c r="Q24" s="21">
        <v>2000</v>
      </c>
      <c r="R24" s="21" t="s">
        <v>658</v>
      </c>
      <c r="S24" s="17" t="s">
        <v>380</v>
      </c>
      <c r="T24" s="17" t="s">
        <v>380</v>
      </c>
      <c r="U24" s="32" t="s">
        <v>571</v>
      </c>
      <c r="V24" s="33" t="s">
        <v>554</v>
      </c>
      <c r="W24" s="33">
        <v>500</v>
      </c>
      <c r="X24" s="33">
        <v>500</v>
      </c>
      <c r="Y24" s="33">
        <v>500</v>
      </c>
      <c r="Z24" s="33">
        <v>500</v>
      </c>
      <c r="AA24" s="32"/>
      <c r="AB24" s="32"/>
      <c r="AC24" s="32"/>
      <c r="AD24" s="32"/>
      <c r="AE24" s="32" t="s">
        <v>555</v>
      </c>
      <c r="AF24" s="32" t="s">
        <v>555</v>
      </c>
      <c r="AG24" s="32" t="s">
        <v>555</v>
      </c>
      <c r="AH24" s="32"/>
      <c r="AI24" s="42" t="s">
        <v>659</v>
      </c>
      <c r="AJ24" s="19" t="s">
        <v>660</v>
      </c>
      <c r="AK24" s="19" t="s">
        <v>661</v>
      </c>
      <c r="AL24" s="19" t="s">
        <v>662</v>
      </c>
      <c r="AM24" s="19" t="s">
        <v>663</v>
      </c>
      <c r="AN24" s="19" t="s">
        <v>664</v>
      </c>
      <c r="AO24" s="23" t="s">
        <v>665</v>
      </c>
      <c r="AP24" s="19" t="s">
        <v>666</v>
      </c>
      <c r="AQ24" s="44">
        <f t="shared" si="1"/>
        <v>53553153413.856903</v>
      </c>
      <c r="AR24" s="44">
        <f t="shared" si="2"/>
        <v>0</v>
      </c>
      <c r="AS24" s="44">
        <f t="shared" si="3"/>
        <v>0</v>
      </c>
      <c r="AT24" s="44">
        <f t="shared" si="4"/>
        <v>0</v>
      </c>
      <c r="AU24" s="44">
        <f t="shared" si="5"/>
        <v>0</v>
      </c>
      <c r="AV24" s="44">
        <f t="shared" si="6"/>
        <v>0</v>
      </c>
      <c r="AW24" s="44">
        <f t="shared" si="7"/>
        <v>0</v>
      </c>
      <c r="AX24" s="44">
        <f t="shared" si="8"/>
        <v>0</v>
      </c>
      <c r="AY24" s="44">
        <f t="shared" si="9"/>
        <v>0</v>
      </c>
      <c r="AZ24" s="44">
        <f t="shared" si="10"/>
        <v>0</v>
      </c>
      <c r="BA24" s="44">
        <f t="shared" si="11"/>
        <v>0</v>
      </c>
      <c r="BB24" s="44">
        <f t="shared" si="12"/>
        <v>0</v>
      </c>
      <c r="BC24" s="44">
        <f t="shared" si="13"/>
        <v>0</v>
      </c>
      <c r="BD24" s="44">
        <f t="shared" si="14"/>
        <v>0</v>
      </c>
      <c r="BE24" s="44">
        <f t="shared" si="15"/>
        <v>0</v>
      </c>
      <c r="BF24" s="44">
        <f t="shared" si="16"/>
        <v>0</v>
      </c>
      <c r="BG24" s="46">
        <f t="shared" si="17"/>
        <v>53553153413.856903</v>
      </c>
      <c r="BH24" s="46">
        <v>12000000000</v>
      </c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>
        <f t="shared" si="18"/>
        <v>12000000000</v>
      </c>
      <c r="BY24" s="46">
        <v>12600000000</v>
      </c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>
        <f t="shared" si="19"/>
        <v>12600000000</v>
      </c>
      <c r="CP24" s="46">
        <v>13230000000</v>
      </c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>
        <f t="shared" si="20"/>
        <v>13230000000</v>
      </c>
      <c r="DG24" s="46">
        <v>15723153413.856899</v>
      </c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>
        <f t="shared" si="21"/>
        <v>15723153413.856899</v>
      </c>
      <c r="DX24" s="19">
        <v>10</v>
      </c>
      <c r="DY24" s="42" t="s">
        <v>667</v>
      </c>
      <c r="DZ24" s="42" t="s">
        <v>355</v>
      </c>
      <c r="EA24" s="42" t="s">
        <v>668</v>
      </c>
      <c r="EB24" s="42" t="s">
        <v>669</v>
      </c>
      <c r="EC24" s="42" t="s">
        <v>670</v>
      </c>
      <c r="ED24" s="3">
        <v>1</v>
      </c>
      <c r="EE24" s="3">
        <v>1</v>
      </c>
      <c r="EF24" s="3">
        <v>1</v>
      </c>
      <c r="EG24" s="3">
        <v>4</v>
      </c>
      <c r="EH24" s="3">
        <v>19</v>
      </c>
      <c r="EI24" s="3">
        <v>10</v>
      </c>
      <c r="EJ24" s="3">
        <v>2</v>
      </c>
      <c r="EK24" s="3">
        <v>1</v>
      </c>
      <c r="EL24" s="3">
        <v>2</v>
      </c>
    </row>
    <row r="25" spans="2:142" ht="65" x14ac:dyDescent="0.2">
      <c r="B25" s="14">
        <v>20</v>
      </c>
      <c r="C25" s="15" t="s">
        <v>202</v>
      </c>
      <c r="D25" s="16">
        <v>1</v>
      </c>
      <c r="E25" s="17" t="s">
        <v>206</v>
      </c>
      <c r="F25" s="18">
        <v>1</v>
      </c>
      <c r="G25" s="17" t="s">
        <v>17</v>
      </c>
      <c r="H25" s="18" t="s">
        <v>548</v>
      </c>
      <c r="I25" s="17" t="s">
        <v>656</v>
      </c>
      <c r="J25" s="18" t="s">
        <v>576</v>
      </c>
      <c r="K25" s="17" t="s">
        <v>671</v>
      </c>
      <c r="L25" s="18" t="s">
        <v>569</v>
      </c>
      <c r="M25" s="17" t="str">
        <f t="shared" si="0"/>
        <v>1.1.01.04.02</v>
      </c>
      <c r="N25" s="19" t="s">
        <v>551</v>
      </c>
      <c r="O25" s="20">
        <v>2023</v>
      </c>
      <c r="P25" s="21">
        <v>2</v>
      </c>
      <c r="Q25" s="21">
        <v>2</v>
      </c>
      <c r="R25" s="21" t="s">
        <v>672</v>
      </c>
      <c r="S25" s="17" t="s">
        <v>380</v>
      </c>
      <c r="T25" s="17" t="s">
        <v>380</v>
      </c>
      <c r="U25" s="32" t="s">
        <v>553</v>
      </c>
      <c r="V25" s="33" t="s">
        <v>554</v>
      </c>
      <c r="W25" s="33">
        <v>2</v>
      </c>
      <c r="X25" s="33">
        <v>2</v>
      </c>
      <c r="Y25" s="33">
        <v>2</v>
      </c>
      <c r="Z25" s="33">
        <v>2</v>
      </c>
      <c r="AA25" s="32"/>
      <c r="AB25" s="32"/>
      <c r="AC25" s="32"/>
      <c r="AD25" s="32"/>
      <c r="AE25" s="32" t="s">
        <v>555</v>
      </c>
      <c r="AF25" s="32" t="s">
        <v>555</v>
      </c>
      <c r="AG25" s="32" t="s">
        <v>555</v>
      </c>
      <c r="AH25" s="32"/>
      <c r="AI25" s="42" t="s">
        <v>659</v>
      </c>
      <c r="AJ25" s="19" t="s">
        <v>660</v>
      </c>
      <c r="AK25" s="19" t="s">
        <v>661</v>
      </c>
      <c r="AL25" s="19" t="s">
        <v>662</v>
      </c>
      <c r="AM25" s="19" t="s">
        <v>673</v>
      </c>
      <c r="AN25" s="19" t="s">
        <v>674</v>
      </c>
      <c r="AO25" s="23" t="s">
        <v>675</v>
      </c>
      <c r="AP25" s="19" t="s">
        <v>676</v>
      </c>
      <c r="AQ25" s="44">
        <f t="shared" si="1"/>
        <v>25362000000</v>
      </c>
      <c r="AR25" s="44">
        <f t="shared" si="2"/>
        <v>0</v>
      </c>
      <c r="AS25" s="44">
        <f t="shared" si="3"/>
        <v>0</v>
      </c>
      <c r="AT25" s="44">
        <f t="shared" si="4"/>
        <v>0</v>
      </c>
      <c r="AU25" s="44">
        <f t="shared" si="5"/>
        <v>0</v>
      </c>
      <c r="AV25" s="44">
        <f t="shared" si="6"/>
        <v>0</v>
      </c>
      <c r="AW25" s="44">
        <f t="shared" si="7"/>
        <v>0</v>
      </c>
      <c r="AX25" s="44">
        <f t="shared" si="8"/>
        <v>0</v>
      </c>
      <c r="AY25" s="44">
        <f t="shared" si="9"/>
        <v>0</v>
      </c>
      <c r="AZ25" s="44">
        <f t="shared" si="10"/>
        <v>0</v>
      </c>
      <c r="BA25" s="44">
        <f t="shared" si="11"/>
        <v>0</v>
      </c>
      <c r="BB25" s="44">
        <f t="shared" si="12"/>
        <v>0</v>
      </c>
      <c r="BC25" s="44">
        <f t="shared" si="13"/>
        <v>0</v>
      </c>
      <c r="BD25" s="44">
        <f t="shared" si="14"/>
        <v>0</v>
      </c>
      <c r="BE25" s="44">
        <f t="shared" si="15"/>
        <v>0</v>
      </c>
      <c r="BF25" s="44">
        <f t="shared" si="16"/>
        <v>0</v>
      </c>
      <c r="BG25" s="46">
        <f t="shared" si="17"/>
        <v>25362000000</v>
      </c>
      <c r="BH25" s="46">
        <v>5000000000</v>
      </c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>
        <f t="shared" si="18"/>
        <v>5000000000</v>
      </c>
      <c r="BY25" s="46">
        <v>5250000000</v>
      </c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>
        <f t="shared" si="19"/>
        <v>5250000000</v>
      </c>
      <c r="CP25" s="46">
        <v>7512000000</v>
      </c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>
        <f t="shared" si="20"/>
        <v>7512000000</v>
      </c>
      <c r="DG25" s="46">
        <v>7600000000</v>
      </c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>
        <f t="shared" si="21"/>
        <v>7600000000</v>
      </c>
      <c r="DX25" s="19">
        <v>16</v>
      </c>
      <c r="DY25" s="42" t="s">
        <v>564</v>
      </c>
      <c r="DZ25" s="42" t="s">
        <v>348</v>
      </c>
      <c r="EA25" s="42" t="s">
        <v>565</v>
      </c>
      <c r="EB25" s="42" t="s">
        <v>677</v>
      </c>
      <c r="EC25" s="42" t="s">
        <v>678</v>
      </c>
      <c r="ED25" s="3">
        <v>1</v>
      </c>
      <c r="EE25" s="3">
        <v>1</v>
      </c>
      <c r="EF25" s="3">
        <v>1</v>
      </c>
      <c r="EG25" s="3">
        <v>4</v>
      </c>
      <c r="EH25" s="3">
        <v>20</v>
      </c>
      <c r="EI25" s="3">
        <v>14</v>
      </c>
      <c r="EJ25" s="3">
        <v>2</v>
      </c>
      <c r="EK25" s="3">
        <v>1</v>
      </c>
      <c r="EL25" s="3">
        <v>1</v>
      </c>
    </row>
    <row r="26" spans="2:142" ht="65" x14ac:dyDescent="0.2">
      <c r="B26" s="14">
        <v>21</v>
      </c>
      <c r="C26" s="15" t="s">
        <v>202</v>
      </c>
      <c r="D26" s="16">
        <v>1</v>
      </c>
      <c r="E26" s="17" t="s">
        <v>206</v>
      </c>
      <c r="F26" s="18">
        <v>1</v>
      </c>
      <c r="G26" s="17" t="s">
        <v>17</v>
      </c>
      <c r="H26" s="18" t="s">
        <v>548</v>
      </c>
      <c r="I26" s="17" t="s">
        <v>679</v>
      </c>
      <c r="J26" s="18" t="s">
        <v>584</v>
      </c>
      <c r="K26" s="17" t="s">
        <v>680</v>
      </c>
      <c r="L26" s="18" t="s">
        <v>548</v>
      </c>
      <c r="M26" s="17" t="str">
        <f t="shared" si="0"/>
        <v>1.1.01.05.01</v>
      </c>
      <c r="N26" s="19" t="s">
        <v>551</v>
      </c>
      <c r="O26" s="20">
        <v>2023</v>
      </c>
      <c r="P26" s="21" t="s">
        <v>165</v>
      </c>
      <c r="Q26" s="21">
        <v>5</v>
      </c>
      <c r="R26" s="21" t="s">
        <v>681</v>
      </c>
      <c r="S26" s="17" t="s">
        <v>380</v>
      </c>
      <c r="T26" s="17" t="s">
        <v>380</v>
      </c>
      <c r="U26" s="32" t="s">
        <v>571</v>
      </c>
      <c r="V26" s="33" t="s">
        <v>554</v>
      </c>
      <c r="W26" s="33">
        <v>1</v>
      </c>
      <c r="X26" s="33">
        <v>2</v>
      </c>
      <c r="Y26" s="33">
        <v>1</v>
      </c>
      <c r="Z26" s="33">
        <v>1</v>
      </c>
      <c r="AA26" s="32"/>
      <c r="AB26" s="32"/>
      <c r="AC26" s="32"/>
      <c r="AD26" s="32" t="s">
        <v>555</v>
      </c>
      <c r="AE26" s="32" t="s">
        <v>555</v>
      </c>
      <c r="AF26" s="32" t="s">
        <v>555</v>
      </c>
      <c r="AG26" s="32" t="s">
        <v>555</v>
      </c>
      <c r="AH26" s="32" t="s">
        <v>555</v>
      </c>
      <c r="AI26" s="42" t="s">
        <v>659</v>
      </c>
      <c r="AJ26" s="19" t="s">
        <v>660</v>
      </c>
      <c r="AK26" s="19" t="s">
        <v>682</v>
      </c>
      <c r="AL26" s="19" t="s">
        <v>683</v>
      </c>
      <c r="AM26" s="19" t="s">
        <v>684</v>
      </c>
      <c r="AN26" s="19" t="s">
        <v>685</v>
      </c>
      <c r="AO26" s="23" t="s">
        <v>686</v>
      </c>
      <c r="AP26" s="19" t="s">
        <v>687</v>
      </c>
      <c r="AQ26" s="44">
        <f t="shared" si="1"/>
        <v>27700000000</v>
      </c>
      <c r="AR26" s="44">
        <f t="shared" si="2"/>
        <v>0</v>
      </c>
      <c r="AS26" s="44">
        <f t="shared" si="3"/>
        <v>0</v>
      </c>
      <c r="AT26" s="44">
        <f t="shared" si="4"/>
        <v>0</v>
      </c>
      <c r="AU26" s="44">
        <f t="shared" si="5"/>
        <v>0</v>
      </c>
      <c r="AV26" s="44">
        <f t="shared" si="6"/>
        <v>0</v>
      </c>
      <c r="AW26" s="44">
        <f t="shared" si="7"/>
        <v>0</v>
      </c>
      <c r="AX26" s="44">
        <f t="shared" si="8"/>
        <v>0</v>
      </c>
      <c r="AY26" s="44">
        <f t="shared" si="9"/>
        <v>0</v>
      </c>
      <c r="AZ26" s="44">
        <f t="shared" si="10"/>
        <v>0</v>
      </c>
      <c r="BA26" s="44">
        <f t="shared" si="11"/>
        <v>0</v>
      </c>
      <c r="BB26" s="44">
        <f t="shared" si="12"/>
        <v>0</v>
      </c>
      <c r="BC26" s="44">
        <f t="shared" si="13"/>
        <v>0</v>
      </c>
      <c r="BD26" s="44">
        <f t="shared" si="14"/>
        <v>0</v>
      </c>
      <c r="BE26" s="44">
        <f t="shared" si="15"/>
        <v>0</v>
      </c>
      <c r="BF26" s="44">
        <f t="shared" si="16"/>
        <v>0</v>
      </c>
      <c r="BG26" s="46">
        <f t="shared" si="17"/>
        <v>27700000000</v>
      </c>
      <c r="BH26" s="46">
        <v>7000000000</v>
      </c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>
        <f t="shared" si="18"/>
        <v>7000000000</v>
      </c>
      <c r="BY26" s="46">
        <v>6000000000</v>
      </c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>
        <f t="shared" si="19"/>
        <v>6000000000</v>
      </c>
      <c r="CP26" s="46">
        <v>7300000000</v>
      </c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>
        <f t="shared" si="20"/>
        <v>7300000000</v>
      </c>
      <c r="DG26" s="46">
        <v>7400000000</v>
      </c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>
        <f t="shared" si="21"/>
        <v>7400000000</v>
      </c>
      <c r="DX26" s="19">
        <v>16</v>
      </c>
      <c r="DY26" s="42" t="s">
        <v>564</v>
      </c>
      <c r="DZ26" s="42" t="s">
        <v>348</v>
      </c>
      <c r="EA26" s="42" t="s">
        <v>565</v>
      </c>
      <c r="EB26" s="42" t="s">
        <v>606</v>
      </c>
      <c r="EC26" s="42" t="s">
        <v>607</v>
      </c>
      <c r="ED26" s="3">
        <v>1</v>
      </c>
      <c r="EE26" s="3">
        <v>1</v>
      </c>
      <c r="EF26" s="3">
        <v>1</v>
      </c>
      <c r="EG26" s="3">
        <v>5</v>
      </c>
      <c r="EH26" s="3">
        <v>21</v>
      </c>
      <c r="EI26" s="3">
        <v>14</v>
      </c>
      <c r="EJ26" s="3">
        <v>2</v>
      </c>
      <c r="EK26" s="3">
        <v>1</v>
      </c>
      <c r="EL26" s="3">
        <v>2</v>
      </c>
    </row>
    <row r="27" spans="2:142" ht="65" x14ac:dyDescent="0.2">
      <c r="B27" s="14">
        <v>22</v>
      </c>
      <c r="C27" s="15" t="s">
        <v>202</v>
      </c>
      <c r="D27" s="16">
        <v>1</v>
      </c>
      <c r="E27" s="17" t="s">
        <v>206</v>
      </c>
      <c r="F27" s="18">
        <v>1</v>
      </c>
      <c r="G27" s="17" t="s">
        <v>17</v>
      </c>
      <c r="H27" s="18" t="s">
        <v>548</v>
      </c>
      <c r="I27" s="17" t="s">
        <v>679</v>
      </c>
      <c r="J27" s="18" t="s">
        <v>584</v>
      </c>
      <c r="K27" s="17" t="s">
        <v>688</v>
      </c>
      <c r="L27" s="18" t="s">
        <v>569</v>
      </c>
      <c r="M27" s="17" t="str">
        <f t="shared" si="0"/>
        <v>1.1.01.05.02</v>
      </c>
      <c r="N27" s="19" t="s">
        <v>551</v>
      </c>
      <c r="O27" s="20">
        <v>2023</v>
      </c>
      <c r="P27" s="21" t="s">
        <v>165</v>
      </c>
      <c r="Q27" s="21">
        <v>1</v>
      </c>
      <c r="R27" s="21" t="s">
        <v>689</v>
      </c>
      <c r="S27" s="17" t="s">
        <v>380</v>
      </c>
      <c r="T27" s="17" t="s">
        <v>380</v>
      </c>
      <c r="U27" s="32" t="s">
        <v>553</v>
      </c>
      <c r="V27" s="33" t="s">
        <v>554</v>
      </c>
      <c r="W27" s="33">
        <v>1</v>
      </c>
      <c r="X27" s="33">
        <v>1</v>
      </c>
      <c r="Y27" s="33">
        <v>1</v>
      </c>
      <c r="Z27" s="33">
        <v>1</v>
      </c>
      <c r="AA27" s="32"/>
      <c r="AB27" s="32"/>
      <c r="AC27" s="32"/>
      <c r="AD27" s="32" t="s">
        <v>555</v>
      </c>
      <c r="AE27" s="32" t="s">
        <v>555</v>
      </c>
      <c r="AF27" s="32" t="s">
        <v>555</v>
      </c>
      <c r="AG27" s="32" t="s">
        <v>555</v>
      </c>
      <c r="AH27" s="32" t="s">
        <v>555</v>
      </c>
      <c r="AI27" s="42" t="s">
        <v>659</v>
      </c>
      <c r="AJ27" s="19" t="s">
        <v>660</v>
      </c>
      <c r="AK27" s="19" t="s">
        <v>682</v>
      </c>
      <c r="AL27" s="19" t="s">
        <v>683</v>
      </c>
      <c r="AM27" s="19" t="s">
        <v>684</v>
      </c>
      <c r="AN27" s="19" t="s">
        <v>685</v>
      </c>
      <c r="AO27" s="23" t="s">
        <v>686</v>
      </c>
      <c r="AP27" s="19" t="s">
        <v>687</v>
      </c>
      <c r="AQ27" s="44">
        <f t="shared" si="1"/>
        <v>43101250</v>
      </c>
      <c r="AR27" s="44">
        <f t="shared" si="2"/>
        <v>0</v>
      </c>
      <c r="AS27" s="44">
        <f t="shared" si="3"/>
        <v>0</v>
      </c>
      <c r="AT27" s="44">
        <f t="shared" si="4"/>
        <v>0</v>
      </c>
      <c r="AU27" s="44">
        <f t="shared" si="5"/>
        <v>0</v>
      </c>
      <c r="AV27" s="44">
        <f t="shared" si="6"/>
        <v>0</v>
      </c>
      <c r="AW27" s="44">
        <f t="shared" si="7"/>
        <v>0</v>
      </c>
      <c r="AX27" s="44">
        <f t="shared" si="8"/>
        <v>0</v>
      </c>
      <c r="AY27" s="44">
        <f t="shared" si="9"/>
        <v>0</v>
      </c>
      <c r="AZ27" s="44">
        <f t="shared" si="10"/>
        <v>0</v>
      </c>
      <c r="BA27" s="44">
        <f t="shared" si="11"/>
        <v>0</v>
      </c>
      <c r="BB27" s="44">
        <f t="shared" si="12"/>
        <v>0</v>
      </c>
      <c r="BC27" s="44">
        <f t="shared" si="13"/>
        <v>0</v>
      </c>
      <c r="BD27" s="44">
        <f t="shared" si="14"/>
        <v>0</v>
      </c>
      <c r="BE27" s="44">
        <f t="shared" si="15"/>
        <v>0</v>
      </c>
      <c r="BF27" s="44">
        <f t="shared" si="16"/>
        <v>0</v>
      </c>
      <c r="BG27" s="46">
        <f t="shared" si="17"/>
        <v>43101250</v>
      </c>
      <c r="BH27" s="46">
        <v>10000000</v>
      </c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>
        <f t="shared" si="18"/>
        <v>10000000</v>
      </c>
      <c r="BY27" s="46">
        <v>10500000</v>
      </c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>
        <f t="shared" si="19"/>
        <v>10500000</v>
      </c>
      <c r="CP27" s="46">
        <v>11025000</v>
      </c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>
        <f t="shared" si="20"/>
        <v>11025000</v>
      </c>
      <c r="DG27" s="46">
        <v>11576250</v>
      </c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>
        <f t="shared" si="21"/>
        <v>11576250</v>
      </c>
      <c r="DX27" s="19">
        <v>16</v>
      </c>
      <c r="DY27" s="42" t="s">
        <v>564</v>
      </c>
      <c r="DZ27" s="42" t="s">
        <v>348</v>
      </c>
      <c r="EA27" s="42" t="s">
        <v>565</v>
      </c>
      <c r="EB27" s="42" t="s">
        <v>606</v>
      </c>
      <c r="EC27" s="42" t="s">
        <v>607</v>
      </c>
      <c r="ED27" s="3">
        <v>1</v>
      </c>
      <c r="EE27" s="3">
        <v>1</v>
      </c>
      <c r="EF27" s="3">
        <v>1</v>
      </c>
      <c r="EG27" s="3">
        <v>5</v>
      </c>
      <c r="EH27" s="3">
        <v>22</v>
      </c>
      <c r="EI27" s="3">
        <v>14</v>
      </c>
      <c r="EJ27" s="3">
        <v>2</v>
      </c>
      <c r="EK27" s="3">
        <v>1</v>
      </c>
      <c r="EL27" s="3">
        <v>1</v>
      </c>
    </row>
    <row r="28" spans="2:142" ht="65" x14ac:dyDescent="0.2">
      <c r="B28" s="14">
        <v>23</v>
      </c>
      <c r="C28" s="15" t="s">
        <v>202</v>
      </c>
      <c r="D28" s="16">
        <v>1</v>
      </c>
      <c r="E28" s="17" t="s">
        <v>206</v>
      </c>
      <c r="F28" s="18">
        <v>1</v>
      </c>
      <c r="G28" s="17" t="s">
        <v>17</v>
      </c>
      <c r="H28" s="18" t="s">
        <v>548</v>
      </c>
      <c r="I28" s="17" t="s">
        <v>679</v>
      </c>
      <c r="J28" s="18" t="s">
        <v>584</v>
      </c>
      <c r="K28" s="17" t="s">
        <v>690</v>
      </c>
      <c r="L28" s="18" t="s">
        <v>573</v>
      </c>
      <c r="M28" s="17" t="str">
        <f t="shared" si="0"/>
        <v>1.1.01.05.03</v>
      </c>
      <c r="N28" s="19" t="s">
        <v>551</v>
      </c>
      <c r="O28" s="20">
        <v>2023</v>
      </c>
      <c r="P28" s="21" t="s">
        <v>165</v>
      </c>
      <c r="Q28" s="21">
        <v>2</v>
      </c>
      <c r="R28" s="21" t="s">
        <v>691</v>
      </c>
      <c r="S28" s="17" t="s">
        <v>380</v>
      </c>
      <c r="T28" s="17" t="s">
        <v>380</v>
      </c>
      <c r="U28" s="32" t="s">
        <v>553</v>
      </c>
      <c r="V28" s="33" t="s">
        <v>554</v>
      </c>
      <c r="W28" s="33">
        <v>2</v>
      </c>
      <c r="X28" s="33">
        <v>2</v>
      </c>
      <c r="Y28" s="33">
        <v>2</v>
      </c>
      <c r="Z28" s="33">
        <v>2</v>
      </c>
      <c r="AA28" s="32"/>
      <c r="AB28" s="32"/>
      <c r="AC28" s="32"/>
      <c r="AD28" s="32" t="s">
        <v>555</v>
      </c>
      <c r="AE28" s="32" t="s">
        <v>555</v>
      </c>
      <c r="AF28" s="32" t="s">
        <v>555</v>
      </c>
      <c r="AG28" s="32" t="s">
        <v>555</v>
      </c>
      <c r="AH28" s="32" t="s">
        <v>555</v>
      </c>
      <c r="AI28" s="42" t="s">
        <v>659</v>
      </c>
      <c r="AJ28" s="19" t="s">
        <v>660</v>
      </c>
      <c r="AK28" s="19" t="s">
        <v>682</v>
      </c>
      <c r="AL28" s="19" t="s">
        <v>683</v>
      </c>
      <c r="AM28" s="19" t="s">
        <v>684</v>
      </c>
      <c r="AN28" s="19" t="s">
        <v>685</v>
      </c>
      <c r="AO28" s="23" t="s">
        <v>686</v>
      </c>
      <c r="AP28" s="19" t="s">
        <v>687</v>
      </c>
      <c r="AQ28" s="44">
        <f t="shared" si="1"/>
        <v>30490803039.876911</v>
      </c>
      <c r="AR28" s="44">
        <f t="shared" si="2"/>
        <v>0</v>
      </c>
      <c r="AS28" s="44">
        <f t="shared" si="3"/>
        <v>0</v>
      </c>
      <c r="AT28" s="44">
        <f t="shared" si="4"/>
        <v>0</v>
      </c>
      <c r="AU28" s="44">
        <f t="shared" si="5"/>
        <v>0</v>
      </c>
      <c r="AV28" s="44">
        <f t="shared" si="6"/>
        <v>0</v>
      </c>
      <c r="AW28" s="44">
        <f t="shared" si="7"/>
        <v>0</v>
      </c>
      <c r="AX28" s="44">
        <f t="shared" si="8"/>
        <v>0</v>
      </c>
      <c r="AY28" s="44">
        <f t="shared" si="9"/>
        <v>0</v>
      </c>
      <c r="AZ28" s="44">
        <f t="shared" si="10"/>
        <v>0</v>
      </c>
      <c r="BA28" s="44">
        <f t="shared" si="11"/>
        <v>0</v>
      </c>
      <c r="BB28" s="44">
        <f t="shared" si="12"/>
        <v>0</v>
      </c>
      <c r="BC28" s="44">
        <f t="shared" si="13"/>
        <v>0</v>
      </c>
      <c r="BD28" s="44">
        <f t="shared" si="14"/>
        <v>0</v>
      </c>
      <c r="BE28" s="44">
        <f t="shared" si="15"/>
        <v>0</v>
      </c>
      <c r="BF28" s="44">
        <f t="shared" si="16"/>
        <v>0</v>
      </c>
      <c r="BG28" s="46">
        <f t="shared" si="17"/>
        <v>30490803039.876911</v>
      </c>
      <c r="BH28" s="46">
        <v>7000000000</v>
      </c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>
        <f t="shared" si="18"/>
        <v>7000000000</v>
      </c>
      <c r="BY28" s="46">
        <v>6500803039.8769102</v>
      </c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>
        <f t="shared" si="19"/>
        <v>6500803039.8769102</v>
      </c>
      <c r="CP28" s="46">
        <v>7800000000</v>
      </c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>
        <f t="shared" si="20"/>
        <v>7800000000</v>
      </c>
      <c r="DG28" s="46">
        <v>9190000000</v>
      </c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>
        <f t="shared" si="21"/>
        <v>9190000000</v>
      </c>
      <c r="DX28" s="19">
        <v>16</v>
      </c>
      <c r="DY28" s="42" t="s">
        <v>564</v>
      </c>
      <c r="DZ28" s="42" t="s">
        <v>348</v>
      </c>
      <c r="EA28" s="42" t="s">
        <v>565</v>
      </c>
      <c r="EB28" s="42" t="s">
        <v>606</v>
      </c>
      <c r="EC28" s="42" t="s">
        <v>607</v>
      </c>
      <c r="ED28" s="3">
        <v>1</v>
      </c>
      <c r="EE28" s="3">
        <v>1</v>
      </c>
      <c r="EF28" s="3">
        <v>1</v>
      </c>
      <c r="EG28" s="3">
        <v>5</v>
      </c>
      <c r="EH28" s="3">
        <v>23</v>
      </c>
      <c r="EI28" s="3">
        <v>14</v>
      </c>
      <c r="EJ28" s="3">
        <v>2</v>
      </c>
      <c r="EK28" s="3">
        <v>1</v>
      </c>
      <c r="EL28" s="3">
        <v>1</v>
      </c>
    </row>
    <row r="29" spans="2:142" ht="65" x14ac:dyDescent="0.2">
      <c r="B29" s="14">
        <v>24</v>
      </c>
      <c r="C29" s="15" t="s">
        <v>202</v>
      </c>
      <c r="D29" s="16">
        <v>1</v>
      </c>
      <c r="E29" s="17" t="s">
        <v>206</v>
      </c>
      <c r="F29" s="18">
        <v>1</v>
      </c>
      <c r="G29" s="17" t="s">
        <v>17</v>
      </c>
      <c r="H29" s="18" t="s">
        <v>548</v>
      </c>
      <c r="I29" s="17" t="s">
        <v>679</v>
      </c>
      <c r="J29" s="18" t="s">
        <v>584</v>
      </c>
      <c r="K29" s="17" t="s">
        <v>692</v>
      </c>
      <c r="L29" s="18" t="s">
        <v>576</v>
      </c>
      <c r="M29" s="17" t="str">
        <f t="shared" si="0"/>
        <v>1.1.01.05.04</v>
      </c>
      <c r="N29" s="19" t="s">
        <v>551</v>
      </c>
      <c r="O29" s="20">
        <v>2023</v>
      </c>
      <c r="P29" s="21" t="s">
        <v>165</v>
      </c>
      <c r="Q29" s="21">
        <v>1</v>
      </c>
      <c r="R29" s="21" t="s">
        <v>693</v>
      </c>
      <c r="S29" s="17" t="s">
        <v>380</v>
      </c>
      <c r="T29" s="17" t="s">
        <v>380</v>
      </c>
      <c r="U29" s="32" t="s">
        <v>553</v>
      </c>
      <c r="V29" s="33" t="s">
        <v>554</v>
      </c>
      <c r="W29" s="33">
        <v>1</v>
      </c>
      <c r="X29" s="33">
        <v>1</v>
      </c>
      <c r="Y29" s="33">
        <v>1</v>
      </c>
      <c r="Z29" s="33">
        <v>1</v>
      </c>
      <c r="AA29" s="32"/>
      <c r="AB29" s="32"/>
      <c r="AC29" s="32"/>
      <c r="AD29" s="32" t="s">
        <v>555</v>
      </c>
      <c r="AE29" s="32" t="s">
        <v>555</v>
      </c>
      <c r="AF29" s="32" t="s">
        <v>555</v>
      </c>
      <c r="AG29" s="32" t="s">
        <v>555</v>
      </c>
      <c r="AH29" s="32" t="s">
        <v>555</v>
      </c>
      <c r="AI29" s="42" t="s">
        <v>659</v>
      </c>
      <c r="AJ29" s="19" t="s">
        <v>660</v>
      </c>
      <c r="AK29" s="19" t="s">
        <v>682</v>
      </c>
      <c r="AL29" s="19" t="s">
        <v>683</v>
      </c>
      <c r="AM29" s="19" t="s">
        <v>684</v>
      </c>
      <c r="AN29" s="19" t="s">
        <v>685</v>
      </c>
      <c r="AO29" s="23" t="s">
        <v>686</v>
      </c>
      <c r="AP29" s="19" t="s">
        <v>687</v>
      </c>
      <c r="AQ29" s="44">
        <f t="shared" si="1"/>
        <v>9305000000</v>
      </c>
      <c r="AR29" s="44">
        <f t="shared" si="2"/>
        <v>0</v>
      </c>
      <c r="AS29" s="44">
        <f t="shared" si="3"/>
        <v>0</v>
      </c>
      <c r="AT29" s="44">
        <f t="shared" si="4"/>
        <v>0</v>
      </c>
      <c r="AU29" s="44">
        <f t="shared" si="5"/>
        <v>0</v>
      </c>
      <c r="AV29" s="44">
        <f t="shared" si="6"/>
        <v>0</v>
      </c>
      <c r="AW29" s="44">
        <f t="shared" si="7"/>
        <v>0</v>
      </c>
      <c r="AX29" s="44">
        <f t="shared" si="8"/>
        <v>0</v>
      </c>
      <c r="AY29" s="44">
        <f t="shared" si="9"/>
        <v>0</v>
      </c>
      <c r="AZ29" s="44">
        <f t="shared" si="10"/>
        <v>0</v>
      </c>
      <c r="BA29" s="44">
        <f t="shared" si="11"/>
        <v>0</v>
      </c>
      <c r="BB29" s="44">
        <f t="shared" si="12"/>
        <v>0</v>
      </c>
      <c r="BC29" s="44">
        <f t="shared" si="13"/>
        <v>0</v>
      </c>
      <c r="BD29" s="44">
        <f t="shared" si="14"/>
        <v>0</v>
      </c>
      <c r="BE29" s="44">
        <f t="shared" si="15"/>
        <v>0</v>
      </c>
      <c r="BF29" s="44">
        <f t="shared" si="16"/>
        <v>0</v>
      </c>
      <c r="BG29" s="46">
        <f t="shared" si="17"/>
        <v>9305000000</v>
      </c>
      <c r="BH29" s="46">
        <v>2000000000</v>
      </c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>
        <f t="shared" si="18"/>
        <v>2000000000</v>
      </c>
      <c r="BY29" s="46">
        <v>2100000000</v>
      </c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>
        <f t="shared" si="19"/>
        <v>2100000000</v>
      </c>
      <c r="CP29" s="46">
        <v>2205000000</v>
      </c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>
        <f t="shared" si="20"/>
        <v>2205000000</v>
      </c>
      <c r="DG29" s="46">
        <v>3000000000</v>
      </c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>
        <f t="shared" si="21"/>
        <v>3000000000</v>
      </c>
      <c r="DX29" s="19">
        <v>16</v>
      </c>
      <c r="DY29" s="42" t="s">
        <v>564</v>
      </c>
      <c r="DZ29" s="42" t="s">
        <v>348</v>
      </c>
      <c r="EA29" s="42" t="s">
        <v>565</v>
      </c>
      <c r="EB29" s="42" t="s">
        <v>606</v>
      </c>
      <c r="EC29" s="42" t="s">
        <v>607</v>
      </c>
      <c r="ED29" s="3">
        <v>1</v>
      </c>
      <c r="EE29" s="3">
        <v>1</v>
      </c>
      <c r="EF29" s="3">
        <v>1</v>
      </c>
      <c r="EG29" s="3">
        <v>5</v>
      </c>
      <c r="EH29" s="3">
        <v>24</v>
      </c>
      <c r="EI29" s="3">
        <v>14</v>
      </c>
      <c r="EJ29" s="3">
        <v>2</v>
      </c>
      <c r="EK29" s="3">
        <v>1</v>
      </c>
      <c r="EL29" s="3">
        <v>1</v>
      </c>
    </row>
    <row r="30" spans="2:142" ht="78" x14ac:dyDescent="0.2">
      <c r="B30" s="14">
        <v>25</v>
      </c>
      <c r="C30" s="15" t="s">
        <v>202</v>
      </c>
      <c r="D30" s="16">
        <v>1</v>
      </c>
      <c r="E30" s="17" t="s">
        <v>206</v>
      </c>
      <c r="F30" s="18">
        <v>1</v>
      </c>
      <c r="G30" s="17" t="s">
        <v>17</v>
      </c>
      <c r="H30" s="18" t="s">
        <v>548</v>
      </c>
      <c r="I30" s="17" t="s">
        <v>679</v>
      </c>
      <c r="J30" s="18" t="s">
        <v>584</v>
      </c>
      <c r="K30" s="17" t="s">
        <v>694</v>
      </c>
      <c r="L30" s="18" t="s">
        <v>584</v>
      </c>
      <c r="M30" s="17" t="str">
        <f t="shared" si="0"/>
        <v>1.1.01.05.05</v>
      </c>
      <c r="N30" s="19" t="s">
        <v>551</v>
      </c>
      <c r="O30" s="20">
        <v>2023</v>
      </c>
      <c r="P30" s="21" t="s">
        <v>165</v>
      </c>
      <c r="Q30" s="21">
        <v>1</v>
      </c>
      <c r="R30" s="21" t="s">
        <v>695</v>
      </c>
      <c r="S30" s="17" t="s">
        <v>380</v>
      </c>
      <c r="T30" s="17" t="s">
        <v>380</v>
      </c>
      <c r="U30" s="32" t="s">
        <v>571</v>
      </c>
      <c r="V30" s="33" t="s">
        <v>554</v>
      </c>
      <c r="W30" s="33">
        <v>0</v>
      </c>
      <c r="X30" s="33">
        <v>0</v>
      </c>
      <c r="Y30" s="33">
        <v>1</v>
      </c>
      <c r="Z30" s="33">
        <v>0</v>
      </c>
      <c r="AA30" s="32"/>
      <c r="AB30" s="32"/>
      <c r="AC30" s="32"/>
      <c r="AD30" s="32" t="s">
        <v>555</v>
      </c>
      <c r="AE30" s="32" t="s">
        <v>555</v>
      </c>
      <c r="AF30" s="32" t="s">
        <v>555</v>
      </c>
      <c r="AG30" s="32" t="s">
        <v>555</v>
      </c>
      <c r="AH30" s="32" t="s">
        <v>555</v>
      </c>
      <c r="AI30" s="42" t="s">
        <v>659</v>
      </c>
      <c r="AJ30" s="19" t="s">
        <v>660</v>
      </c>
      <c r="AK30" s="19" t="s">
        <v>682</v>
      </c>
      <c r="AL30" s="19" t="s">
        <v>683</v>
      </c>
      <c r="AM30" s="19" t="s">
        <v>696</v>
      </c>
      <c r="AN30" s="19" t="s">
        <v>697</v>
      </c>
      <c r="AO30" s="23" t="s">
        <v>698</v>
      </c>
      <c r="AP30" s="19" t="s">
        <v>699</v>
      </c>
      <c r="AQ30" s="44">
        <f t="shared" si="1"/>
        <v>55000000</v>
      </c>
      <c r="AR30" s="44">
        <f t="shared" si="2"/>
        <v>0</v>
      </c>
      <c r="AS30" s="44">
        <f t="shared" si="3"/>
        <v>0</v>
      </c>
      <c r="AT30" s="44">
        <f t="shared" si="4"/>
        <v>0</v>
      </c>
      <c r="AU30" s="44">
        <f t="shared" si="5"/>
        <v>0</v>
      </c>
      <c r="AV30" s="44">
        <f t="shared" si="6"/>
        <v>0</v>
      </c>
      <c r="AW30" s="44">
        <f t="shared" si="7"/>
        <v>0</v>
      </c>
      <c r="AX30" s="44">
        <f t="shared" si="8"/>
        <v>0</v>
      </c>
      <c r="AY30" s="44">
        <f t="shared" si="9"/>
        <v>0</v>
      </c>
      <c r="AZ30" s="44">
        <f t="shared" si="10"/>
        <v>0</v>
      </c>
      <c r="BA30" s="44">
        <f t="shared" si="11"/>
        <v>0</v>
      </c>
      <c r="BB30" s="44">
        <f t="shared" si="12"/>
        <v>0</v>
      </c>
      <c r="BC30" s="44">
        <f t="shared" si="13"/>
        <v>0</v>
      </c>
      <c r="BD30" s="44">
        <f t="shared" si="14"/>
        <v>0</v>
      </c>
      <c r="BE30" s="44">
        <f t="shared" si="15"/>
        <v>0</v>
      </c>
      <c r="BF30" s="44">
        <f t="shared" si="16"/>
        <v>0</v>
      </c>
      <c r="BG30" s="46">
        <f t="shared" si="17"/>
        <v>55000000</v>
      </c>
      <c r="BH30" s="46">
        <v>0</v>
      </c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>
        <f t="shared" si="18"/>
        <v>0</v>
      </c>
      <c r="BY30" s="46">
        <v>0</v>
      </c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>
        <f t="shared" si="19"/>
        <v>0</v>
      </c>
      <c r="CP30" s="46">
        <v>55000000</v>
      </c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>
        <f t="shared" si="20"/>
        <v>55000000</v>
      </c>
      <c r="DG30" s="46">
        <v>0</v>
      </c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>
        <f t="shared" si="21"/>
        <v>0</v>
      </c>
      <c r="DX30" s="19">
        <v>16</v>
      </c>
      <c r="DY30" s="42" t="s">
        <v>564</v>
      </c>
      <c r="DZ30" s="42" t="s">
        <v>348</v>
      </c>
      <c r="EA30" s="42" t="s">
        <v>565</v>
      </c>
      <c r="EB30" s="42" t="s">
        <v>581</v>
      </c>
      <c r="EC30" s="42" t="s">
        <v>582</v>
      </c>
      <c r="ED30" s="3">
        <v>1</v>
      </c>
      <c r="EE30" s="3">
        <v>1</v>
      </c>
      <c r="EF30" s="3">
        <v>1</v>
      </c>
      <c r="EG30" s="3">
        <v>5</v>
      </c>
      <c r="EH30" s="3">
        <v>25</v>
      </c>
      <c r="EI30" s="3">
        <v>14</v>
      </c>
      <c r="EJ30" s="3">
        <v>2</v>
      </c>
      <c r="EK30" s="3">
        <v>1</v>
      </c>
      <c r="EL30" s="3">
        <v>2</v>
      </c>
    </row>
    <row r="31" spans="2:142" ht="78" x14ac:dyDescent="0.2">
      <c r="B31" s="14">
        <v>26</v>
      </c>
      <c r="C31" s="15" t="s">
        <v>202</v>
      </c>
      <c r="D31" s="16">
        <v>1</v>
      </c>
      <c r="E31" s="17" t="s">
        <v>206</v>
      </c>
      <c r="F31" s="18">
        <v>1</v>
      </c>
      <c r="G31" s="17" t="s">
        <v>17</v>
      </c>
      <c r="H31" s="18" t="s">
        <v>548</v>
      </c>
      <c r="I31" s="17" t="s">
        <v>700</v>
      </c>
      <c r="J31" s="18" t="s">
        <v>588</v>
      </c>
      <c r="K31" s="17" t="s">
        <v>701</v>
      </c>
      <c r="L31" s="18" t="s">
        <v>548</v>
      </c>
      <c r="M31" s="17" t="str">
        <f t="shared" si="0"/>
        <v>1.1.01.06.01</v>
      </c>
      <c r="N31" s="19" t="s">
        <v>551</v>
      </c>
      <c r="O31" s="20">
        <v>2023</v>
      </c>
      <c r="P31" s="21">
        <v>5</v>
      </c>
      <c r="Q31" s="21">
        <v>5</v>
      </c>
      <c r="R31" s="21" t="s">
        <v>702</v>
      </c>
      <c r="S31" s="17" t="s">
        <v>380</v>
      </c>
      <c r="T31" s="17" t="s">
        <v>380</v>
      </c>
      <c r="U31" s="32" t="s">
        <v>553</v>
      </c>
      <c r="V31" s="33" t="s">
        <v>554</v>
      </c>
      <c r="W31" s="33">
        <v>5</v>
      </c>
      <c r="X31" s="33">
        <v>5</v>
      </c>
      <c r="Y31" s="33">
        <v>5</v>
      </c>
      <c r="Z31" s="33">
        <v>5</v>
      </c>
      <c r="AA31" s="32"/>
      <c r="AB31" s="32"/>
      <c r="AC31" s="32"/>
      <c r="AD31" s="32" t="s">
        <v>555</v>
      </c>
      <c r="AE31" s="32" t="s">
        <v>555</v>
      </c>
      <c r="AF31" s="32" t="s">
        <v>555</v>
      </c>
      <c r="AG31" s="32" t="s">
        <v>555</v>
      </c>
      <c r="AH31" s="32" t="s">
        <v>555</v>
      </c>
      <c r="AI31" s="42" t="s">
        <v>556</v>
      </c>
      <c r="AJ31" s="19" t="s">
        <v>557</v>
      </c>
      <c r="AK31" s="19" t="s">
        <v>703</v>
      </c>
      <c r="AL31" s="19" t="s">
        <v>704</v>
      </c>
      <c r="AM31" s="19" t="s">
        <v>705</v>
      </c>
      <c r="AN31" s="19" t="s">
        <v>706</v>
      </c>
      <c r="AO31" s="23" t="s">
        <v>707</v>
      </c>
      <c r="AP31" s="19" t="s">
        <v>706</v>
      </c>
      <c r="AQ31" s="44">
        <f t="shared" si="1"/>
        <v>6465187500</v>
      </c>
      <c r="AR31" s="44">
        <f t="shared" si="2"/>
        <v>0</v>
      </c>
      <c r="AS31" s="44">
        <f t="shared" si="3"/>
        <v>0</v>
      </c>
      <c r="AT31" s="44">
        <f t="shared" si="4"/>
        <v>0</v>
      </c>
      <c r="AU31" s="44">
        <f t="shared" si="5"/>
        <v>0</v>
      </c>
      <c r="AV31" s="44">
        <f t="shared" si="6"/>
        <v>0</v>
      </c>
      <c r="AW31" s="44">
        <f t="shared" si="7"/>
        <v>0</v>
      </c>
      <c r="AX31" s="44">
        <f t="shared" si="8"/>
        <v>0</v>
      </c>
      <c r="AY31" s="44">
        <f t="shared" si="9"/>
        <v>0</v>
      </c>
      <c r="AZ31" s="44">
        <f t="shared" si="10"/>
        <v>0</v>
      </c>
      <c r="BA31" s="44">
        <f t="shared" si="11"/>
        <v>0</v>
      </c>
      <c r="BB31" s="44">
        <f t="shared" si="12"/>
        <v>0</v>
      </c>
      <c r="BC31" s="44">
        <f t="shared" si="13"/>
        <v>0</v>
      </c>
      <c r="BD31" s="44">
        <f t="shared" si="14"/>
        <v>0</v>
      </c>
      <c r="BE31" s="44">
        <f t="shared" si="15"/>
        <v>0</v>
      </c>
      <c r="BF31" s="44">
        <f t="shared" si="16"/>
        <v>0</v>
      </c>
      <c r="BG31" s="46">
        <f t="shared" si="17"/>
        <v>6465187500</v>
      </c>
      <c r="BH31" s="46">
        <v>1500000000</v>
      </c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>
        <f t="shared" si="18"/>
        <v>1500000000</v>
      </c>
      <c r="BY31" s="46">
        <v>1575000000</v>
      </c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>
        <f t="shared" si="19"/>
        <v>1575000000</v>
      </c>
      <c r="CP31" s="46">
        <v>1653750000</v>
      </c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>
        <f t="shared" si="20"/>
        <v>1653750000</v>
      </c>
      <c r="DG31" s="46">
        <v>1736437500</v>
      </c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>
        <f t="shared" si="21"/>
        <v>1736437500</v>
      </c>
      <c r="DX31" s="19">
        <v>13</v>
      </c>
      <c r="DY31" s="42" t="s">
        <v>708</v>
      </c>
      <c r="DZ31" s="42" t="s">
        <v>346</v>
      </c>
      <c r="EA31" s="42" t="s">
        <v>709</v>
      </c>
      <c r="EB31" s="42" t="s">
        <v>710</v>
      </c>
      <c r="EC31" s="42" t="s">
        <v>711</v>
      </c>
      <c r="ED31" s="3">
        <v>1</v>
      </c>
      <c r="EE31" s="3">
        <v>1</v>
      </c>
      <c r="EF31" s="3">
        <v>1</v>
      </c>
      <c r="EG31" s="3">
        <v>6</v>
      </c>
      <c r="EH31" s="3">
        <v>26</v>
      </c>
      <c r="EI31" s="3">
        <v>12</v>
      </c>
      <c r="EJ31" s="3">
        <v>1</v>
      </c>
      <c r="EK31" s="3">
        <v>1</v>
      </c>
      <c r="EL31" s="3">
        <v>1</v>
      </c>
    </row>
    <row r="32" spans="2:142" ht="52" x14ac:dyDescent="0.2">
      <c r="B32" s="14">
        <v>27</v>
      </c>
      <c r="C32" s="15" t="s">
        <v>202</v>
      </c>
      <c r="D32" s="16">
        <v>1</v>
      </c>
      <c r="E32" s="17" t="s">
        <v>206</v>
      </c>
      <c r="F32" s="18">
        <v>1</v>
      </c>
      <c r="G32" s="17" t="s">
        <v>17</v>
      </c>
      <c r="H32" s="18" t="s">
        <v>548</v>
      </c>
      <c r="I32" s="17" t="s">
        <v>700</v>
      </c>
      <c r="J32" s="18" t="s">
        <v>588</v>
      </c>
      <c r="K32" s="17" t="s">
        <v>712</v>
      </c>
      <c r="L32" s="18" t="s">
        <v>569</v>
      </c>
      <c r="M32" s="17" t="str">
        <f t="shared" si="0"/>
        <v>1.1.01.06.02</v>
      </c>
      <c r="N32" s="19" t="s">
        <v>551</v>
      </c>
      <c r="O32" s="20">
        <v>2023</v>
      </c>
      <c r="P32" s="21">
        <v>1</v>
      </c>
      <c r="Q32" s="21">
        <v>1</v>
      </c>
      <c r="R32" s="21" t="s">
        <v>713</v>
      </c>
      <c r="S32" s="17" t="s">
        <v>380</v>
      </c>
      <c r="T32" s="17" t="s">
        <v>380</v>
      </c>
      <c r="U32" s="32" t="s">
        <v>553</v>
      </c>
      <c r="V32" s="33" t="s">
        <v>554</v>
      </c>
      <c r="W32" s="33">
        <v>1</v>
      </c>
      <c r="X32" s="33">
        <v>1</v>
      </c>
      <c r="Y32" s="33">
        <v>1</v>
      </c>
      <c r="Z32" s="33">
        <v>1</v>
      </c>
      <c r="AA32" s="32"/>
      <c r="AB32" s="32"/>
      <c r="AC32" s="32"/>
      <c r="AD32" s="32" t="s">
        <v>555</v>
      </c>
      <c r="AE32" s="32" t="s">
        <v>555</v>
      </c>
      <c r="AF32" s="32" t="s">
        <v>555</v>
      </c>
      <c r="AG32" s="32" t="s">
        <v>555</v>
      </c>
      <c r="AH32" s="32" t="s">
        <v>555</v>
      </c>
      <c r="AI32" s="42" t="s">
        <v>556</v>
      </c>
      <c r="AJ32" s="19" t="s">
        <v>557</v>
      </c>
      <c r="AK32" s="19" t="s">
        <v>703</v>
      </c>
      <c r="AL32" s="19" t="s">
        <v>704</v>
      </c>
      <c r="AM32" s="19" t="s">
        <v>714</v>
      </c>
      <c r="AN32" s="19" t="s">
        <v>715</v>
      </c>
      <c r="AO32" s="23" t="s">
        <v>716</v>
      </c>
      <c r="AP32" s="19" t="s">
        <v>717</v>
      </c>
      <c r="AQ32" s="44">
        <f t="shared" si="1"/>
        <v>3737250000</v>
      </c>
      <c r="AR32" s="44">
        <f t="shared" si="2"/>
        <v>0</v>
      </c>
      <c r="AS32" s="44">
        <f t="shared" si="3"/>
        <v>0</v>
      </c>
      <c r="AT32" s="44">
        <f t="shared" si="4"/>
        <v>0</v>
      </c>
      <c r="AU32" s="44">
        <f t="shared" si="5"/>
        <v>0</v>
      </c>
      <c r="AV32" s="44">
        <f t="shared" si="6"/>
        <v>0</v>
      </c>
      <c r="AW32" s="44">
        <f t="shared" si="7"/>
        <v>0</v>
      </c>
      <c r="AX32" s="44">
        <f t="shared" si="8"/>
        <v>0</v>
      </c>
      <c r="AY32" s="44">
        <f t="shared" si="9"/>
        <v>0</v>
      </c>
      <c r="AZ32" s="44">
        <f t="shared" si="10"/>
        <v>0</v>
      </c>
      <c r="BA32" s="44">
        <f t="shared" si="11"/>
        <v>0</v>
      </c>
      <c r="BB32" s="44">
        <f t="shared" si="12"/>
        <v>0</v>
      </c>
      <c r="BC32" s="44">
        <f t="shared" si="13"/>
        <v>0</v>
      </c>
      <c r="BD32" s="44">
        <f t="shared" si="14"/>
        <v>0</v>
      </c>
      <c r="BE32" s="44">
        <f t="shared" si="15"/>
        <v>0</v>
      </c>
      <c r="BF32" s="44">
        <f t="shared" si="16"/>
        <v>0</v>
      </c>
      <c r="BG32" s="46">
        <f t="shared" si="17"/>
        <v>3737250000</v>
      </c>
      <c r="BH32" s="46">
        <v>900000000</v>
      </c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>
        <f t="shared" si="18"/>
        <v>900000000</v>
      </c>
      <c r="BY32" s="46">
        <v>900000000</v>
      </c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>
        <f t="shared" si="19"/>
        <v>900000000</v>
      </c>
      <c r="CP32" s="46">
        <v>945000000</v>
      </c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>
        <f t="shared" si="20"/>
        <v>945000000</v>
      </c>
      <c r="DG32" s="46">
        <v>992250000</v>
      </c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>
        <f t="shared" si="21"/>
        <v>992250000</v>
      </c>
      <c r="DX32" s="19">
        <v>16</v>
      </c>
      <c r="DY32" s="42" t="s">
        <v>564</v>
      </c>
      <c r="DZ32" s="42" t="s">
        <v>348</v>
      </c>
      <c r="EA32" s="42" t="s">
        <v>565</v>
      </c>
      <c r="EB32" s="42" t="s">
        <v>581</v>
      </c>
      <c r="EC32" s="42" t="s">
        <v>582</v>
      </c>
      <c r="ED32" s="3">
        <v>1</v>
      </c>
      <c r="EE32" s="3">
        <v>1</v>
      </c>
      <c r="EF32" s="3">
        <v>1</v>
      </c>
      <c r="EG32" s="3">
        <v>6</v>
      </c>
      <c r="EH32" s="3">
        <v>27</v>
      </c>
      <c r="EI32" s="3">
        <v>14</v>
      </c>
      <c r="EJ32" s="3">
        <v>1</v>
      </c>
      <c r="EK32" s="3">
        <v>1</v>
      </c>
      <c r="EL32" s="3">
        <v>1</v>
      </c>
    </row>
    <row r="33" spans="2:142" ht="52" x14ac:dyDescent="0.2">
      <c r="B33" s="14">
        <v>28</v>
      </c>
      <c r="C33" s="15" t="s">
        <v>202</v>
      </c>
      <c r="D33" s="16">
        <v>1</v>
      </c>
      <c r="E33" s="17" t="s">
        <v>206</v>
      </c>
      <c r="F33" s="18">
        <v>1</v>
      </c>
      <c r="G33" s="17" t="s">
        <v>17</v>
      </c>
      <c r="H33" s="18" t="s">
        <v>548</v>
      </c>
      <c r="I33" s="17" t="s">
        <v>700</v>
      </c>
      <c r="J33" s="18" t="s">
        <v>588</v>
      </c>
      <c r="K33" s="17" t="s">
        <v>718</v>
      </c>
      <c r="L33" s="18" t="s">
        <v>573</v>
      </c>
      <c r="M33" s="17" t="str">
        <f t="shared" si="0"/>
        <v>1.1.01.06.03</v>
      </c>
      <c r="N33" s="19" t="s">
        <v>551</v>
      </c>
      <c r="O33" s="20">
        <v>2023</v>
      </c>
      <c r="P33" s="21">
        <v>1</v>
      </c>
      <c r="Q33" s="21">
        <v>1</v>
      </c>
      <c r="R33" s="21" t="s">
        <v>719</v>
      </c>
      <c r="S33" s="17" t="s">
        <v>380</v>
      </c>
      <c r="T33" s="17" t="s">
        <v>380</v>
      </c>
      <c r="U33" s="32" t="s">
        <v>553</v>
      </c>
      <c r="V33" s="33" t="s">
        <v>554</v>
      </c>
      <c r="W33" s="33">
        <v>1</v>
      </c>
      <c r="X33" s="33">
        <v>1</v>
      </c>
      <c r="Y33" s="33">
        <v>1</v>
      </c>
      <c r="Z33" s="33">
        <v>1</v>
      </c>
      <c r="AA33" s="32"/>
      <c r="AB33" s="32"/>
      <c r="AC33" s="32"/>
      <c r="AD33" s="32" t="s">
        <v>555</v>
      </c>
      <c r="AE33" s="32" t="s">
        <v>555</v>
      </c>
      <c r="AF33" s="32" t="s">
        <v>555</v>
      </c>
      <c r="AG33" s="32" t="s">
        <v>555</v>
      </c>
      <c r="AH33" s="32" t="s">
        <v>555</v>
      </c>
      <c r="AI33" s="42" t="s">
        <v>556</v>
      </c>
      <c r="AJ33" s="19" t="s">
        <v>557</v>
      </c>
      <c r="AK33" s="19" t="s">
        <v>703</v>
      </c>
      <c r="AL33" s="19" t="s">
        <v>704</v>
      </c>
      <c r="AM33" s="19" t="s">
        <v>714</v>
      </c>
      <c r="AN33" s="19" t="s">
        <v>715</v>
      </c>
      <c r="AO33" s="23" t="s">
        <v>716</v>
      </c>
      <c r="AP33" s="19" t="s">
        <v>717</v>
      </c>
      <c r="AQ33" s="44">
        <f t="shared" si="1"/>
        <v>86000000000</v>
      </c>
      <c r="AR33" s="44">
        <f t="shared" si="2"/>
        <v>0</v>
      </c>
      <c r="AS33" s="44">
        <f t="shared" si="3"/>
        <v>0</v>
      </c>
      <c r="AT33" s="44">
        <f t="shared" si="4"/>
        <v>0</v>
      </c>
      <c r="AU33" s="44">
        <f t="shared" si="5"/>
        <v>0</v>
      </c>
      <c r="AV33" s="44">
        <f t="shared" si="6"/>
        <v>0</v>
      </c>
      <c r="AW33" s="44">
        <f t="shared" si="7"/>
        <v>0</v>
      </c>
      <c r="AX33" s="44">
        <f t="shared" si="8"/>
        <v>0</v>
      </c>
      <c r="AY33" s="44">
        <f t="shared" si="9"/>
        <v>0</v>
      </c>
      <c r="AZ33" s="44">
        <f t="shared" si="10"/>
        <v>0</v>
      </c>
      <c r="BA33" s="44">
        <f t="shared" si="11"/>
        <v>0</v>
      </c>
      <c r="BB33" s="44">
        <f t="shared" si="12"/>
        <v>0</v>
      </c>
      <c r="BC33" s="44">
        <f t="shared" si="13"/>
        <v>0</v>
      </c>
      <c r="BD33" s="44">
        <f t="shared" si="14"/>
        <v>0</v>
      </c>
      <c r="BE33" s="44">
        <f t="shared" si="15"/>
        <v>0</v>
      </c>
      <c r="BF33" s="44">
        <f t="shared" si="16"/>
        <v>0</v>
      </c>
      <c r="BG33" s="46">
        <f t="shared" si="17"/>
        <v>86000000000</v>
      </c>
      <c r="BH33" s="46">
        <v>20000000000</v>
      </c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>
        <f t="shared" si="18"/>
        <v>20000000000</v>
      </c>
      <c r="BY33" s="46">
        <v>18000000000</v>
      </c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>
        <f t="shared" si="19"/>
        <v>18000000000</v>
      </c>
      <c r="CP33" s="46">
        <v>23000000000</v>
      </c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>
        <f t="shared" si="20"/>
        <v>23000000000</v>
      </c>
      <c r="DG33" s="46">
        <v>25000000000</v>
      </c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>
        <f t="shared" si="21"/>
        <v>25000000000</v>
      </c>
      <c r="DX33" s="19">
        <v>16</v>
      </c>
      <c r="DY33" s="42" t="s">
        <v>564</v>
      </c>
      <c r="DZ33" s="42" t="s">
        <v>348</v>
      </c>
      <c r="EA33" s="42" t="s">
        <v>565</v>
      </c>
      <c r="EB33" s="42" t="s">
        <v>581</v>
      </c>
      <c r="EC33" s="42" t="s">
        <v>582</v>
      </c>
      <c r="ED33" s="3">
        <v>1</v>
      </c>
      <c r="EE33" s="3">
        <v>1</v>
      </c>
      <c r="EF33" s="3">
        <v>1</v>
      </c>
      <c r="EG33" s="3">
        <v>6</v>
      </c>
      <c r="EH33" s="3">
        <v>28</v>
      </c>
      <c r="EI33" s="3">
        <v>14</v>
      </c>
      <c r="EJ33" s="3">
        <v>1</v>
      </c>
      <c r="EK33" s="3">
        <v>1</v>
      </c>
      <c r="EL33" s="3">
        <v>1</v>
      </c>
    </row>
    <row r="34" spans="2:142" ht="52" x14ac:dyDescent="0.2">
      <c r="B34" s="14">
        <v>29</v>
      </c>
      <c r="C34" s="15" t="s">
        <v>202</v>
      </c>
      <c r="D34" s="16">
        <v>1</v>
      </c>
      <c r="E34" s="17" t="s">
        <v>206</v>
      </c>
      <c r="F34" s="18">
        <v>1</v>
      </c>
      <c r="G34" s="17" t="s">
        <v>17</v>
      </c>
      <c r="H34" s="18" t="s">
        <v>548</v>
      </c>
      <c r="I34" s="17" t="s">
        <v>720</v>
      </c>
      <c r="J34" s="18" t="s">
        <v>591</v>
      </c>
      <c r="K34" s="17" t="s">
        <v>721</v>
      </c>
      <c r="L34" s="18" t="s">
        <v>548</v>
      </c>
      <c r="M34" s="17" t="str">
        <f t="shared" si="0"/>
        <v>1.1.01.07.01</v>
      </c>
      <c r="N34" s="19" t="s">
        <v>551</v>
      </c>
      <c r="O34" s="20">
        <v>2023</v>
      </c>
      <c r="P34" s="21">
        <v>2</v>
      </c>
      <c r="Q34" s="21">
        <v>2</v>
      </c>
      <c r="R34" s="21" t="s">
        <v>722</v>
      </c>
      <c r="S34" s="17" t="s">
        <v>380</v>
      </c>
      <c r="T34" s="17" t="s">
        <v>380</v>
      </c>
      <c r="U34" s="32" t="s">
        <v>553</v>
      </c>
      <c r="V34" s="33" t="s">
        <v>554</v>
      </c>
      <c r="W34" s="33">
        <v>2</v>
      </c>
      <c r="X34" s="33">
        <v>2</v>
      </c>
      <c r="Y34" s="33">
        <v>2</v>
      </c>
      <c r="Z34" s="33">
        <v>2</v>
      </c>
      <c r="AA34" s="32"/>
      <c r="AB34" s="32"/>
      <c r="AC34" s="32"/>
      <c r="AD34" s="32" t="s">
        <v>555</v>
      </c>
      <c r="AE34" s="32" t="s">
        <v>555</v>
      </c>
      <c r="AF34" s="32" t="s">
        <v>555</v>
      </c>
      <c r="AG34" s="32" t="s">
        <v>555</v>
      </c>
      <c r="AH34" s="32" t="s">
        <v>555</v>
      </c>
      <c r="AI34" s="42" t="s">
        <v>659</v>
      </c>
      <c r="AJ34" s="19" t="s">
        <v>660</v>
      </c>
      <c r="AK34" s="19" t="s">
        <v>682</v>
      </c>
      <c r="AL34" s="19" t="s">
        <v>683</v>
      </c>
      <c r="AM34" s="19" t="s">
        <v>723</v>
      </c>
      <c r="AN34" s="19" t="s">
        <v>724</v>
      </c>
      <c r="AO34" s="23" t="s">
        <v>725</v>
      </c>
      <c r="AP34" s="19" t="s">
        <v>726</v>
      </c>
      <c r="AQ34" s="44">
        <f t="shared" si="1"/>
        <v>29000000000</v>
      </c>
      <c r="AR34" s="44">
        <f t="shared" si="2"/>
        <v>0</v>
      </c>
      <c r="AS34" s="44">
        <f t="shared" si="3"/>
        <v>0</v>
      </c>
      <c r="AT34" s="44">
        <f t="shared" si="4"/>
        <v>0</v>
      </c>
      <c r="AU34" s="44">
        <f t="shared" si="5"/>
        <v>0</v>
      </c>
      <c r="AV34" s="44">
        <f t="shared" si="6"/>
        <v>0</v>
      </c>
      <c r="AW34" s="44">
        <f t="shared" si="7"/>
        <v>0</v>
      </c>
      <c r="AX34" s="44">
        <f t="shared" si="8"/>
        <v>0</v>
      </c>
      <c r="AY34" s="44">
        <f t="shared" si="9"/>
        <v>0</v>
      </c>
      <c r="AZ34" s="44">
        <f t="shared" si="10"/>
        <v>0</v>
      </c>
      <c r="BA34" s="44">
        <f t="shared" si="11"/>
        <v>0</v>
      </c>
      <c r="BB34" s="44">
        <f t="shared" si="12"/>
        <v>0</v>
      </c>
      <c r="BC34" s="44">
        <f t="shared" si="13"/>
        <v>0</v>
      </c>
      <c r="BD34" s="44">
        <f t="shared" si="14"/>
        <v>0</v>
      </c>
      <c r="BE34" s="44">
        <f t="shared" si="15"/>
        <v>0</v>
      </c>
      <c r="BF34" s="44">
        <f t="shared" si="16"/>
        <v>0</v>
      </c>
      <c r="BG34" s="46">
        <f t="shared" si="17"/>
        <v>29000000000</v>
      </c>
      <c r="BH34" s="46">
        <v>6000000000</v>
      </c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>
        <f t="shared" si="18"/>
        <v>6000000000</v>
      </c>
      <c r="BY34" s="46">
        <v>6000000000</v>
      </c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>
        <f t="shared" si="19"/>
        <v>6000000000</v>
      </c>
      <c r="CP34" s="46">
        <v>8000000000</v>
      </c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>
        <f t="shared" si="20"/>
        <v>8000000000</v>
      </c>
      <c r="DG34" s="46">
        <v>9000000000</v>
      </c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>
        <f t="shared" si="21"/>
        <v>9000000000</v>
      </c>
      <c r="DX34" s="19">
        <v>16</v>
      </c>
      <c r="DY34" s="42" t="s">
        <v>564</v>
      </c>
      <c r="DZ34" s="42" t="s">
        <v>348</v>
      </c>
      <c r="EA34" s="42" t="s">
        <v>565</v>
      </c>
      <c r="EB34" s="42" t="s">
        <v>566</v>
      </c>
      <c r="EC34" s="42" t="s">
        <v>567</v>
      </c>
      <c r="ED34" s="3">
        <v>1</v>
      </c>
      <c r="EE34" s="3">
        <v>1</v>
      </c>
      <c r="EF34" s="3">
        <v>1</v>
      </c>
      <c r="EG34" s="3">
        <v>7</v>
      </c>
      <c r="EH34" s="3">
        <v>29</v>
      </c>
      <c r="EI34" s="3">
        <v>14</v>
      </c>
      <c r="EJ34" s="3">
        <v>2</v>
      </c>
      <c r="EK34" s="3">
        <v>1</v>
      </c>
      <c r="EL34" s="3">
        <v>1</v>
      </c>
    </row>
    <row r="35" spans="2:142" ht="65" x14ac:dyDescent="0.2">
      <c r="B35" s="14">
        <v>30</v>
      </c>
      <c r="C35" s="15" t="s">
        <v>202</v>
      </c>
      <c r="D35" s="16">
        <v>1</v>
      </c>
      <c r="E35" s="19" t="s">
        <v>206</v>
      </c>
      <c r="F35" s="18">
        <v>1</v>
      </c>
      <c r="G35" s="19" t="s">
        <v>30</v>
      </c>
      <c r="H35" s="18" t="s">
        <v>569</v>
      </c>
      <c r="I35" s="17" t="s">
        <v>727</v>
      </c>
      <c r="J35" s="18" t="s">
        <v>548</v>
      </c>
      <c r="K35" s="17" t="s">
        <v>728</v>
      </c>
      <c r="L35" s="18" t="s">
        <v>548</v>
      </c>
      <c r="M35" s="17" t="str">
        <f t="shared" si="0"/>
        <v>1.1.02.01.01</v>
      </c>
      <c r="N35" s="19" t="s">
        <v>551</v>
      </c>
      <c r="O35" s="20">
        <v>2023</v>
      </c>
      <c r="P35" s="21">
        <v>3</v>
      </c>
      <c r="Q35" s="21">
        <v>5</v>
      </c>
      <c r="R35" s="21" t="s">
        <v>729</v>
      </c>
      <c r="S35" s="17" t="s">
        <v>82</v>
      </c>
      <c r="T35" s="17" t="s">
        <v>82</v>
      </c>
      <c r="U35" s="32" t="s">
        <v>571</v>
      </c>
      <c r="V35" s="33" t="s">
        <v>554</v>
      </c>
      <c r="W35" s="33">
        <v>2</v>
      </c>
      <c r="X35" s="33">
        <v>1</v>
      </c>
      <c r="Y35" s="33">
        <v>2</v>
      </c>
      <c r="Z35" s="33">
        <v>0</v>
      </c>
      <c r="AA35" s="32"/>
      <c r="AB35" s="32"/>
      <c r="AC35" s="32" t="s">
        <v>555</v>
      </c>
      <c r="AD35" s="32" t="s">
        <v>555</v>
      </c>
      <c r="AE35" s="32" t="s">
        <v>555</v>
      </c>
      <c r="AF35" s="32" t="s">
        <v>555</v>
      </c>
      <c r="AG35" s="32" t="s">
        <v>555</v>
      </c>
      <c r="AH35" s="32" t="s">
        <v>555</v>
      </c>
      <c r="AI35" s="42" t="s">
        <v>730</v>
      </c>
      <c r="AJ35" s="19" t="s">
        <v>731</v>
      </c>
      <c r="AK35" s="19" t="s">
        <v>732</v>
      </c>
      <c r="AL35" s="19" t="s">
        <v>733</v>
      </c>
      <c r="AM35" s="19" t="s">
        <v>734</v>
      </c>
      <c r="AN35" s="19" t="s">
        <v>735</v>
      </c>
      <c r="AO35" s="23" t="s">
        <v>736</v>
      </c>
      <c r="AP35" s="19" t="s">
        <v>735</v>
      </c>
      <c r="AQ35" s="44">
        <f t="shared" si="1"/>
        <v>850000000</v>
      </c>
      <c r="AR35" s="44">
        <f t="shared" si="2"/>
        <v>0</v>
      </c>
      <c r="AS35" s="44">
        <f t="shared" si="3"/>
        <v>0</v>
      </c>
      <c r="AT35" s="44">
        <f t="shared" si="4"/>
        <v>0</v>
      </c>
      <c r="AU35" s="44">
        <f t="shared" si="5"/>
        <v>0</v>
      </c>
      <c r="AV35" s="44">
        <f t="shared" si="6"/>
        <v>0</v>
      </c>
      <c r="AW35" s="44">
        <f t="shared" si="7"/>
        <v>0</v>
      </c>
      <c r="AX35" s="44">
        <f t="shared" si="8"/>
        <v>0</v>
      </c>
      <c r="AY35" s="44">
        <f t="shared" si="9"/>
        <v>0</v>
      </c>
      <c r="AZ35" s="44">
        <f t="shared" si="10"/>
        <v>0</v>
      </c>
      <c r="BA35" s="44">
        <f t="shared" si="11"/>
        <v>0</v>
      </c>
      <c r="BB35" s="44">
        <f t="shared" si="12"/>
        <v>0</v>
      </c>
      <c r="BC35" s="44">
        <f t="shared" si="13"/>
        <v>0</v>
      </c>
      <c r="BD35" s="44">
        <f t="shared" si="14"/>
        <v>0</v>
      </c>
      <c r="BE35" s="44">
        <f t="shared" si="15"/>
        <v>0</v>
      </c>
      <c r="BF35" s="44">
        <f t="shared" si="16"/>
        <v>0</v>
      </c>
      <c r="BG35" s="46">
        <f t="shared" si="17"/>
        <v>850000000</v>
      </c>
      <c r="BH35" s="46">
        <v>300000000</v>
      </c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>
        <v>0</v>
      </c>
      <c r="BW35" s="46"/>
      <c r="BX35" s="46">
        <f t="shared" si="18"/>
        <v>300000000</v>
      </c>
      <c r="BY35" s="46">
        <v>250000000</v>
      </c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>
        <v>0</v>
      </c>
      <c r="CN35" s="46"/>
      <c r="CO35" s="46">
        <f t="shared" si="19"/>
        <v>250000000</v>
      </c>
      <c r="CP35" s="46">
        <v>300000000</v>
      </c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>
        <v>0</v>
      </c>
      <c r="DE35" s="46"/>
      <c r="DF35" s="46">
        <f t="shared" si="20"/>
        <v>300000000</v>
      </c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>
        <f t="shared" si="21"/>
        <v>0</v>
      </c>
      <c r="DX35" s="19">
        <v>10</v>
      </c>
      <c r="DY35" s="42" t="s">
        <v>667</v>
      </c>
      <c r="DZ35" s="42" t="s">
        <v>355</v>
      </c>
      <c r="EA35" s="42" t="s">
        <v>668</v>
      </c>
      <c r="EB35" s="42" t="s">
        <v>669</v>
      </c>
      <c r="EC35" s="42" t="s">
        <v>670</v>
      </c>
      <c r="ED35" s="3">
        <v>1</v>
      </c>
      <c r="EE35" s="3">
        <v>1</v>
      </c>
      <c r="EF35" s="3">
        <v>2</v>
      </c>
      <c r="EG35" s="3">
        <v>8</v>
      </c>
      <c r="EH35" s="3">
        <v>30</v>
      </c>
      <c r="EI35" s="3">
        <v>10</v>
      </c>
      <c r="EJ35" s="3">
        <v>3</v>
      </c>
      <c r="EK35" s="3">
        <v>1</v>
      </c>
      <c r="EL35" s="3">
        <v>2</v>
      </c>
    </row>
    <row r="36" spans="2:142" ht="52" x14ac:dyDescent="0.2">
      <c r="B36" s="14">
        <v>31</v>
      </c>
      <c r="C36" s="15" t="s">
        <v>202</v>
      </c>
      <c r="D36" s="16">
        <v>1</v>
      </c>
      <c r="E36" s="17" t="s">
        <v>206</v>
      </c>
      <c r="F36" s="18">
        <v>1</v>
      </c>
      <c r="G36" s="17" t="s">
        <v>30</v>
      </c>
      <c r="H36" s="18" t="s">
        <v>569</v>
      </c>
      <c r="I36" s="17" t="s">
        <v>737</v>
      </c>
      <c r="J36" s="18" t="s">
        <v>569</v>
      </c>
      <c r="K36" s="23" t="s">
        <v>738</v>
      </c>
      <c r="L36" s="24" t="s">
        <v>548</v>
      </c>
      <c r="M36" s="17" t="str">
        <f t="shared" si="0"/>
        <v>1.1.02.02.01</v>
      </c>
      <c r="N36" s="19" t="s">
        <v>551</v>
      </c>
      <c r="O36" s="20">
        <v>2023</v>
      </c>
      <c r="P36" s="21">
        <v>0.67</v>
      </c>
      <c r="Q36" s="21">
        <v>1</v>
      </c>
      <c r="R36" s="21" t="s">
        <v>739</v>
      </c>
      <c r="S36" s="17" t="s">
        <v>380</v>
      </c>
      <c r="T36" s="17" t="s">
        <v>32</v>
      </c>
      <c r="U36" s="32" t="s">
        <v>571</v>
      </c>
      <c r="V36" s="33" t="s">
        <v>554</v>
      </c>
      <c r="W36" s="33">
        <v>0.75</v>
      </c>
      <c r="X36" s="33">
        <v>0.25</v>
      </c>
      <c r="Y36" s="33">
        <v>0</v>
      </c>
      <c r="Z36" s="33">
        <v>0</v>
      </c>
      <c r="AA36" s="32"/>
      <c r="AB36" s="32"/>
      <c r="AC36" s="32"/>
      <c r="AD36" s="32" t="s">
        <v>740</v>
      </c>
      <c r="AE36" s="32" t="s">
        <v>740</v>
      </c>
      <c r="AF36" s="32" t="s">
        <v>740</v>
      </c>
      <c r="AG36" s="32" t="s">
        <v>740</v>
      </c>
      <c r="AH36" s="32" t="s">
        <v>740</v>
      </c>
      <c r="AI36" s="42" t="s">
        <v>556</v>
      </c>
      <c r="AJ36" s="19" t="s">
        <v>557</v>
      </c>
      <c r="AK36" s="19" t="s">
        <v>648</v>
      </c>
      <c r="AL36" s="19" t="s">
        <v>649</v>
      </c>
      <c r="AM36" s="19" t="s">
        <v>741</v>
      </c>
      <c r="AN36" s="19" t="s">
        <v>742</v>
      </c>
      <c r="AO36" s="23" t="s">
        <v>743</v>
      </c>
      <c r="AP36" s="19" t="s">
        <v>744</v>
      </c>
      <c r="AQ36" s="44">
        <f t="shared" si="1"/>
        <v>200000000</v>
      </c>
      <c r="AR36" s="44">
        <f t="shared" si="2"/>
        <v>0</v>
      </c>
      <c r="AS36" s="44">
        <f t="shared" si="3"/>
        <v>0</v>
      </c>
      <c r="AT36" s="44">
        <f t="shared" si="4"/>
        <v>0</v>
      </c>
      <c r="AU36" s="44">
        <f t="shared" si="5"/>
        <v>0</v>
      </c>
      <c r="AV36" s="44">
        <f t="shared" si="6"/>
        <v>0</v>
      </c>
      <c r="AW36" s="44">
        <f t="shared" si="7"/>
        <v>0</v>
      </c>
      <c r="AX36" s="44">
        <f t="shared" si="8"/>
        <v>0</v>
      </c>
      <c r="AY36" s="44">
        <f t="shared" si="9"/>
        <v>0</v>
      </c>
      <c r="AZ36" s="44">
        <f t="shared" si="10"/>
        <v>0</v>
      </c>
      <c r="BA36" s="44">
        <f t="shared" si="11"/>
        <v>0</v>
      </c>
      <c r="BB36" s="44">
        <f t="shared" si="12"/>
        <v>0</v>
      </c>
      <c r="BC36" s="44">
        <f t="shared" si="13"/>
        <v>0</v>
      </c>
      <c r="BD36" s="44">
        <f t="shared" si="14"/>
        <v>0</v>
      </c>
      <c r="BE36" s="44">
        <f t="shared" si="15"/>
        <v>0</v>
      </c>
      <c r="BF36" s="44">
        <f t="shared" si="16"/>
        <v>0</v>
      </c>
      <c r="BG36" s="46">
        <f t="shared" si="17"/>
        <v>200000000</v>
      </c>
      <c r="BH36" s="46">
        <v>50000000</v>
      </c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>
        <f t="shared" si="18"/>
        <v>50000000</v>
      </c>
      <c r="BY36" s="46">
        <v>150000000</v>
      </c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>
        <f t="shared" si="19"/>
        <v>150000000</v>
      </c>
      <c r="CP36" s="46">
        <v>0</v>
      </c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>
        <f t="shared" si="20"/>
        <v>0</v>
      </c>
      <c r="DG36" s="46">
        <v>0</v>
      </c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>
        <f t="shared" si="21"/>
        <v>0</v>
      </c>
      <c r="DX36" s="19">
        <v>16</v>
      </c>
      <c r="DY36" s="42" t="s">
        <v>564</v>
      </c>
      <c r="DZ36" s="42" t="s">
        <v>348</v>
      </c>
      <c r="EA36" s="42" t="s">
        <v>565</v>
      </c>
      <c r="EB36" s="42" t="s">
        <v>566</v>
      </c>
      <c r="EC36" s="42" t="s">
        <v>567</v>
      </c>
      <c r="ED36" s="3">
        <v>1</v>
      </c>
      <c r="EE36" s="3">
        <v>1</v>
      </c>
      <c r="EF36" s="3">
        <v>2</v>
      </c>
      <c r="EG36" s="3">
        <v>9</v>
      </c>
      <c r="EH36" s="3">
        <v>31</v>
      </c>
      <c r="EI36" s="3">
        <v>14</v>
      </c>
      <c r="EJ36" s="3">
        <v>1</v>
      </c>
      <c r="EK36" s="3">
        <v>1</v>
      </c>
      <c r="EL36" s="3">
        <v>2</v>
      </c>
    </row>
    <row r="37" spans="2:142" ht="52" x14ac:dyDescent="0.2">
      <c r="B37" s="14">
        <v>32</v>
      </c>
      <c r="C37" s="15" t="s">
        <v>202</v>
      </c>
      <c r="D37" s="16">
        <v>1</v>
      </c>
      <c r="E37" s="17" t="s">
        <v>206</v>
      </c>
      <c r="F37" s="18">
        <v>1</v>
      </c>
      <c r="G37" s="17" t="s">
        <v>30</v>
      </c>
      <c r="H37" s="18" t="s">
        <v>569</v>
      </c>
      <c r="I37" s="17" t="s">
        <v>737</v>
      </c>
      <c r="J37" s="18" t="s">
        <v>569</v>
      </c>
      <c r="K37" s="23" t="s">
        <v>745</v>
      </c>
      <c r="L37" s="24" t="s">
        <v>569</v>
      </c>
      <c r="M37" s="17" t="str">
        <f t="shared" si="0"/>
        <v>1.1.02.02.02</v>
      </c>
      <c r="N37" s="19" t="s">
        <v>551</v>
      </c>
      <c r="O37" s="20">
        <v>2023</v>
      </c>
      <c r="P37" s="21" t="s">
        <v>165</v>
      </c>
      <c r="Q37" s="21">
        <v>1</v>
      </c>
      <c r="R37" s="21" t="s">
        <v>746</v>
      </c>
      <c r="S37" s="17" t="s">
        <v>380</v>
      </c>
      <c r="T37" s="17" t="s">
        <v>32</v>
      </c>
      <c r="U37" s="32" t="s">
        <v>586</v>
      </c>
      <c r="V37" s="33" t="s">
        <v>554</v>
      </c>
      <c r="W37" s="33">
        <v>0</v>
      </c>
      <c r="X37" s="33">
        <v>1</v>
      </c>
      <c r="Y37" s="33">
        <v>1</v>
      </c>
      <c r="Z37" s="33">
        <v>1</v>
      </c>
      <c r="AA37" s="32"/>
      <c r="AB37" s="32"/>
      <c r="AC37" s="32"/>
      <c r="AD37" s="32" t="s">
        <v>740</v>
      </c>
      <c r="AE37" s="32" t="s">
        <v>740</v>
      </c>
      <c r="AF37" s="32" t="s">
        <v>740</v>
      </c>
      <c r="AG37" s="32" t="s">
        <v>740</v>
      </c>
      <c r="AH37" s="32" t="s">
        <v>740</v>
      </c>
      <c r="AI37" s="42" t="s">
        <v>556</v>
      </c>
      <c r="AJ37" s="19" t="s">
        <v>557</v>
      </c>
      <c r="AK37" s="19" t="s">
        <v>648</v>
      </c>
      <c r="AL37" s="19" t="s">
        <v>649</v>
      </c>
      <c r="AM37" s="19" t="s">
        <v>650</v>
      </c>
      <c r="AN37" s="19" t="s">
        <v>651</v>
      </c>
      <c r="AO37" s="23" t="s">
        <v>747</v>
      </c>
      <c r="AP37" s="19" t="s">
        <v>748</v>
      </c>
      <c r="AQ37" s="44">
        <f t="shared" si="1"/>
        <v>300000000</v>
      </c>
      <c r="AR37" s="44">
        <f t="shared" si="2"/>
        <v>0</v>
      </c>
      <c r="AS37" s="44">
        <f t="shared" si="3"/>
        <v>0</v>
      </c>
      <c r="AT37" s="44">
        <f t="shared" si="4"/>
        <v>0</v>
      </c>
      <c r="AU37" s="44">
        <f t="shared" si="5"/>
        <v>0</v>
      </c>
      <c r="AV37" s="44">
        <f t="shared" si="6"/>
        <v>0</v>
      </c>
      <c r="AW37" s="44">
        <f t="shared" si="7"/>
        <v>0</v>
      </c>
      <c r="AX37" s="44">
        <f t="shared" si="8"/>
        <v>0</v>
      </c>
      <c r="AY37" s="44">
        <f t="shared" si="9"/>
        <v>0</v>
      </c>
      <c r="AZ37" s="44">
        <f t="shared" si="10"/>
        <v>0</v>
      </c>
      <c r="BA37" s="44">
        <f t="shared" si="11"/>
        <v>0</v>
      </c>
      <c r="BB37" s="44">
        <f t="shared" si="12"/>
        <v>0</v>
      </c>
      <c r="BC37" s="44">
        <f t="shared" si="13"/>
        <v>0</v>
      </c>
      <c r="BD37" s="44">
        <f t="shared" si="14"/>
        <v>0</v>
      </c>
      <c r="BE37" s="44">
        <f t="shared" si="15"/>
        <v>0</v>
      </c>
      <c r="BF37" s="44">
        <f t="shared" si="16"/>
        <v>0</v>
      </c>
      <c r="BG37" s="46">
        <f t="shared" si="17"/>
        <v>300000000</v>
      </c>
      <c r="BH37" s="46">
        <v>0</v>
      </c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>
        <f t="shared" si="18"/>
        <v>0</v>
      </c>
      <c r="BY37" s="46">
        <v>100000000</v>
      </c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>
        <f t="shared" si="19"/>
        <v>100000000</v>
      </c>
      <c r="CP37" s="46">
        <v>100000000</v>
      </c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>
        <f t="shared" si="20"/>
        <v>100000000</v>
      </c>
      <c r="DG37" s="46">
        <v>100000000</v>
      </c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>
        <f t="shared" si="21"/>
        <v>100000000</v>
      </c>
      <c r="DX37" s="19">
        <v>16</v>
      </c>
      <c r="DY37" s="42" t="s">
        <v>564</v>
      </c>
      <c r="DZ37" s="42" t="s">
        <v>348</v>
      </c>
      <c r="EA37" s="42" t="s">
        <v>565</v>
      </c>
      <c r="EB37" s="42" t="s">
        <v>654</v>
      </c>
      <c r="EC37" s="42" t="s">
        <v>655</v>
      </c>
      <c r="ED37" s="3">
        <v>1</v>
      </c>
      <c r="EE37" s="3">
        <v>1</v>
      </c>
      <c r="EF37" s="3">
        <v>2</v>
      </c>
      <c r="EG37" s="3">
        <v>9</v>
      </c>
      <c r="EH37" s="3">
        <v>32</v>
      </c>
      <c r="EI37" s="3">
        <v>14</v>
      </c>
      <c r="EJ37" s="3">
        <v>1</v>
      </c>
      <c r="EK37" s="3">
        <v>1</v>
      </c>
      <c r="EL37" s="3">
        <v>3</v>
      </c>
    </row>
    <row r="38" spans="2:142" ht="52" x14ac:dyDescent="0.2">
      <c r="B38" s="14">
        <v>33</v>
      </c>
      <c r="C38" s="15" t="s">
        <v>202</v>
      </c>
      <c r="D38" s="16">
        <v>1</v>
      </c>
      <c r="E38" s="17" t="s">
        <v>206</v>
      </c>
      <c r="F38" s="18">
        <v>1</v>
      </c>
      <c r="G38" s="17" t="s">
        <v>30</v>
      </c>
      <c r="H38" s="18" t="s">
        <v>569</v>
      </c>
      <c r="I38" s="17" t="s">
        <v>737</v>
      </c>
      <c r="J38" s="18" t="s">
        <v>569</v>
      </c>
      <c r="K38" s="17" t="s">
        <v>749</v>
      </c>
      <c r="L38" s="18" t="s">
        <v>573</v>
      </c>
      <c r="M38" s="17" t="str">
        <f t="shared" si="0"/>
        <v>1.1.02.02.03</v>
      </c>
      <c r="N38" s="19" t="s">
        <v>551</v>
      </c>
      <c r="O38" s="20">
        <v>2023</v>
      </c>
      <c r="P38" s="21" t="s">
        <v>165</v>
      </c>
      <c r="Q38" s="21">
        <v>1</v>
      </c>
      <c r="R38" s="21" t="s">
        <v>750</v>
      </c>
      <c r="S38" s="17" t="s">
        <v>380</v>
      </c>
      <c r="T38" s="17" t="s">
        <v>32</v>
      </c>
      <c r="U38" s="32" t="s">
        <v>586</v>
      </c>
      <c r="V38" s="33" t="s">
        <v>554</v>
      </c>
      <c r="W38" s="33">
        <v>1</v>
      </c>
      <c r="X38" s="33">
        <v>1</v>
      </c>
      <c r="Y38" s="33">
        <v>1</v>
      </c>
      <c r="Z38" s="33">
        <v>1</v>
      </c>
      <c r="AA38" s="32"/>
      <c r="AB38" s="32"/>
      <c r="AC38" s="32"/>
      <c r="AD38" s="32" t="s">
        <v>740</v>
      </c>
      <c r="AE38" s="32" t="s">
        <v>740</v>
      </c>
      <c r="AF38" s="32" t="s">
        <v>740</v>
      </c>
      <c r="AG38" s="32" t="s">
        <v>740</v>
      </c>
      <c r="AH38" s="32" t="s">
        <v>740</v>
      </c>
      <c r="AI38" s="42" t="s">
        <v>556</v>
      </c>
      <c r="AJ38" s="19" t="s">
        <v>557</v>
      </c>
      <c r="AK38" s="19" t="s">
        <v>648</v>
      </c>
      <c r="AL38" s="19" t="s">
        <v>649</v>
      </c>
      <c r="AM38" s="19" t="s">
        <v>650</v>
      </c>
      <c r="AN38" s="19" t="s">
        <v>651</v>
      </c>
      <c r="AO38" s="23" t="s">
        <v>751</v>
      </c>
      <c r="AP38" s="19" t="s">
        <v>752</v>
      </c>
      <c r="AQ38" s="44">
        <f t="shared" si="1"/>
        <v>2116610507.371419</v>
      </c>
      <c r="AR38" s="44">
        <f t="shared" si="2"/>
        <v>0</v>
      </c>
      <c r="AS38" s="44">
        <f t="shared" si="3"/>
        <v>0</v>
      </c>
      <c r="AT38" s="44">
        <f t="shared" si="4"/>
        <v>0</v>
      </c>
      <c r="AU38" s="44">
        <f t="shared" si="5"/>
        <v>0</v>
      </c>
      <c r="AV38" s="44">
        <f t="shared" si="6"/>
        <v>0</v>
      </c>
      <c r="AW38" s="44">
        <f t="shared" si="7"/>
        <v>0</v>
      </c>
      <c r="AX38" s="44">
        <f t="shared" si="8"/>
        <v>0</v>
      </c>
      <c r="AY38" s="44">
        <f t="shared" si="9"/>
        <v>0</v>
      </c>
      <c r="AZ38" s="44">
        <f t="shared" si="10"/>
        <v>0</v>
      </c>
      <c r="BA38" s="44">
        <f t="shared" si="11"/>
        <v>0</v>
      </c>
      <c r="BB38" s="44">
        <f t="shared" si="12"/>
        <v>0</v>
      </c>
      <c r="BC38" s="44">
        <f t="shared" si="13"/>
        <v>0</v>
      </c>
      <c r="BD38" s="44">
        <f t="shared" si="14"/>
        <v>0</v>
      </c>
      <c r="BE38" s="44">
        <f t="shared" si="15"/>
        <v>0</v>
      </c>
      <c r="BF38" s="44">
        <f t="shared" si="16"/>
        <v>0</v>
      </c>
      <c r="BG38" s="46">
        <f t="shared" si="17"/>
        <v>2116610507.371419</v>
      </c>
      <c r="BH38" s="46">
        <v>525000000</v>
      </c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>
        <f t="shared" si="18"/>
        <v>525000000</v>
      </c>
      <c r="BY38" s="46">
        <v>466610507.37141901</v>
      </c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>
        <f t="shared" si="19"/>
        <v>466610507.37141901</v>
      </c>
      <c r="CP38" s="46">
        <v>525000000</v>
      </c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>
        <f t="shared" si="20"/>
        <v>525000000</v>
      </c>
      <c r="DG38" s="46">
        <v>600000000</v>
      </c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>
        <f t="shared" si="21"/>
        <v>600000000</v>
      </c>
      <c r="DX38" s="19">
        <v>16</v>
      </c>
      <c r="DY38" s="42" t="s">
        <v>564</v>
      </c>
      <c r="DZ38" s="42" t="s">
        <v>348</v>
      </c>
      <c r="EA38" s="42" t="s">
        <v>565</v>
      </c>
      <c r="EB38" s="42" t="s">
        <v>654</v>
      </c>
      <c r="EC38" s="42" t="s">
        <v>655</v>
      </c>
      <c r="ED38" s="3">
        <v>1</v>
      </c>
      <c r="EE38" s="3">
        <v>1</v>
      </c>
      <c r="EF38" s="3">
        <v>2</v>
      </c>
      <c r="EG38" s="3">
        <v>9</v>
      </c>
      <c r="EH38" s="3">
        <v>33</v>
      </c>
      <c r="EI38" s="3">
        <v>14</v>
      </c>
      <c r="EJ38" s="3">
        <v>1</v>
      </c>
      <c r="EK38" s="3">
        <v>1</v>
      </c>
      <c r="EL38" s="3">
        <v>3</v>
      </c>
    </row>
    <row r="39" spans="2:142" ht="52" x14ac:dyDescent="0.2">
      <c r="B39" s="14">
        <v>34</v>
      </c>
      <c r="C39" s="15" t="s">
        <v>202</v>
      </c>
      <c r="D39" s="16">
        <v>1</v>
      </c>
      <c r="E39" s="17" t="s">
        <v>206</v>
      </c>
      <c r="F39" s="18">
        <v>1</v>
      </c>
      <c r="G39" s="17" t="s">
        <v>30</v>
      </c>
      <c r="H39" s="18" t="s">
        <v>569</v>
      </c>
      <c r="I39" s="17" t="s">
        <v>737</v>
      </c>
      <c r="J39" s="18" t="s">
        <v>569</v>
      </c>
      <c r="K39" s="23" t="s">
        <v>753</v>
      </c>
      <c r="L39" s="24" t="s">
        <v>576</v>
      </c>
      <c r="M39" s="17" t="str">
        <f t="shared" si="0"/>
        <v>1.1.02.02.04</v>
      </c>
      <c r="N39" s="19" t="s">
        <v>551</v>
      </c>
      <c r="O39" s="20">
        <v>2023</v>
      </c>
      <c r="P39" s="21" t="s">
        <v>165</v>
      </c>
      <c r="Q39" s="21">
        <v>1</v>
      </c>
      <c r="R39" s="21" t="s">
        <v>754</v>
      </c>
      <c r="S39" s="17" t="s">
        <v>380</v>
      </c>
      <c r="T39" s="17" t="s">
        <v>32</v>
      </c>
      <c r="U39" s="32" t="s">
        <v>586</v>
      </c>
      <c r="V39" s="33" t="s">
        <v>554</v>
      </c>
      <c r="W39" s="33">
        <v>0.25</v>
      </c>
      <c r="X39" s="34">
        <v>0.5</v>
      </c>
      <c r="Y39" s="33">
        <v>0.75</v>
      </c>
      <c r="Z39" s="33">
        <v>1</v>
      </c>
      <c r="AA39" s="32"/>
      <c r="AB39" s="32"/>
      <c r="AC39" s="32"/>
      <c r="AD39" s="32" t="s">
        <v>740</v>
      </c>
      <c r="AE39" s="32" t="s">
        <v>740</v>
      </c>
      <c r="AF39" s="32" t="s">
        <v>740</v>
      </c>
      <c r="AG39" s="32" t="s">
        <v>740</v>
      </c>
      <c r="AH39" s="32" t="s">
        <v>740</v>
      </c>
      <c r="AI39" s="42" t="s">
        <v>556</v>
      </c>
      <c r="AJ39" s="19" t="s">
        <v>557</v>
      </c>
      <c r="AK39" s="19" t="s">
        <v>648</v>
      </c>
      <c r="AL39" s="19" t="s">
        <v>649</v>
      </c>
      <c r="AM39" s="19" t="s">
        <v>755</v>
      </c>
      <c r="AN39" s="19" t="s">
        <v>756</v>
      </c>
      <c r="AO39" s="23" t="s">
        <v>757</v>
      </c>
      <c r="AP39" s="19" t="s">
        <v>758</v>
      </c>
      <c r="AQ39" s="44">
        <f t="shared" si="1"/>
        <v>310000000</v>
      </c>
      <c r="AR39" s="44">
        <f t="shared" si="2"/>
        <v>0</v>
      </c>
      <c r="AS39" s="44">
        <f t="shared" si="3"/>
        <v>0</v>
      </c>
      <c r="AT39" s="44">
        <f t="shared" si="4"/>
        <v>0</v>
      </c>
      <c r="AU39" s="44">
        <f t="shared" si="5"/>
        <v>0</v>
      </c>
      <c r="AV39" s="44">
        <f t="shared" si="6"/>
        <v>0</v>
      </c>
      <c r="AW39" s="44">
        <f t="shared" si="7"/>
        <v>0</v>
      </c>
      <c r="AX39" s="44">
        <f t="shared" si="8"/>
        <v>0</v>
      </c>
      <c r="AY39" s="44">
        <f t="shared" si="9"/>
        <v>0</v>
      </c>
      <c r="AZ39" s="44">
        <f t="shared" si="10"/>
        <v>0</v>
      </c>
      <c r="BA39" s="44">
        <f t="shared" si="11"/>
        <v>0</v>
      </c>
      <c r="BB39" s="44">
        <f t="shared" si="12"/>
        <v>0</v>
      </c>
      <c r="BC39" s="44">
        <f t="shared" si="13"/>
        <v>0</v>
      </c>
      <c r="BD39" s="44">
        <f t="shared" si="14"/>
        <v>0</v>
      </c>
      <c r="BE39" s="44">
        <f t="shared" si="15"/>
        <v>0</v>
      </c>
      <c r="BF39" s="44">
        <f t="shared" si="16"/>
        <v>0</v>
      </c>
      <c r="BG39" s="46">
        <f t="shared" si="17"/>
        <v>310000000</v>
      </c>
      <c r="BH39" s="46">
        <v>75000000</v>
      </c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>
        <f t="shared" si="18"/>
        <v>75000000</v>
      </c>
      <c r="BY39" s="46">
        <v>75000000</v>
      </c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>
        <f t="shared" si="19"/>
        <v>75000000</v>
      </c>
      <c r="CP39" s="46">
        <v>75000000</v>
      </c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>
        <f t="shared" si="20"/>
        <v>75000000</v>
      </c>
      <c r="DG39" s="46">
        <v>85000000</v>
      </c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>
        <f t="shared" si="21"/>
        <v>85000000</v>
      </c>
      <c r="DX39" s="19">
        <v>16</v>
      </c>
      <c r="DY39" s="42" t="s">
        <v>564</v>
      </c>
      <c r="DZ39" s="42" t="s">
        <v>348</v>
      </c>
      <c r="EA39" s="42" t="s">
        <v>565</v>
      </c>
      <c r="EB39" s="42" t="s">
        <v>566</v>
      </c>
      <c r="EC39" s="42" t="s">
        <v>567</v>
      </c>
      <c r="ED39" s="3">
        <v>1</v>
      </c>
      <c r="EE39" s="3">
        <v>1</v>
      </c>
      <c r="EF39" s="3">
        <v>2</v>
      </c>
      <c r="EG39" s="3">
        <v>9</v>
      </c>
      <c r="EH39" s="3">
        <v>34</v>
      </c>
      <c r="EI39" s="3">
        <v>14</v>
      </c>
      <c r="EJ39" s="3">
        <v>1</v>
      </c>
      <c r="EK39" s="3">
        <v>1</v>
      </c>
      <c r="EL39" s="3">
        <v>3</v>
      </c>
    </row>
    <row r="40" spans="2:142" ht="52" x14ac:dyDescent="0.2">
      <c r="B40" s="14">
        <v>35</v>
      </c>
      <c r="C40" s="15" t="s">
        <v>202</v>
      </c>
      <c r="D40" s="16">
        <v>1</v>
      </c>
      <c r="E40" s="17" t="s">
        <v>206</v>
      </c>
      <c r="F40" s="18">
        <v>1</v>
      </c>
      <c r="G40" s="17" t="s">
        <v>30</v>
      </c>
      <c r="H40" s="18" t="s">
        <v>569</v>
      </c>
      <c r="I40" s="17" t="s">
        <v>759</v>
      </c>
      <c r="J40" s="18" t="s">
        <v>573</v>
      </c>
      <c r="K40" s="17" t="s">
        <v>760</v>
      </c>
      <c r="L40" s="18" t="s">
        <v>548</v>
      </c>
      <c r="M40" s="17" t="str">
        <f t="shared" si="0"/>
        <v>1.1.02.03.01</v>
      </c>
      <c r="N40" s="19" t="s">
        <v>551</v>
      </c>
      <c r="O40" s="20">
        <v>2023</v>
      </c>
      <c r="P40" s="21" t="s">
        <v>165</v>
      </c>
      <c r="Q40" s="21">
        <v>12</v>
      </c>
      <c r="R40" s="21" t="s">
        <v>761</v>
      </c>
      <c r="S40" s="17" t="s">
        <v>380</v>
      </c>
      <c r="T40" s="17" t="s">
        <v>380</v>
      </c>
      <c r="U40" s="32" t="s">
        <v>553</v>
      </c>
      <c r="V40" s="33" t="s">
        <v>554</v>
      </c>
      <c r="W40" s="33">
        <v>12</v>
      </c>
      <c r="X40" s="33">
        <v>12</v>
      </c>
      <c r="Y40" s="33">
        <v>12</v>
      </c>
      <c r="Z40" s="33">
        <v>12</v>
      </c>
      <c r="AA40" s="32"/>
      <c r="AB40" s="32"/>
      <c r="AC40" s="32"/>
      <c r="AD40" s="32" t="s">
        <v>555</v>
      </c>
      <c r="AE40" s="32" t="s">
        <v>555</v>
      </c>
      <c r="AF40" s="32" t="s">
        <v>555</v>
      </c>
      <c r="AG40" s="32" t="s">
        <v>555</v>
      </c>
      <c r="AH40" s="32" t="s">
        <v>555</v>
      </c>
      <c r="AI40" s="42" t="s">
        <v>556</v>
      </c>
      <c r="AJ40" s="19" t="s">
        <v>557</v>
      </c>
      <c r="AK40" s="19" t="s">
        <v>648</v>
      </c>
      <c r="AL40" s="19" t="s">
        <v>649</v>
      </c>
      <c r="AM40" s="19" t="s">
        <v>762</v>
      </c>
      <c r="AN40" s="19" t="s">
        <v>763</v>
      </c>
      <c r="AO40" s="23" t="s">
        <v>764</v>
      </c>
      <c r="AP40" s="19" t="s">
        <v>765</v>
      </c>
      <c r="AQ40" s="44">
        <f t="shared" si="1"/>
        <v>944092499.73826396</v>
      </c>
      <c r="AR40" s="44">
        <f t="shared" si="2"/>
        <v>0</v>
      </c>
      <c r="AS40" s="44">
        <f t="shared" si="3"/>
        <v>0</v>
      </c>
      <c r="AT40" s="44">
        <f t="shared" si="4"/>
        <v>0</v>
      </c>
      <c r="AU40" s="44">
        <f t="shared" si="5"/>
        <v>0</v>
      </c>
      <c r="AV40" s="44">
        <f t="shared" si="6"/>
        <v>0</v>
      </c>
      <c r="AW40" s="44">
        <f t="shared" si="7"/>
        <v>0</v>
      </c>
      <c r="AX40" s="44">
        <f t="shared" si="8"/>
        <v>0</v>
      </c>
      <c r="AY40" s="44">
        <f t="shared" si="9"/>
        <v>0</v>
      </c>
      <c r="AZ40" s="44">
        <f t="shared" si="10"/>
        <v>0</v>
      </c>
      <c r="BA40" s="44">
        <f t="shared" si="11"/>
        <v>0</v>
      </c>
      <c r="BB40" s="44">
        <f t="shared" si="12"/>
        <v>0</v>
      </c>
      <c r="BC40" s="44">
        <f t="shared" si="13"/>
        <v>0</v>
      </c>
      <c r="BD40" s="44">
        <f t="shared" si="14"/>
        <v>0</v>
      </c>
      <c r="BE40" s="44">
        <f t="shared" si="15"/>
        <v>0</v>
      </c>
      <c r="BF40" s="44">
        <f t="shared" si="16"/>
        <v>0</v>
      </c>
      <c r="BG40" s="46">
        <f t="shared" si="17"/>
        <v>944092499.73826396</v>
      </c>
      <c r="BH40" s="46">
        <v>217000000</v>
      </c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>
        <f t="shared" si="18"/>
        <v>217000000</v>
      </c>
      <c r="BY40" s="46">
        <v>227850000</v>
      </c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>
        <f t="shared" si="19"/>
        <v>227850000</v>
      </c>
      <c r="CP40" s="46">
        <v>239242499.73826399</v>
      </c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>
        <f t="shared" si="20"/>
        <v>239242499.73826399</v>
      </c>
      <c r="DG40" s="46">
        <v>260000000</v>
      </c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>
        <f t="shared" si="21"/>
        <v>260000000</v>
      </c>
      <c r="DX40" s="19">
        <v>16</v>
      </c>
      <c r="DY40" s="42" t="s">
        <v>564</v>
      </c>
      <c r="DZ40" s="42" t="s">
        <v>348</v>
      </c>
      <c r="EA40" s="42" t="s">
        <v>565</v>
      </c>
      <c r="EB40" s="42" t="s">
        <v>581</v>
      </c>
      <c r="EC40" s="42" t="s">
        <v>582</v>
      </c>
      <c r="ED40" s="3">
        <v>1</v>
      </c>
      <c r="EE40" s="3">
        <v>1</v>
      </c>
      <c r="EF40" s="3">
        <v>2</v>
      </c>
      <c r="EG40" s="3">
        <v>10</v>
      </c>
      <c r="EH40" s="3">
        <v>35</v>
      </c>
      <c r="EI40" s="3">
        <v>14</v>
      </c>
      <c r="EJ40" s="3">
        <v>1</v>
      </c>
      <c r="EK40" s="3">
        <v>1</v>
      </c>
      <c r="EL40" s="3">
        <v>1</v>
      </c>
    </row>
    <row r="41" spans="2:142" ht="52" x14ac:dyDescent="0.2">
      <c r="B41" s="14">
        <v>36</v>
      </c>
      <c r="C41" s="15" t="s">
        <v>202</v>
      </c>
      <c r="D41" s="16">
        <v>1</v>
      </c>
      <c r="E41" s="17" t="s">
        <v>206</v>
      </c>
      <c r="F41" s="18">
        <v>1</v>
      </c>
      <c r="G41" s="17" t="s">
        <v>30</v>
      </c>
      <c r="H41" s="18" t="s">
        <v>569</v>
      </c>
      <c r="I41" s="17" t="s">
        <v>759</v>
      </c>
      <c r="J41" s="18" t="s">
        <v>573</v>
      </c>
      <c r="K41" s="17" t="s">
        <v>766</v>
      </c>
      <c r="L41" s="18" t="s">
        <v>569</v>
      </c>
      <c r="M41" s="17" t="str">
        <f t="shared" si="0"/>
        <v>1.1.02.03.02</v>
      </c>
      <c r="N41" s="19" t="s">
        <v>551</v>
      </c>
      <c r="O41" s="20">
        <v>2023</v>
      </c>
      <c r="P41" s="21">
        <v>0</v>
      </c>
      <c r="Q41" s="21">
        <v>1</v>
      </c>
      <c r="R41" s="21" t="s">
        <v>767</v>
      </c>
      <c r="S41" s="17" t="s">
        <v>380</v>
      </c>
      <c r="T41" s="17" t="s">
        <v>380</v>
      </c>
      <c r="U41" s="32" t="s">
        <v>553</v>
      </c>
      <c r="V41" s="33" t="s">
        <v>554</v>
      </c>
      <c r="W41" s="33">
        <v>1</v>
      </c>
      <c r="X41" s="33">
        <v>1</v>
      </c>
      <c r="Y41" s="33">
        <v>1</v>
      </c>
      <c r="Z41" s="33">
        <v>1</v>
      </c>
      <c r="AA41" s="32"/>
      <c r="AB41" s="32"/>
      <c r="AC41" s="32"/>
      <c r="AD41" s="32" t="s">
        <v>555</v>
      </c>
      <c r="AE41" s="32" t="s">
        <v>555</v>
      </c>
      <c r="AF41" s="32" t="s">
        <v>555</v>
      </c>
      <c r="AG41" s="32" t="s">
        <v>555</v>
      </c>
      <c r="AH41" s="32" t="s">
        <v>555</v>
      </c>
      <c r="AI41" s="42" t="s">
        <v>556</v>
      </c>
      <c r="AJ41" s="19" t="s">
        <v>557</v>
      </c>
      <c r="AK41" s="19" t="s">
        <v>648</v>
      </c>
      <c r="AL41" s="19" t="s">
        <v>649</v>
      </c>
      <c r="AM41" s="19" t="s">
        <v>650</v>
      </c>
      <c r="AN41" s="19" t="s">
        <v>651</v>
      </c>
      <c r="AO41" s="23" t="s">
        <v>747</v>
      </c>
      <c r="AP41" s="19" t="s">
        <v>748</v>
      </c>
      <c r="AQ41" s="44">
        <f t="shared" si="1"/>
        <v>269804989.5323897</v>
      </c>
      <c r="AR41" s="44">
        <f t="shared" si="2"/>
        <v>0</v>
      </c>
      <c r="AS41" s="44">
        <f t="shared" si="3"/>
        <v>0</v>
      </c>
      <c r="AT41" s="44">
        <f t="shared" si="4"/>
        <v>0</v>
      </c>
      <c r="AU41" s="44">
        <f t="shared" si="5"/>
        <v>0</v>
      </c>
      <c r="AV41" s="44">
        <f t="shared" si="6"/>
        <v>0</v>
      </c>
      <c r="AW41" s="44">
        <f t="shared" si="7"/>
        <v>0</v>
      </c>
      <c r="AX41" s="44">
        <f t="shared" si="8"/>
        <v>0</v>
      </c>
      <c r="AY41" s="44">
        <f t="shared" si="9"/>
        <v>0</v>
      </c>
      <c r="AZ41" s="44">
        <f t="shared" si="10"/>
        <v>0</v>
      </c>
      <c r="BA41" s="44">
        <f t="shared" si="11"/>
        <v>0</v>
      </c>
      <c r="BB41" s="44">
        <f t="shared" si="12"/>
        <v>0</v>
      </c>
      <c r="BC41" s="44">
        <f t="shared" si="13"/>
        <v>0</v>
      </c>
      <c r="BD41" s="44">
        <f t="shared" si="14"/>
        <v>0</v>
      </c>
      <c r="BE41" s="44">
        <f t="shared" si="15"/>
        <v>0</v>
      </c>
      <c r="BF41" s="44">
        <f t="shared" si="16"/>
        <v>0</v>
      </c>
      <c r="BG41" s="46">
        <f t="shared" si="17"/>
        <v>269804989.5323897</v>
      </c>
      <c r="BH41" s="46">
        <v>60000000</v>
      </c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>
        <f t="shared" si="18"/>
        <v>60000000</v>
      </c>
      <c r="BY41" s="46">
        <v>60000000</v>
      </c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>
        <f t="shared" si="19"/>
        <v>60000000</v>
      </c>
      <c r="CP41" s="46">
        <v>63000000</v>
      </c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>
        <f t="shared" si="20"/>
        <v>63000000</v>
      </c>
      <c r="DG41" s="46">
        <v>86804989.5323897</v>
      </c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>
        <f t="shared" si="21"/>
        <v>86804989.5323897</v>
      </c>
      <c r="DX41" s="19">
        <v>16</v>
      </c>
      <c r="DY41" s="42" t="s">
        <v>564</v>
      </c>
      <c r="DZ41" s="42" t="s">
        <v>348</v>
      </c>
      <c r="EA41" s="42" t="s">
        <v>565</v>
      </c>
      <c r="EB41" s="42" t="s">
        <v>654</v>
      </c>
      <c r="EC41" s="42" t="s">
        <v>655</v>
      </c>
      <c r="ED41" s="3">
        <v>1</v>
      </c>
      <c r="EE41" s="3">
        <v>1</v>
      </c>
      <c r="EF41" s="3">
        <v>2</v>
      </c>
      <c r="EG41" s="3">
        <v>10</v>
      </c>
      <c r="EH41" s="3">
        <v>36</v>
      </c>
      <c r="EI41" s="3">
        <v>14</v>
      </c>
      <c r="EJ41" s="3">
        <v>1</v>
      </c>
      <c r="EK41" s="3">
        <v>1</v>
      </c>
      <c r="EL41" s="3">
        <v>1</v>
      </c>
    </row>
    <row r="42" spans="2:142" ht="52" x14ac:dyDescent="0.2">
      <c r="B42" s="14">
        <v>37</v>
      </c>
      <c r="C42" s="15" t="s">
        <v>202</v>
      </c>
      <c r="D42" s="16">
        <v>1</v>
      </c>
      <c r="E42" s="17" t="s">
        <v>206</v>
      </c>
      <c r="F42" s="18">
        <v>1</v>
      </c>
      <c r="G42" s="17" t="s">
        <v>30</v>
      </c>
      <c r="H42" s="18" t="s">
        <v>569</v>
      </c>
      <c r="I42" s="17" t="s">
        <v>768</v>
      </c>
      <c r="J42" s="18" t="s">
        <v>576</v>
      </c>
      <c r="K42" s="17" t="s">
        <v>769</v>
      </c>
      <c r="L42" s="18" t="s">
        <v>548</v>
      </c>
      <c r="M42" s="17" t="str">
        <f t="shared" si="0"/>
        <v>1.1.02.04.01</v>
      </c>
      <c r="N42" s="19" t="s">
        <v>551</v>
      </c>
      <c r="O42" s="20">
        <v>2023</v>
      </c>
      <c r="P42" s="21">
        <v>1</v>
      </c>
      <c r="Q42" s="21">
        <v>1</v>
      </c>
      <c r="R42" s="21" t="s">
        <v>770</v>
      </c>
      <c r="S42" s="17" t="s">
        <v>380</v>
      </c>
      <c r="T42" s="17" t="s">
        <v>32</v>
      </c>
      <c r="U42" s="32" t="s">
        <v>553</v>
      </c>
      <c r="V42" s="33" t="s">
        <v>554</v>
      </c>
      <c r="W42" s="33">
        <v>1</v>
      </c>
      <c r="X42" s="33">
        <v>1</v>
      </c>
      <c r="Y42" s="33">
        <v>1</v>
      </c>
      <c r="Z42" s="33">
        <v>1</v>
      </c>
      <c r="AA42" s="32"/>
      <c r="AB42" s="32"/>
      <c r="AC42" s="32"/>
      <c r="AD42" s="32" t="s">
        <v>740</v>
      </c>
      <c r="AE42" s="32" t="s">
        <v>740</v>
      </c>
      <c r="AF42" s="32" t="s">
        <v>740</v>
      </c>
      <c r="AG42" s="32" t="s">
        <v>740</v>
      </c>
      <c r="AH42" s="32" t="s">
        <v>740</v>
      </c>
      <c r="AI42" s="42" t="s">
        <v>556</v>
      </c>
      <c r="AJ42" s="19" t="s">
        <v>557</v>
      </c>
      <c r="AK42" s="19" t="s">
        <v>648</v>
      </c>
      <c r="AL42" s="19" t="s">
        <v>649</v>
      </c>
      <c r="AM42" s="19" t="s">
        <v>650</v>
      </c>
      <c r="AN42" s="19" t="s">
        <v>651</v>
      </c>
      <c r="AO42" s="23" t="s">
        <v>751</v>
      </c>
      <c r="AP42" s="19" t="s">
        <v>752</v>
      </c>
      <c r="AQ42" s="44">
        <f t="shared" si="1"/>
        <v>1351680478</v>
      </c>
      <c r="AR42" s="44">
        <f t="shared" si="2"/>
        <v>0</v>
      </c>
      <c r="AS42" s="44">
        <f t="shared" si="3"/>
        <v>0</v>
      </c>
      <c r="AT42" s="44">
        <f t="shared" si="4"/>
        <v>0</v>
      </c>
      <c r="AU42" s="44">
        <f t="shared" si="5"/>
        <v>0</v>
      </c>
      <c r="AV42" s="44">
        <f t="shared" si="6"/>
        <v>0</v>
      </c>
      <c r="AW42" s="44">
        <f t="shared" si="7"/>
        <v>0</v>
      </c>
      <c r="AX42" s="44">
        <f t="shared" si="8"/>
        <v>0</v>
      </c>
      <c r="AY42" s="44">
        <f t="shared" si="9"/>
        <v>0</v>
      </c>
      <c r="AZ42" s="44">
        <f t="shared" si="10"/>
        <v>0</v>
      </c>
      <c r="BA42" s="44">
        <f t="shared" si="11"/>
        <v>0</v>
      </c>
      <c r="BB42" s="44">
        <f t="shared" si="12"/>
        <v>0</v>
      </c>
      <c r="BC42" s="44">
        <f t="shared" si="13"/>
        <v>0</v>
      </c>
      <c r="BD42" s="44">
        <f t="shared" si="14"/>
        <v>0</v>
      </c>
      <c r="BE42" s="44">
        <f t="shared" si="15"/>
        <v>0</v>
      </c>
      <c r="BF42" s="44">
        <f t="shared" si="16"/>
        <v>0</v>
      </c>
      <c r="BG42" s="46">
        <f t="shared" si="17"/>
        <v>1351680478</v>
      </c>
      <c r="BH42" s="46">
        <v>300000000</v>
      </c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>
        <f t="shared" si="18"/>
        <v>300000000</v>
      </c>
      <c r="BY42" s="46">
        <v>300000000</v>
      </c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>
        <f t="shared" si="19"/>
        <v>300000000</v>
      </c>
      <c r="CP42" s="46">
        <v>351680478</v>
      </c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>
        <f t="shared" si="20"/>
        <v>351680478</v>
      </c>
      <c r="DG42" s="46">
        <v>400000000</v>
      </c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>
        <f t="shared" si="21"/>
        <v>400000000</v>
      </c>
      <c r="DX42" s="19">
        <v>16</v>
      </c>
      <c r="DY42" s="42" t="s">
        <v>564</v>
      </c>
      <c r="DZ42" s="42" t="s">
        <v>348</v>
      </c>
      <c r="EA42" s="42" t="s">
        <v>565</v>
      </c>
      <c r="EB42" s="42" t="s">
        <v>654</v>
      </c>
      <c r="EC42" s="42" t="s">
        <v>655</v>
      </c>
      <c r="ED42" s="3">
        <v>1</v>
      </c>
      <c r="EE42" s="3">
        <v>1</v>
      </c>
      <c r="EF42" s="3">
        <v>2</v>
      </c>
      <c r="EG42" s="3">
        <v>11</v>
      </c>
      <c r="EH42" s="3">
        <v>37</v>
      </c>
      <c r="EI42" s="3">
        <v>14</v>
      </c>
      <c r="EJ42" s="3">
        <v>1</v>
      </c>
      <c r="EK42" s="3">
        <v>1</v>
      </c>
      <c r="EL42" s="3">
        <v>1</v>
      </c>
    </row>
    <row r="43" spans="2:142" ht="117" x14ac:dyDescent="0.2">
      <c r="B43" s="14">
        <v>38</v>
      </c>
      <c r="C43" s="15" t="s">
        <v>202</v>
      </c>
      <c r="D43" s="16">
        <v>1</v>
      </c>
      <c r="E43" s="17" t="s">
        <v>206</v>
      </c>
      <c r="F43" s="18">
        <v>1</v>
      </c>
      <c r="G43" s="17" t="s">
        <v>30</v>
      </c>
      <c r="H43" s="18" t="s">
        <v>569</v>
      </c>
      <c r="I43" s="17" t="s">
        <v>768</v>
      </c>
      <c r="J43" s="18" t="s">
        <v>576</v>
      </c>
      <c r="K43" s="17" t="s">
        <v>771</v>
      </c>
      <c r="L43" s="18" t="s">
        <v>569</v>
      </c>
      <c r="M43" s="17" t="str">
        <f t="shared" si="0"/>
        <v>1.1.02.04.02</v>
      </c>
      <c r="N43" s="19" t="s">
        <v>551</v>
      </c>
      <c r="O43" s="20">
        <v>2023</v>
      </c>
      <c r="P43" s="25">
        <v>150</v>
      </c>
      <c r="Q43" s="25">
        <v>400</v>
      </c>
      <c r="R43" s="25" t="s">
        <v>772</v>
      </c>
      <c r="S43" s="17" t="s">
        <v>380</v>
      </c>
      <c r="T43" s="17" t="s">
        <v>32</v>
      </c>
      <c r="U43" s="32" t="s">
        <v>571</v>
      </c>
      <c r="V43" s="33" t="s">
        <v>554</v>
      </c>
      <c r="W43" s="35">
        <v>100</v>
      </c>
      <c r="X43" s="35">
        <v>100</v>
      </c>
      <c r="Y43" s="35">
        <v>100</v>
      </c>
      <c r="Z43" s="35">
        <v>100</v>
      </c>
      <c r="AA43" s="32"/>
      <c r="AB43" s="32"/>
      <c r="AC43" s="32"/>
      <c r="AD43" s="32" t="s">
        <v>740</v>
      </c>
      <c r="AE43" s="32" t="s">
        <v>740</v>
      </c>
      <c r="AF43" s="32" t="s">
        <v>740</v>
      </c>
      <c r="AG43" s="32" t="s">
        <v>740</v>
      </c>
      <c r="AH43" s="32" t="s">
        <v>740</v>
      </c>
      <c r="AI43" s="42" t="s">
        <v>556</v>
      </c>
      <c r="AJ43" s="19" t="s">
        <v>557</v>
      </c>
      <c r="AK43" s="19" t="s">
        <v>648</v>
      </c>
      <c r="AL43" s="19" t="s">
        <v>649</v>
      </c>
      <c r="AM43" s="19" t="s">
        <v>773</v>
      </c>
      <c r="AN43" s="19" t="s">
        <v>774</v>
      </c>
      <c r="AO43" s="23" t="s">
        <v>775</v>
      </c>
      <c r="AP43" s="19" t="s">
        <v>776</v>
      </c>
      <c r="AQ43" s="44">
        <f t="shared" si="1"/>
        <v>380000000</v>
      </c>
      <c r="AR43" s="44">
        <f t="shared" si="2"/>
        <v>0</v>
      </c>
      <c r="AS43" s="44">
        <f t="shared" si="3"/>
        <v>0</v>
      </c>
      <c r="AT43" s="44">
        <f t="shared" si="4"/>
        <v>0</v>
      </c>
      <c r="AU43" s="44">
        <f t="shared" si="5"/>
        <v>0</v>
      </c>
      <c r="AV43" s="44">
        <f t="shared" si="6"/>
        <v>0</v>
      </c>
      <c r="AW43" s="44">
        <f t="shared" si="7"/>
        <v>0</v>
      </c>
      <c r="AX43" s="44">
        <f t="shared" si="8"/>
        <v>0</v>
      </c>
      <c r="AY43" s="44">
        <f t="shared" si="9"/>
        <v>0</v>
      </c>
      <c r="AZ43" s="44">
        <f t="shared" si="10"/>
        <v>0</v>
      </c>
      <c r="BA43" s="44">
        <f t="shared" si="11"/>
        <v>0</v>
      </c>
      <c r="BB43" s="44">
        <f t="shared" si="12"/>
        <v>0</v>
      </c>
      <c r="BC43" s="44">
        <f t="shared" si="13"/>
        <v>0</v>
      </c>
      <c r="BD43" s="44">
        <f t="shared" si="14"/>
        <v>0</v>
      </c>
      <c r="BE43" s="44">
        <f t="shared" si="15"/>
        <v>0</v>
      </c>
      <c r="BF43" s="44">
        <f t="shared" si="16"/>
        <v>0</v>
      </c>
      <c r="BG43" s="46">
        <f t="shared" si="17"/>
        <v>380000000</v>
      </c>
      <c r="BH43" s="46">
        <v>80000000</v>
      </c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>
        <f t="shared" si="18"/>
        <v>80000000</v>
      </c>
      <c r="BY43" s="46">
        <v>80000000</v>
      </c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>
        <f t="shared" si="19"/>
        <v>80000000</v>
      </c>
      <c r="CP43" s="46">
        <v>80000000</v>
      </c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>
        <f t="shared" si="20"/>
        <v>80000000</v>
      </c>
      <c r="DG43" s="46">
        <v>140000000</v>
      </c>
      <c r="DH43" s="46"/>
      <c r="DI43" s="46"/>
      <c r="DJ43" s="46"/>
      <c r="DK43" s="46"/>
      <c r="DL43" s="46"/>
      <c r="DM43" s="46"/>
      <c r="DN43" s="46"/>
      <c r="DO43" s="46"/>
      <c r="DP43" s="46"/>
      <c r="DQ43" s="46"/>
      <c r="DR43" s="46"/>
      <c r="DS43" s="46"/>
      <c r="DT43" s="46"/>
      <c r="DU43" s="46"/>
      <c r="DV43" s="46"/>
      <c r="DW43" s="46">
        <f t="shared" si="21"/>
        <v>140000000</v>
      </c>
      <c r="DX43" s="19">
        <v>4</v>
      </c>
      <c r="DY43" s="42" t="s">
        <v>777</v>
      </c>
      <c r="DZ43" s="42" t="s">
        <v>354</v>
      </c>
      <c r="EA43" s="42" t="s">
        <v>778</v>
      </c>
      <c r="EB43" s="42" t="s">
        <v>779</v>
      </c>
      <c r="EC43" s="42" t="s">
        <v>780</v>
      </c>
      <c r="ED43" s="3">
        <v>1</v>
      </c>
      <c r="EE43" s="3">
        <v>1</v>
      </c>
      <c r="EF43" s="3">
        <v>2</v>
      </c>
      <c r="EG43" s="3">
        <v>11</v>
      </c>
      <c r="EH43" s="3">
        <v>38</v>
      </c>
      <c r="EI43" s="3">
        <v>4</v>
      </c>
      <c r="EJ43" s="3">
        <v>1</v>
      </c>
      <c r="EK43" s="3">
        <v>1</v>
      </c>
      <c r="EL43" s="3">
        <v>2</v>
      </c>
    </row>
    <row r="44" spans="2:142" ht="52" x14ac:dyDescent="0.2">
      <c r="B44" s="14">
        <v>39</v>
      </c>
      <c r="C44" s="15" t="s">
        <v>202</v>
      </c>
      <c r="D44" s="16">
        <v>1</v>
      </c>
      <c r="E44" s="17" t="s">
        <v>206</v>
      </c>
      <c r="F44" s="18">
        <v>1</v>
      </c>
      <c r="G44" s="17" t="s">
        <v>30</v>
      </c>
      <c r="H44" s="18" t="s">
        <v>569</v>
      </c>
      <c r="I44" s="17" t="s">
        <v>768</v>
      </c>
      <c r="J44" s="18" t="s">
        <v>576</v>
      </c>
      <c r="K44" s="17" t="s">
        <v>781</v>
      </c>
      <c r="L44" s="18" t="s">
        <v>573</v>
      </c>
      <c r="M44" s="17" t="str">
        <f t="shared" si="0"/>
        <v>1.1.02.04.03</v>
      </c>
      <c r="N44" s="19" t="s">
        <v>551</v>
      </c>
      <c r="O44" s="20">
        <v>2023</v>
      </c>
      <c r="P44" s="26">
        <v>42</v>
      </c>
      <c r="Q44" s="26">
        <v>85</v>
      </c>
      <c r="R44" s="26" t="s">
        <v>782</v>
      </c>
      <c r="S44" s="17" t="s">
        <v>380</v>
      </c>
      <c r="T44" s="17" t="s">
        <v>32</v>
      </c>
      <c r="U44" s="32" t="s">
        <v>571</v>
      </c>
      <c r="V44" s="33" t="s">
        <v>554</v>
      </c>
      <c r="W44" s="36">
        <v>21</v>
      </c>
      <c r="X44" s="36">
        <v>21</v>
      </c>
      <c r="Y44" s="36">
        <v>21</v>
      </c>
      <c r="Z44" s="36">
        <v>22</v>
      </c>
      <c r="AA44" s="32"/>
      <c r="AB44" s="32"/>
      <c r="AC44" s="32"/>
      <c r="AD44" s="32" t="s">
        <v>740</v>
      </c>
      <c r="AE44" s="32" t="s">
        <v>740</v>
      </c>
      <c r="AF44" s="32" t="s">
        <v>740</v>
      </c>
      <c r="AG44" s="32" t="s">
        <v>740</v>
      </c>
      <c r="AH44" s="32" t="s">
        <v>740</v>
      </c>
      <c r="AI44" s="42" t="s">
        <v>556</v>
      </c>
      <c r="AJ44" s="19" t="s">
        <v>557</v>
      </c>
      <c r="AK44" s="19" t="s">
        <v>648</v>
      </c>
      <c r="AL44" s="19" t="s">
        <v>649</v>
      </c>
      <c r="AM44" s="19" t="s">
        <v>762</v>
      </c>
      <c r="AN44" s="19" t="s">
        <v>763</v>
      </c>
      <c r="AO44" s="23" t="s">
        <v>764</v>
      </c>
      <c r="AP44" s="19" t="s">
        <v>765</v>
      </c>
      <c r="AQ44" s="44">
        <f t="shared" si="1"/>
        <v>1240330373.5969169</v>
      </c>
      <c r="AR44" s="44">
        <f t="shared" si="2"/>
        <v>0</v>
      </c>
      <c r="AS44" s="44">
        <f t="shared" si="3"/>
        <v>0</v>
      </c>
      <c r="AT44" s="44">
        <f t="shared" si="4"/>
        <v>0</v>
      </c>
      <c r="AU44" s="44">
        <f t="shared" si="5"/>
        <v>0</v>
      </c>
      <c r="AV44" s="44">
        <f t="shared" si="6"/>
        <v>0</v>
      </c>
      <c r="AW44" s="44">
        <f t="shared" si="7"/>
        <v>0</v>
      </c>
      <c r="AX44" s="44">
        <f t="shared" si="8"/>
        <v>0</v>
      </c>
      <c r="AY44" s="44">
        <f t="shared" si="9"/>
        <v>0</v>
      </c>
      <c r="AZ44" s="44">
        <f t="shared" si="10"/>
        <v>0</v>
      </c>
      <c r="BA44" s="44">
        <f t="shared" si="11"/>
        <v>0</v>
      </c>
      <c r="BB44" s="44">
        <f t="shared" si="12"/>
        <v>0</v>
      </c>
      <c r="BC44" s="44">
        <f t="shared" si="13"/>
        <v>0</v>
      </c>
      <c r="BD44" s="44">
        <f t="shared" si="14"/>
        <v>0</v>
      </c>
      <c r="BE44" s="44">
        <f t="shared" si="15"/>
        <v>0</v>
      </c>
      <c r="BF44" s="44">
        <f t="shared" si="16"/>
        <v>0</v>
      </c>
      <c r="BG44" s="46">
        <f t="shared" si="17"/>
        <v>1240330373.5969169</v>
      </c>
      <c r="BH44" s="46">
        <v>290330373.59691697</v>
      </c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>
        <f t="shared" si="18"/>
        <v>290330373.59691697</v>
      </c>
      <c r="BY44" s="46">
        <v>300000000</v>
      </c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>
        <f t="shared" si="19"/>
        <v>300000000</v>
      </c>
      <c r="CP44" s="46">
        <v>300000000</v>
      </c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>
        <f t="shared" si="20"/>
        <v>300000000</v>
      </c>
      <c r="DG44" s="46">
        <v>350000000</v>
      </c>
      <c r="DH44" s="46"/>
      <c r="DI44" s="46"/>
      <c r="DJ44" s="46"/>
      <c r="DK44" s="46"/>
      <c r="DL44" s="46"/>
      <c r="DM44" s="46"/>
      <c r="DN44" s="46"/>
      <c r="DO44" s="46"/>
      <c r="DP44" s="46"/>
      <c r="DQ44" s="46"/>
      <c r="DR44" s="46"/>
      <c r="DS44" s="46"/>
      <c r="DT44" s="46"/>
      <c r="DU44" s="46"/>
      <c r="DV44" s="46"/>
      <c r="DW44" s="46">
        <f t="shared" si="21"/>
        <v>350000000</v>
      </c>
      <c r="DX44" s="19">
        <v>16</v>
      </c>
      <c r="DY44" s="42" t="s">
        <v>564</v>
      </c>
      <c r="DZ44" s="42" t="s">
        <v>348</v>
      </c>
      <c r="EA44" s="42" t="s">
        <v>565</v>
      </c>
      <c r="EB44" s="42" t="s">
        <v>581</v>
      </c>
      <c r="EC44" s="42" t="s">
        <v>582</v>
      </c>
      <c r="ED44" s="3">
        <v>1</v>
      </c>
      <c r="EE44" s="3">
        <v>1</v>
      </c>
      <c r="EF44" s="3">
        <v>2</v>
      </c>
      <c r="EG44" s="3">
        <v>11</v>
      </c>
      <c r="EH44" s="3">
        <v>39</v>
      </c>
      <c r="EI44" s="3">
        <v>14</v>
      </c>
      <c r="EJ44" s="3">
        <v>1</v>
      </c>
      <c r="EK44" s="3">
        <v>1</v>
      </c>
      <c r="EL44" s="3">
        <v>2</v>
      </c>
    </row>
    <row r="45" spans="2:142" ht="52" x14ac:dyDescent="0.2">
      <c r="B45" s="14">
        <v>40</v>
      </c>
      <c r="C45" s="15" t="s">
        <v>202</v>
      </c>
      <c r="D45" s="16">
        <v>1</v>
      </c>
      <c r="E45" s="17" t="s">
        <v>206</v>
      </c>
      <c r="F45" s="18">
        <v>1</v>
      </c>
      <c r="G45" s="17" t="s">
        <v>30</v>
      </c>
      <c r="H45" s="18" t="s">
        <v>569</v>
      </c>
      <c r="I45" s="17" t="s">
        <v>783</v>
      </c>
      <c r="J45" s="18" t="s">
        <v>584</v>
      </c>
      <c r="K45" s="17" t="s">
        <v>784</v>
      </c>
      <c r="L45" s="18" t="s">
        <v>548</v>
      </c>
      <c r="M45" s="17" t="str">
        <f t="shared" si="0"/>
        <v>1.1.02.05.01</v>
      </c>
      <c r="N45" s="19" t="s">
        <v>551</v>
      </c>
      <c r="O45" s="20">
        <v>2023</v>
      </c>
      <c r="P45" s="21">
        <v>1</v>
      </c>
      <c r="Q45" s="21">
        <v>1</v>
      </c>
      <c r="R45" s="21" t="s">
        <v>785</v>
      </c>
      <c r="S45" s="17" t="s">
        <v>380</v>
      </c>
      <c r="T45" s="17" t="s">
        <v>35</v>
      </c>
      <c r="U45" s="32" t="s">
        <v>553</v>
      </c>
      <c r="V45" s="33" t="s">
        <v>554</v>
      </c>
      <c r="W45" s="33">
        <v>1</v>
      </c>
      <c r="X45" s="33">
        <v>1</v>
      </c>
      <c r="Y45" s="33">
        <v>1</v>
      </c>
      <c r="Z45" s="33">
        <v>1</v>
      </c>
      <c r="AA45" s="32"/>
      <c r="AB45" s="32"/>
      <c r="AC45" s="32"/>
      <c r="AD45" s="32" t="s">
        <v>740</v>
      </c>
      <c r="AE45" s="32" t="s">
        <v>740</v>
      </c>
      <c r="AF45" s="32" t="s">
        <v>740</v>
      </c>
      <c r="AG45" s="32" t="s">
        <v>740</v>
      </c>
      <c r="AH45" s="32" t="s">
        <v>740</v>
      </c>
      <c r="AI45" s="42" t="s">
        <v>556</v>
      </c>
      <c r="AJ45" s="19" t="s">
        <v>557</v>
      </c>
      <c r="AK45" s="19" t="s">
        <v>558</v>
      </c>
      <c r="AL45" s="19" t="s">
        <v>559</v>
      </c>
      <c r="AM45" s="19" t="s">
        <v>593</v>
      </c>
      <c r="AN45" s="19" t="s">
        <v>594</v>
      </c>
      <c r="AO45" s="23" t="s">
        <v>595</v>
      </c>
      <c r="AP45" s="19" t="s">
        <v>596</v>
      </c>
      <c r="AQ45" s="44">
        <f t="shared" si="1"/>
        <v>1300000000</v>
      </c>
      <c r="AR45" s="44">
        <f t="shared" si="2"/>
        <v>0</v>
      </c>
      <c r="AS45" s="44">
        <f t="shared" si="3"/>
        <v>0</v>
      </c>
      <c r="AT45" s="44">
        <f t="shared" si="4"/>
        <v>0</v>
      </c>
      <c r="AU45" s="44">
        <f t="shared" si="5"/>
        <v>0</v>
      </c>
      <c r="AV45" s="44">
        <f t="shared" si="6"/>
        <v>0</v>
      </c>
      <c r="AW45" s="44">
        <f t="shared" si="7"/>
        <v>0</v>
      </c>
      <c r="AX45" s="44">
        <f t="shared" si="8"/>
        <v>0</v>
      </c>
      <c r="AY45" s="44">
        <f t="shared" si="9"/>
        <v>0</v>
      </c>
      <c r="AZ45" s="44">
        <f t="shared" si="10"/>
        <v>0</v>
      </c>
      <c r="BA45" s="44">
        <f t="shared" si="11"/>
        <v>0</v>
      </c>
      <c r="BB45" s="44">
        <f t="shared" si="12"/>
        <v>0</v>
      </c>
      <c r="BC45" s="44">
        <f t="shared" si="13"/>
        <v>0</v>
      </c>
      <c r="BD45" s="44">
        <f t="shared" si="14"/>
        <v>0</v>
      </c>
      <c r="BE45" s="44">
        <f t="shared" si="15"/>
        <v>0</v>
      </c>
      <c r="BF45" s="44">
        <f t="shared" si="16"/>
        <v>0</v>
      </c>
      <c r="BG45" s="46">
        <f t="shared" si="17"/>
        <v>1300000000</v>
      </c>
      <c r="BH45" s="47">
        <v>300000000</v>
      </c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6">
        <f t="shared" si="18"/>
        <v>300000000</v>
      </c>
      <c r="BY45" s="47">
        <v>300000000</v>
      </c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6">
        <f t="shared" si="19"/>
        <v>300000000</v>
      </c>
      <c r="CP45" s="47">
        <v>320000000</v>
      </c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6">
        <f t="shared" si="20"/>
        <v>320000000</v>
      </c>
      <c r="DG45" s="47">
        <v>380000000</v>
      </c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6">
        <f t="shared" si="21"/>
        <v>380000000</v>
      </c>
      <c r="DX45" s="19">
        <v>16</v>
      </c>
      <c r="DY45" s="42" t="s">
        <v>564</v>
      </c>
      <c r="DZ45" s="42" t="s">
        <v>348</v>
      </c>
      <c r="EA45" s="42" t="s">
        <v>565</v>
      </c>
      <c r="EB45" s="42" t="s">
        <v>597</v>
      </c>
      <c r="EC45" s="42" t="s">
        <v>598</v>
      </c>
      <c r="ED45" s="3">
        <v>1</v>
      </c>
      <c r="EE45" s="3">
        <v>1</v>
      </c>
      <c r="EF45" s="3">
        <v>2</v>
      </c>
      <c r="EG45" s="3">
        <v>12</v>
      </c>
      <c r="EH45" s="3">
        <v>40</v>
      </c>
      <c r="EI45" s="3">
        <v>14</v>
      </c>
      <c r="EJ45" s="3">
        <v>1</v>
      </c>
      <c r="EK45" s="3">
        <v>1</v>
      </c>
      <c r="EL45" s="3">
        <v>1</v>
      </c>
    </row>
    <row r="46" spans="2:142" ht="52" x14ac:dyDescent="0.2">
      <c r="B46" s="14">
        <v>41</v>
      </c>
      <c r="C46" s="15" t="s">
        <v>202</v>
      </c>
      <c r="D46" s="16">
        <v>1</v>
      </c>
      <c r="E46" s="17" t="s">
        <v>206</v>
      </c>
      <c r="F46" s="18">
        <v>1</v>
      </c>
      <c r="G46" s="17" t="s">
        <v>30</v>
      </c>
      <c r="H46" s="18" t="s">
        <v>569</v>
      </c>
      <c r="I46" s="17" t="s">
        <v>783</v>
      </c>
      <c r="J46" s="18" t="s">
        <v>584</v>
      </c>
      <c r="K46" s="17" t="s">
        <v>786</v>
      </c>
      <c r="L46" s="18" t="s">
        <v>569</v>
      </c>
      <c r="M46" s="17" t="str">
        <f t="shared" si="0"/>
        <v>1.1.02.05.02</v>
      </c>
      <c r="N46" s="19" t="s">
        <v>551</v>
      </c>
      <c r="O46" s="20">
        <v>2023</v>
      </c>
      <c r="P46" s="21">
        <v>46</v>
      </c>
      <c r="Q46" s="21">
        <v>160</v>
      </c>
      <c r="R46" s="21" t="s">
        <v>787</v>
      </c>
      <c r="S46" s="17" t="s">
        <v>380</v>
      </c>
      <c r="T46" s="17" t="s">
        <v>35</v>
      </c>
      <c r="U46" s="32" t="s">
        <v>571</v>
      </c>
      <c r="V46" s="33" t="s">
        <v>554</v>
      </c>
      <c r="W46" s="33">
        <v>40</v>
      </c>
      <c r="X46" s="33">
        <v>40</v>
      </c>
      <c r="Y46" s="33">
        <v>40</v>
      </c>
      <c r="Z46" s="33">
        <v>40</v>
      </c>
      <c r="AA46" s="32"/>
      <c r="AB46" s="32"/>
      <c r="AC46" s="32"/>
      <c r="AD46" s="32" t="s">
        <v>740</v>
      </c>
      <c r="AE46" s="32" t="s">
        <v>740</v>
      </c>
      <c r="AF46" s="32" t="s">
        <v>740</v>
      </c>
      <c r="AG46" s="32" t="s">
        <v>740</v>
      </c>
      <c r="AH46" s="32" t="s">
        <v>740</v>
      </c>
      <c r="AI46" s="42" t="s">
        <v>556</v>
      </c>
      <c r="AJ46" s="19" t="s">
        <v>557</v>
      </c>
      <c r="AK46" s="19" t="s">
        <v>558</v>
      </c>
      <c r="AL46" s="19" t="s">
        <v>559</v>
      </c>
      <c r="AM46" s="19" t="s">
        <v>624</v>
      </c>
      <c r="AN46" s="19" t="s">
        <v>625</v>
      </c>
      <c r="AO46" s="23" t="s">
        <v>788</v>
      </c>
      <c r="AP46" s="19" t="s">
        <v>789</v>
      </c>
      <c r="AQ46" s="44">
        <f t="shared" si="1"/>
        <v>1350000000</v>
      </c>
      <c r="AR46" s="44">
        <f t="shared" si="2"/>
        <v>0</v>
      </c>
      <c r="AS46" s="44">
        <f t="shared" si="3"/>
        <v>0</v>
      </c>
      <c r="AT46" s="44">
        <f t="shared" si="4"/>
        <v>0</v>
      </c>
      <c r="AU46" s="44">
        <f t="shared" si="5"/>
        <v>0</v>
      </c>
      <c r="AV46" s="44">
        <f t="shared" si="6"/>
        <v>0</v>
      </c>
      <c r="AW46" s="44">
        <f t="shared" si="7"/>
        <v>0</v>
      </c>
      <c r="AX46" s="44">
        <f t="shared" si="8"/>
        <v>0</v>
      </c>
      <c r="AY46" s="44">
        <f t="shared" si="9"/>
        <v>0</v>
      </c>
      <c r="AZ46" s="44">
        <f t="shared" si="10"/>
        <v>0</v>
      </c>
      <c r="BA46" s="44">
        <f t="shared" si="11"/>
        <v>0</v>
      </c>
      <c r="BB46" s="44">
        <f t="shared" si="12"/>
        <v>0</v>
      </c>
      <c r="BC46" s="44">
        <f t="shared" si="13"/>
        <v>0</v>
      </c>
      <c r="BD46" s="44">
        <f t="shared" si="14"/>
        <v>0</v>
      </c>
      <c r="BE46" s="44">
        <f t="shared" si="15"/>
        <v>0</v>
      </c>
      <c r="BF46" s="44">
        <f t="shared" si="16"/>
        <v>0</v>
      </c>
      <c r="BG46" s="46">
        <f t="shared" si="17"/>
        <v>1350000000</v>
      </c>
      <c r="BH46" s="47">
        <v>300000000</v>
      </c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6">
        <f t="shared" si="18"/>
        <v>300000000</v>
      </c>
      <c r="BY46" s="47">
        <v>300000000</v>
      </c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6">
        <f t="shared" si="19"/>
        <v>300000000</v>
      </c>
      <c r="CP46" s="47">
        <v>350000000</v>
      </c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6">
        <f t="shared" si="20"/>
        <v>350000000</v>
      </c>
      <c r="DG46" s="47">
        <v>400000000</v>
      </c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6">
        <f t="shared" si="21"/>
        <v>400000000</v>
      </c>
      <c r="DX46" s="19">
        <v>16</v>
      </c>
      <c r="DY46" s="42" t="s">
        <v>564</v>
      </c>
      <c r="DZ46" s="42" t="s">
        <v>348</v>
      </c>
      <c r="EA46" s="42" t="s">
        <v>565</v>
      </c>
      <c r="EB46" s="42" t="s">
        <v>597</v>
      </c>
      <c r="EC46" s="42" t="s">
        <v>598</v>
      </c>
      <c r="ED46" s="3">
        <v>1</v>
      </c>
      <c r="EE46" s="3">
        <v>1</v>
      </c>
      <c r="EF46" s="3">
        <v>2</v>
      </c>
      <c r="EG46" s="3">
        <v>12</v>
      </c>
      <c r="EH46" s="3">
        <v>41</v>
      </c>
      <c r="EI46" s="3">
        <v>14</v>
      </c>
      <c r="EJ46" s="3">
        <v>1</v>
      </c>
      <c r="EK46" s="3">
        <v>1</v>
      </c>
      <c r="EL46" s="3">
        <v>2</v>
      </c>
    </row>
    <row r="47" spans="2:142" ht="65" x14ac:dyDescent="0.2">
      <c r="B47" s="14">
        <v>42</v>
      </c>
      <c r="C47" s="15" t="s">
        <v>202</v>
      </c>
      <c r="D47" s="16">
        <v>1</v>
      </c>
      <c r="E47" s="17" t="s">
        <v>204</v>
      </c>
      <c r="F47" s="18">
        <v>2</v>
      </c>
      <c r="G47" s="17" t="s">
        <v>790</v>
      </c>
      <c r="H47" s="18" t="s">
        <v>548</v>
      </c>
      <c r="I47" s="17" t="s">
        <v>791</v>
      </c>
      <c r="J47" s="18" t="s">
        <v>548</v>
      </c>
      <c r="K47" s="19" t="s">
        <v>792</v>
      </c>
      <c r="L47" s="22" t="s">
        <v>548</v>
      </c>
      <c r="M47" s="17" t="str">
        <f t="shared" si="0"/>
        <v>1.2.01.01.01</v>
      </c>
      <c r="N47" s="19" t="s">
        <v>551</v>
      </c>
      <c r="O47" s="20">
        <v>2023</v>
      </c>
      <c r="P47" s="20">
        <v>201524</v>
      </c>
      <c r="Q47" s="20">
        <v>205089</v>
      </c>
      <c r="R47" s="20" t="s">
        <v>793</v>
      </c>
      <c r="S47" s="17" t="s">
        <v>40</v>
      </c>
      <c r="T47" s="17" t="s">
        <v>40</v>
      </c>
      <c r="U47" s="32" t="s">
        <v>586</v>
      </c>
      <c r="V47" s="33" t="s">
        <v>554</v>
      </c>
      <c r="W47" s="37">
        <v>204489</v>
      </c>
      <c r="X47" s="37">
        <v>204689</v>
      </c>
      <c r="Y47" s="37">
        <v>204889</v>
      </c>
      <c r="Z47" s="37">
        <v>205089</v>
      </c>
      <c r="AA47" s="32"/>
      <c r="AB47" s="32" t="s">
        <v>617</v>
      </c>
      <c r="AC47" s="32"/>
      <c r="AD47" s="32" t="s">
        <v>555</v>
      </c>
      <c r="AE47" s="32" t="s">
        <v>555</v>
      </c>
      <c r="AF47" s="32" t="s">
        <v>555</v>
      </c>
      <c r="AG47" s="32" t="s">
        <v>555</v>
      </c>
      <c r="AH47" s="32" t="s">
        <v>555</v>
      </c>
      <c r="AI47" s="42" t="s">
        <v>794</v>
      </c>
      <c r="AJ47" s="19" t="s">
        <v>795</v>
      </c>
      <c r="AK47" s="19" t="s">
        <v>796</v>
      </c>
      <c r="AL47" s="19" t="s">
        <v>797</v>
      </c>
      <c r="AM47" s="19" t="s">
        <v>798</v>
      </c>
      <c r="AN47" s="19" t="s">
        <v>799</v>
      </c>
      <c r="AO47" s="23" t="s">
        <v>800</v>
      </c>
      <c r="AP47" s="19" t="s">
        <v>801</v>
      </c>
      <c r="AQ47" s="44">
        <f t="shared" si="1"/>
        <v>111784749696.05551</v>
      </c>
      <c r="AR47" s="44">
        <f t="shared" si="2"/>
        <v>3590906340948.5615</v>
      </c>
      <c r="AS47" s="44">
        <f t="shared" si="3"/>
        <v>0</v>
      </c>
      <c r="AT47" s="44">
        <f t="shared" si="4"/>
        <v>0</v>
      </c>
      <c r="AU47" s="44">
        <f t="shared" si="5"/>
        <v>0</v>
      </c>
      <c r="AV47" s="44">
        <f t="shared" si="6"/>
        <v>0</v>
      </c>
      <c r="AW47" s="44">
        <f t="shared" si="7"/>
        <v>41874616000</v>
      </c>
      <c r="AX47" s="44">
        <f t="shared" si="8"/>
        <v>0</v>
      </c>
      <c r="AY47" s="44">
        <f t="shared" si="9"/>
        <v>0</v>
      </c>
      <c r="AZ47" s="44">
        <f t="shared" si="10"/>
        <v>0</v>
      </c>
      <c r="BA47" s="44">
        <f t="shared" si="11"/>
        <v>0</v>
      </c>
      <c r="BB47" s="44">
        <f t="shared" si="12"/>
        <v>0</v>
      </c>
      <c r="BC47" s="44">
        <f t="shared" si="13"/>
        <v>0</v>
      </c>
      <c r="BD47" s="44">
        <f t="shared" si="14"/>
        <v>0</v>
      </c>
      <c r="BE47" s="44">
        <f t="shared" si="15"/>
        <v>0</v>
      </c>
      <c r="BF47" s="44">
        <f t="shared" si="16"/>
        <v>0</v>
      </c>
      <c r="BG47" s="46">
        <f t="shared" si="17"/>
        <v>3744565706644.6172</v>
      </c>
      <c r="BH47" s="46">
        <v>17118002650.144501</v>
      </c>
      <c r="BI47" s="46">
        <v>775170215802.99805</v>
      </c>
      <c r="BJ47" s="46"/>
      <c r="BK47" s="46"/>
      <c r="BL47" s="46"/>
      <c r="BM47" s="46"/>
      <c r="BN47" s="46">
        <v>8500000000</v>
      </c>
      <c r="BO47" s="46"/>
      <c r="BP47" s="46"/>
      <c r="BQ47" s="46"/>
      <c r="BR47" s="46"/>
      <c r="BS47" s="46"/>
      <c r="BT47" s="46"/>
      <c r="BU47" s="46"/>
      <c r="BV47" s="46"/>
      <c r="BW47" s="46"/>
      <c r="BX47" s="46">
        <f t="shared" si="18"/>
        <v>800788218453.14258</v>
      </c>
      <c r="BY47" s="46">
        <v>30573944268.812302</v>
      </c>
      <c r="BZ47" s="46">
        <v>850480446757.24805</v>
      </c>
      <c r="CA47" s="46"/>
      <c r="CB47" s="46"/>
      <c r="CC47" s="46"/>
      <c r="CD47" s="46"/>
      <c r="CE47" s="46">
        <v>11060000000</v>
      </c>
      <c r="CF47" s="46"/>
      <c r="CG47" s="46"/>
      <c r="CH47" s="46"/>
      <c r="CI47" s="46"/>
      <c r="CJ47" s="46"/>
      <c r="CK47" s="46"/>
      <c r="CL47" s="46"/>
      <c r="CM47" s="46"/>
      <c r="CN47" s="46"/>
      <c r="CO47" s="46">
        <f t="shared" si="19"/>
        <v>892114391026.0603</v>
      </c>
      <c r="CP47" s="46">
        <v>30810370144.507</v>
      </c>
      <c r="CQ47" s="46">
        <v>935799016170.53503</v>
      </c>
      <c r="CR47" s="46"/>
      <c r="CS47" s="46"/>
      <c r="CT47" s="46"/>
      <c r="CU47" s="46"/>
      <c r="CV47" s="46">
        <v>11123600000</v>
      </c>
      <c r="CW47" s="46"/>
      <c r="CX47" s="46"/>
      <c r="CY47" s="46"/>
      <c r="CZ47" s="46"/>
      <c r="DA47" s="46"/>
      <c r="DB47" s="46"/>
      <c r="DC47" s="46"/>
      <c r="DD47" s="46"/>
      <c r="DE47" s="46"/>
      <c r="DF47" s="46">
        <f t="shared" si="20"/>
        <v>977732986315.04199</v>
      </c>
      <c r="DG47" s="46">
        <v>33282432632.591702</v>
      </c>
      <c r="DH47" s="46">
        <v>1029456662217.78</v>
      </c>
      <c r="DI47" s="46"/>
      <c r="DJ47" s="46"/>
      <c r="DK47" s="46"/>
      <c r="DL47" s="46"/>
      <c r="DM47" s="46">
        <v>11191016000</v>
      </c>
      <c r="DN47" s="46"/>
      <c r="DO47" s="46"/>
      <c r="DP47" s="46"/>
      <c r="DQ47" s="46"/>
      <c r="DR47" s="46"/>
      <c r="DS47" s="46"/>
      <c r="DT47" s="46"/>
      <c r="DU47" s="46"/>
      <c r="DV47" s="46"/>
      <c r="DW47" s="46">
        <f t="shared" si="21"/>
        <v>1073930110850.3717</v>
      </c>
      <c r="DX47" s="19">
        <v>4</v>
      </c>
      <c r="DY47" s="42" t="s">
        <v>777</v>
      </c>
      <c r="DZ47" s="42" t="s">
        <v>354</v>
      </c>
      <c r="EA47" s="42" t="s">
        <v>778</v>
      </c>
      <c r="EB47" s="42" t="s">
        <v>333</v>
      </c>
      <c r="EC47" s="42" t="s">
        <v>802</v>
      </c>
      <c r="ED47" s="3">
        <v>1</v>
      </c>
      <c r="EE47" s="3">
        <v>2</v>
      </c>
      <c r="EF47" s="3">
        <v>3</v>
      </c>
      <c r="EG47" s="3">
        <v>13</v>
      </c>
      <c r="EH47" s="3">
        <v>42</v>
      </c>
      <c r="EI47" s="3">
        <v>4</v>
      </c>
      <c r="EJ47" s="3">
        <v>4</v>
      </c>
      <c r="EK47" s="3">
        <v>1</v>
      </c>
      <c r="EL47" s="3">
        <v>3</v>
      </c>
    </row>
    <row r="48" spans="2:142" ht="65" x14ac:dyDescent="0.2">
      <c r="B48" s="14">
        <v>43</v>
      </c>
      <c r="C48" s="15" t="s">
        <v>202</v>
      </c>
      <c r="D48" s="16">
        <v>1</v>
      </c>
      <c r="E48" s="17" t="s">
        <v>204</v>
      </c>
      <c r="F48" s="18">
        <v>2</v>
      </c>
      <c r="G48" s="17" t="s">
        <v>790</v>
      </c>
      <c r="H48" s="18" t="s">
        <v>548</v>
      </c>
      <c r="I48" s="17" t="s">
        <v>803</v>
      </c>
      <c r="J48" s="18" t="s">
        <v>569</v>
      </c>
      <c r="K48" s="19" t="s">
        <v>804</v>
      </c>
      <c r="L48" s="22" t="s">
        <v>548</v>
      </c>
      <c r="M48" s="17" t="str">
        <f t="shared" si="0"/>
        <v>1.2.01.02.01</v>
      </c>
      <c r="N48" s="19" t="s">
        <v>551</v>
      </c>
      <c r="O48" s="20">
        <v>2023</v>
      </c>
      <c r="P48" s="20">
        <v>18474</v>
      </c>
      <c r="Q48" s="20">
        <v>13991</v>
      </c>
      <c r="R48" s="20" t="s">
        <v>805</v>
      </c>
      <c r="S48" s="17" t="s">
        <v>40</v>
      </c>
      <c r="T48" s="17" t="s">
        <v>40</v>
      </c>
      <c r="U48" s="32" t="s">
        <v>553</v>
      </c>
      <c r="V48" s="33" t="s">
        <v>554</v>
      </c>
      <c r="W48" s="37">
        <v>13991</v>
      </c>
      <c r="X48" s="37">
        <v>13991</v>
      </c>
      <c r="Y48" s="37">
        <v>13991</v>
      </c>
      <c r="Z48" s="37">
        <v>13991</v>
      </c>
      <c r="AA48" s="32"/>
      <c r="AB48" s="32" t="s">
        <v>617</v>
      </c>
      <c r="AC48" s="32"/>
      <c r="AD48" s="32" t="s">
        <v>555</v>
      </c>
      <c r="AE48" s="32" t="s">
        <v>555</v>
      </c>
      <c r="AF48" s="32" t="s">
        <v>555</v>
      </c>
      <c r="AG48" s="32" t="s">
        <v>555</v>
      </c>
      <c r="AH48" s="32" t="s">
        <v>555</v>
      </c>
      <c r="AI48" s="42" t="s">
        <v>794</v>
      </c>
      <c r="AJ48" s="19" t="s">
        <v>795</v>
      </c>
      <c r="AK48" s="19" t="s">
        <v>796</v>
      </c>
      <c r="AL48" s="19" t="s">
        <v>797</v>
      </c>
      <c r="AM48" s="19" t="s">
        <v>806</v>
      </c>
      <c r="AN48" s="19" t="s">
        <v>807</v>
      </c>
      <c r="AO48" s="23" t="s">
        <v>808</v>
      </c>
      <c r="AP48" s="19" t="s">
        <v>809</v>
      </c>
      <c r="AQ48" s="44">
        <f t="shared" si="1"/>
        <v>1104000000</v>
      </c>
      <c r="AR48" s="44">
        <f t="shared" si="2"/>
        <v>144088207031.8465</v>
      </c>
      <c r="AS48" s="44">
        <f t="shared" si="3"/>
        <v>0</v>
      </c>
      <c r="AT48" s="44">
        <f t="shared" si="4"/>
        <v>0</v>
      </c>
      <c r="AU48" s="44">
        <f t="shared" si="5"/>
        <v>0</v>
      </c>
      <c r="AV48" s="44">
        <f t="shared" si="6"/>
        <v>0</v>
      </c>
      <c r="AW48" s="44">
        <f t="shared" si="7"/>
        <v>0</v>
      </c>
      <c r="AX48" s="44">
        <f t="shared" si="8"/>
        <v>0</v>
      </c>
      <c r="AY48" s="44">
        <f t="shared" si="9"/>
        <v>0</v>
      </c>
      <c r="AZ48" s="44">
        <f t="shared" si="10"/>
        <v>0</v>
      </c>
      <c r="BA48" s="44">
        <f t="shared" si="11"/>
        <v>0</v>
      </c>
      <c r="BB48" s="44">
        <f t="shared" si="12"/>
        <v>0</v>
      </c>
      <c r="BC48" s="44">
        <f t="shared" si="13"/>
        <v>0</v>
      </c>
      <c r="BD48" s="44">
        <f t="shared" si="14"/>
        <v>0</v>
      </c>
      <c r="BE48" s="44">
        <f t="shared" si="15"/>
        <v>0</v>
      </c>
      <c r="BF48" s="44">
        <f t="shared" si="16"/>
        <v>0</v>
      </c>
      <c r="BG48" s="46">
        <f t="shared" si="17"/>
        <v>145192207031.8465</v>
      </c>
      <c r="BH48" s="46">
        <v>276000000</v>
      </c>
      <c r="BI48" s="46">
        <v>31226217817.484501</v>
      </c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>
        <f t="shared" si="18"/>
        <v>31502217817.484501</v>
      </c>
      <c r="BY48" s="46">
        <v>276000000</v>
      </c>
      <c r="BZ48" s="46">
        <v>34492296130.249199</v>
      </c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>
        <f t="shared" si="19"/>
        <v>34768296130.249199</v>
      </c>
      <c r="CP48" s="46">
        <v>276000000</v>
      </c>
      <c r="CQ48" s="46">
        <v>37384176506.937103</v>
      </c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>
        <f t="shared" si="20"/>
        <v>37660176506.937103</v>
      </c>
      <c r="DG48" s="46">
        <v>276000000</v>
      </c>
      <c r="DH48" s="46">
        <v>40985516577.175697</v>
      </c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>
        <f t="shared" si="21"/>
        <v>41261516577.175697</v>
      </c>
      <c r="DX48" s="19">
        <v>4</v>
      </c>
      <c r="DY48" s="42" t="s">
        <v>777</v>
      </c>
      <c r="DZ48" s="42" t="s">
        <v>354</v>
      </c>
      <c r="EA48" s="42" t="s">
        <v>778</v>
      </c>
      <c r="EB48" s="42" t="s">
        <v>333</v>
      </c>
      <c r="EC48" s="42" t="s">
        <v>802</v>
      </c>
      <c r="ED48" s="3">
        <v>1</v>
      </c>
      <c r="EE48" s="3">
        <v>2</v>
      </c>
      <c r="EF48" s="3">
        <v>3</v>
      </c>
      <c r="EG48" s="3">
        <v>14</v>
      </c>
      <c r="EH48" s="3">
        <v>43</v>
      </c>
      <c r="EI48" s="3">
        <v>4</v>
      </c>
      <c r="EJ48" s="3">
        <v>4</v>
      </c>
      <c r="EK48" s="3">
        <v>1</v>
      </c>
      <c r="EL48" s="3">
        <v>1</v>
      </c>
    </row>
    <row r="49" spans="2:142" ht="65" x14ac:dyDescent="0.2">
      <c r="B49" s="14">
        <v>44</v>
      </c>
      <c r="C49" s="15" t="s">
        <v>202</v>
      </c>
      <c r="D49" s="16">
        <v>1</v>
      </c>
      <c r="E49" s="17" t="s">
        <v>204</v>
      </c>
      <c r="F49" s="18">
        <v>2</v>
      </c>
      <c r="G49" s="17" t="s">
        <v>790</v>
      </c>
      <c r="H49" s="18" t="s">
        <v>548</v>
      </c>
      <c r="I49" s="17" t="s">
        <v>810</v>
      </c>
      <c r="J49" s="18" t="s">
        <v>573</v>
      </c>
      <c r="K49" s="19" t="s">
        <v>811</v>
      </c>
      <c r="L49" s="22" t="s">
        <v>548</v>
      </c>
      <c r="M49" s="17" t="str">
        <f t="shared" si="0"/>
        <v>1.2.01.03.01</v>
      </c>
      <c r="N49" s="19" t="s">
        <v>551</v>
      </c>
      <c r="O49" s="20">
        <v>2023</v>
      </c>
      <c r="P49" s="20">
        <v>9000</v>
      </c>
      <c r="Q49" s="20">
        <v>9500</v>
      </c>
      <c r="R49" s="20" t="s">
        <v>812</v>
      </c>
      <c r="S49" s="17" t="s">
        <v>40</v>
      </c>
      <c r="T49" s="17" t="s">
        <v>40</v>
      </c>
      <c r="U49" s="32" t="s">
        <v>553</v>
      </c>
      <c r="V49" s="33" t="s">
        <v>554</v>
      </c>
      <c r="W49" s="37">
        <v>9500</v>
      </c>
      <c r="X49" s="37">
        <v>9500</v>
      </c>
      <c r="Y49" s="37">
        <v>9500</v>
      </c>
      <c r="Z49" s="37">
        <v>9500</v>
      </c>
      <c r="AA49" s="32"/>
      <c r="AB49" s="32" t="s">
        <v>617</v>
      </c>
      <c r="AC49" s="32"/>
      <c r="AD49" s="32" t="s">
        <v>555</v>
      </c>
      <c r="AE49" s="32" t="s">
        <v>555</v>
      </c>
      <c r="AF49" s="32" t="s">
        <v>555</v>
      </c>
      <c r="AG49" s="32" t="s">
        <v>555</v>
      </c>
      <c r="AH49" s="32" t="s">
        <v>555</v>
      </c>
      <c r="AI49" s="42" t="s">
        <v>794</v>
      </c>
      <c r="AJ49" s="19" t="s">
        <v>795</v>
      </c>
      <c r="AK49" s="19" t="s">
        <v>796</v>
      </c>
      <c r="AL49" s="19" t="s">
        <v>797</v>
      </c>
      <c r="AM49" s="19" t="s">
        <v>813</v>
      </c>
      <c r="AN49" s="19" t="s">
        <v>814</v>
      </c>
      <c r="AO49" s="23" t="s">
        <v>815</v>
      </c>
      <c r="AP49" s="19" t="s">
        <v>816</v>
      </c>
      <c r="AQ49" s="44">
        <f t="shared" si="1"/>
        <v>34455817307.776428</v>
      </c>
      <c r="AR49" s="44">
        <f t="shared" si="2"/>
        <v>0</v>
      </c>
      <c r="AS49" s="44">
        <f t="shared" si="3"/>
        <v>0</v>
      </c>
      <c r="AT49" s="44">
        <f t="shared" si="4"/>
        <v>0</v>
      </c>
      <c r="AU49" s="44">
        <f t="shared" si="5"/>
        <v>0</v>
      </c>
      <c r="AV49" s="44">
        <f t="shared" si="6"/>
        <v>0</v>
      </c>
      <c r="AW49" s="44">
        <f t="shared" si="7"/>
        <v>7224227211.8852005</v>
      </c>
      <c r="AX49" s="44">
        <f t="shared" si="8"/>
        <v>0</v>
      </c>
      <c r="AY49" s="44">
        <f t="shared" si="9"/>
        <v>0</v>
      </c>
      <c r="AZ49" s="44">
        <f t="shared" si="10"/>
        <v>0</v>
      </c>
      <c r="BA49" s="44">
        <f t="shared" si="11"/>
        <v>0</v>
      </c>
      <c r="BB49" s="44">
        <f t="shared" si="12"/>
        <v>0</v>
      </c>
      <c r="BC49" s="44">
        <f t="shared" si="13"/>
        <v>0</v>
      </c>
      <c r="BD49" s="44">
        <f t="shared" si="14"/>
        <v>0</v>
      </c>
      <c r="BE49" s="44">
        <f t="shared" si="15"/>
        <v>0</v>
      </c>
      <c r="BF49" s="44">
        <f t="shared" si="16"/>
        <v>0</v>
      </c>
      <c r="BG49" s="46">
        <f t="shared" si="17"/>
        <v>41680044519.661629</v>
      </c>
      <c r="BH49" s="46">
        <v>4429404997.8906498</v>
      </c>
      <c r="BI49" s="46"/>
      <c r="BJ49" s="46"/>
      <c r="BK49" s="46"/>
      <c r="BL49" s="46"/>
      <c r="BM49" s="46"/>
      <c r="BN49" s="46">
        <v>1700000000</v>
      </c>
      <c r="BO49" s="46"/>
      <c r="BP49" s="46"/>
      <c r="BQ49" s="46"/>
      <c r="BR49" s="46"/>
      <c r="BS49" s="46"/>
      <c r="BT49" s="46"/>
      <c r="BU49" s="46"/>
      <c r="BV49" s="46"/>
      <c r="BW49" s="46"/>
      <c r="BX49" s="46">
        <f t="shared" si="18"/>
        <v>6129404997.8906498</v>
      </c>
      <c r="BY49" s="46">
        <v>8089158100.4586296</v>
      </c>
      <c r="BZ49" s="46"/>
      <c r="CA49" s="46"/>
      <c r="CB49" s="46"/>
      <c r="CC49" s="46"/>
      <c r="CD49" s="46"/>
      <c r="CE49" s="46">
        <v>1776330000</v>
      </c>
      <c r="CF49" s="46"/>
      <c r="CG49" s="46"/>
      <c r="CH49" s="46"/>
      <c r="CI49" s="46"/>
      <c r="CJ49" s="46"/>
      <c r="CK49" s="46"/>
      <c r="CL49" s="46"/>
      <c r="CM49" s="46"/>
      <c r="CN49" s="46"/>
      <c r="CO49" s="46">
        <f t="shared" si="19"/>
        <v>9865488100.4586296</v>
      </c>
      <c r="CP49" s="46">
        <v>7405472098.8600502</v>
      </c>
      <c r="CQ49" s="46"/>
      <c r="CR49" s="46"/>
      <c r="CS49" s="46"/>
      <c r="CT49" s="46"/>
      <c r="CU49" s="46"/>
      <c r="CV49" s="46">
        <v>1840633146</v>
      </c>
      <c r="CW49" s="46"/>
      <c r="CX49" s="46"/>
      <c r="CY49" s="46"/>
      <c r="CZ49" s="46"/>
      <c r="DA49" s="46"/>
      <c r="DB49" s="46"/>
      <c r="DC49" s="46"/>
      <c r="DD49" s="46"/>
      <c r="DE49" s="46"/>
      <c r="DF49" s="46">
        <f t="shared" si="20"/>
        <v>9246105244.8600502</v>
      </c>
      <c r="DG49" s="46">
        <v>14531782110.567101</v>
      </c>
      <c r="DH49" s="46"/>
      <c r="DI49" s="46"/>
      <c r="DJ49" s="46"/>
      <c r="DK49" s="46"/>
      <c r="DL49" s="46"/>
      <c r="DM49" s="46">
        <v>1907264065.8852</v>
      </c>
      <c r="DN49" s="46"/>
      <c r="DO49" s="46"/>
      <c r="DP49" s="46"/>
      <c r="DQ49" s="46"/>
      <c r="DR49" s="46"/>
      <c r="DS49" s="46"/>
      <c r="DT49" s="46"/>
      <c r="DU49" s="46"/>
      <c r="DV49" s="46"/>
      <c r="DW49" s="46">
        <f t="shared" si="21"/>
        <v>16439046176.452301</v>
      </c>
      <c r="DX49" s="19">
        <v>4</v>
      </c>
      <c r="DY49" s="42" t="s">
        <v>777</v>
      </c>
      <c r="DZ49" s="42" t="s">
        <v>354</v>
      </c>
      <c r="EA49" s="42" t="s">
        <v>778</v>
      </c>
      <c r="EB49" s="42" t="s">
        <v>817</v>
      </c>
      <c r="EC49" s="42" t="s">
        <v>818</v>
      </c>
      <c r="ED49" s="3">
        <v>1</v>
      </c>
      <c r="EE49" s="3">
        <v>2</v>
      </c>
      <c r="EF49" s="3">
        <v>3</v>
      </c>
      <c r="EG49" s="3">
        <v>15</v>
      </c>
      <c r="EH49" s="3">
        <v>44</v>
      </c>
      <c r="EI49" s="3">
        <v>4</v>
      </c>
      <c r="EJ49" s="3">
        <v>4</v>
      </c>
      <c r="EK49" s="3">
        <v>1</v>
      </c>
      <c r="EL49" s="3">
        <v>1</v>
      </c>
    </row>
    <row r="50" spans="2:142" ht="65" x14ac:dyDescent="0.2">
      <c r="B50" s="14">
        <v>45</v>
      </c>
      <c r="C50" s="15" t="s">
        <v>202</v>
      </c>
      <c r="D50" s="16">
        <v>1</v>
      </c>
      <c r="E50" s="17" t="s">
        <v>204</v>
      </c>
      <c r="F50" s="18">
        <v>2</v>
      </c>
      <c r="G50" s="17" t="s">
        <v>790</v>
      </c>
      <c r="H50" s="18" t="s">
        <v>548</v>
      </c>
      <c r="I50" s="17" t="s">
        <v>368</v>
      </c>
      <c r="J50" s="18" t="s">
        <v>576</v>
      </c>
      <c r="K50" s="19" t="s">
        <v>819</v>
      </c>
      <c r="L50" s="22" t="s">
        <v>548</v>
      </c>
      <c r="M50" s="17" t="str">
        <f t="shared" si="0"/>
        <v>1.2.01.04.01</v>
      </c>
      <c r="N50" s="19" t="s">
        <v>551</v>
      </c>
      <c r="O50" s="20">
        <v>2023</v>
      </c>
      <c r="P50" s="20">
        <v>120000</v>
      </c>
      <c r="Q50" s="20">
        <v>130000</v>
      </c>
      <c r="R50" s="20" t="s">
        <v>820</v>
      </c>
      <c r="S50" s="17" t="s">
        <v>40</v>
      </c>
      <c r="T50" s="17" t="s">
        <v>40</v>
      </c>
      <c r="U50" s="32" t="s">
        <v>553</v>
      </c>
      <c r="V50" s="33" t="s">
        <v>554</v>
      </c>
      <c r="W50" s="37">
        <v>130000</v>
      </c>
      <c r="X50" s="37">
        <v>130000</v>
      </c>
      <c r="Y50" s="37">
        <v>130000</v>
      </c>
      <c r="Z50" s="37">
        <v>130000</v>
      </c>
      <c r="AA50" s="32"/>
      <c r="AB50" s="32" t="s">
        <v>617</v>
      </c>
      <c r="AC50" s="32"/>
      <c r="AD50" s="32" t="s">
        <v>555</v>
      </c>
      <c r="AE50" s="32" t="s">
        <v>555</v>
      </c>
      <c r="AF50" s="32" t="s">
        <v>555</v>
      </c>
      <c r="AG50" s="32" t="s">
        <v>555</v>
      </c>
      <c r="AH50" s="32" t="s">
        <v>555</v>
      </c>
      <c r="AI50" s="42" t="s">
        <v>794</v>
      </c>
      <c r="AJ50" s="19" t="s">
        <v>795</v>
      </c>
      <c r="AK50" s="19" t="s">
        <v>796</v>
      </c>
      <c r="AL50" s="19" t="s">
        <v>797</v>
      </c>
      <c r="AM50" s="19" t="s">
        <v>821</v>
      </c>
      <c r="AN50" s="19" t="s">
        <v>822</v>
      </c>
      <c r="AO50" s="23" t="s">
        <v>823</v>
      </c>
      <c r="AP50" s="19" t="s">
        <v>824</v>
      </c>
      <c r="AQ50" s="44">
        <f t="shared" si="1"/>
        <v>92246090971.376892</v>
      </c>
      <c r="AR50" s="44">
        <f t="shared" si="2"/>
        <v>0</v>
      </c>
      <c r="AS50" s="44">
        <f t="shared" si="3"/>
        <v>0</v>
      </c>
      <c r="AT50" s="44">
        <f t="shared" si="4"/>
        <v>0</v>
      </c>
      <c r="AU50" s="44">
        <f t="shared" si="5"/>
        <v>0</v>
      </c>
      <c r="AV50" s="44">
        <f t="shared" si="6"/>
        <v>0</v>
      </c>
      <c r="AW50" s="44">
        <f t="shared" si="7"/>
        <v>67561661748</v>
      </c>
      <c r="AX50" s="44">
        <f t="shared" si="8"/>
        <v>0</v>
      </c>
      <c r="AY50" s="44">
        <f t="shared" si="9"/>
        <v>21523488532.267548</v>
      </c>
      <c r="AZ50" s="44">
        <f t="shared" si="10"/>
        <v>0</v>
      </c>
      <c r="BA50" s="44">
        <f t="shared" si="11"/>
        <v>0</v>
      </c>
      <c r="BB50" s="44">
        <f t="shared" si="12"/>
        <v>0</v>
      </c>
      <c r="BC50" s="44">
        <f t="shared" si="13"/>
        <v>0</v>
      </c>
      <c r="BD50" s="44">
        <f t="shared" si="14"/>
        <v>92820000000</v>
      </c>
      <c r="BE50" s="44">
        <f t="shared" si="15"/>
        <v>0</v>
      </c>
      <c r="BF50" s="44">
        <f t="shared" si="16"/>
        <v>0</v>
      </c>
      <c r="BG50" s="46">
        <f t="shared" si="17"/>
        <v>274151241251.64444</v>
      </c>
      <c r="BH50" s="46">
        <v>14829643927.6395</v>
      </c>
      <c r="BI50" s="46"/>
      <c r="BJ50" s="46"/>
      <c r="BK50" s="46"/>
      <c r="BL50" s="46"/>
      <c r="BM50" s="46"/>
      <c r="BN50" s="46">
        <v>12374000000</v>
      </c>
      <c r="BO50" s="46"/>
      <c r="BP50" s="46">
        <v>4706996176</v>
      </c>
      <c r="BQ50" s="46"/>
      <c r="BR50" s="46"/>
      <c r="BS50" s="46"/>
      <c r="BT50" s="46"/>
      <c r="BU50" s="46">
        <v>20000000000</v>
      </c>
      <c r="BV50" s="46"/>
      <c r="BW50" s="46"/>
      <c r="BX50" s="46">
        <f t="shared" si="18"/>
        <v>51910640103.639496</v>
      </c>
      <c r="BY50" s="46">
        <v>20083191543.282101</v>
      </c>
      <c r="BZ50" s="46"/>
      <c r="CA50" s="46"/>
      <c r="CB50" s="46"/>
      <c r="CC50" s="46"/>
      <c r="CD50" s="46"/>
      <c r="CE50" s="46">
        <v>13666810392</v>
      </c>
      <c r="CF50" s="46"/>
      <c r="CG50" s="46">
        <v>5128463218.7903996</v>
      </c>
      <c r="CH50" s="46"/>
      <c r="CI50" s="46"/>
      <c r="CJ50" s="46"/>
      <c r="CK50" s="46"/>
      <c r="CL50" s="46">
        <v>22000000000</v>
      </c>
      <c r="CM50" s="46"/>
      <c r="CN50" s="46"/>
      <c r="CO50" s="46">
        <f t="shared" si="19"/>
        <v>60878465154.072502</v>
      </c>
      <c r="CP50" s="46">
        <v>24489089131.3144</v>
      </c>
      <c r="CQ50" s="46"/>
      <c r="CR50" s="46"/>
      <c r="CS50" s="46"/>
      <c r="CT50" s="46"/>
      <c r="CU50" s="46"/>
      <c r="CV50" s="46">
        <v>18217828958</v>
      </c>
      <c r="CW50" s="46"/>
      <c r="CX50" s="46">
        <v>5590599988.61555</v>
      </c>
      <c r="CY50" s="46"/>
      <c r="CZ50" s="46"/>
      <c r="DA50" s="46"/>
      <c r="DB50" s="46"/>
      <c r="DC50" s="46">
        <v>24200000000</v>
      </c>
      <c r="DD50" s="46"/>
      <c r="DE50" s="46"/>
      <c r="DF50" s="46">
        <f t="shared" si="20"/>
        <v>72497518077.929947</v>
      </c>
      <c r="DG50" s="46">
        <v>32844166369.1409</v>
      </c>
      <c r="DH50" s="46"/>
      <c r="DI50" s="46"/>
      <c r="DJ50" s="46"/>
      <c r="DK50" s="46"/>
      <c r="DL50" s="46"/>
      <c r="DM50" s="46">
        <v>23303022398</v>
      </c>
      <c r="DN50" s="46"/>
      <c r="DO50" s="46">
        <v>6097429148.8615999</v>
      </c>
      <c r="DP50" s="46"/>
      <c r="DQ50" s="46"/>
      <c r="DR50" s="46"/>
      <c r="DS50" s="46"/>
      <c r="DT50" s="46">
        <v>26620000000</v>
      </c>
      <c r="DU50" s="46"/>
      <c r="DV50" s="46"/>
      <c r="DW50" s="46">
        <f t="shared" si="21"/>
        <v>88864617916.002502</v>
      </c>
      <c r="DX50" s="19">
        <v>4</v>
      </c>
      <c r="DY50" s="42" t="s">
        <v>777</v>
      </c>
      <c r="DZ50" s="42" t="s">
        <v>354</v>
      </c>
      <c r="EA50" s="42" t="s">
        <v>778</v>
      </c>
      <c r="EB50" s="42" t="s">
        <v>333</v>
      </c>
      <c r="EC50" s="42" t="s">
        <v>802</v>
      </c>
      <c r="ED50" s="3">
        <v>1</v>
      </c>
      <c r="EE50" s="3">
        <v>2</v>
      </c>
      <c r="EF50" s="3">
        <v>3</v>
      </c>
      <c r="EG50" s="3">
        <v>16</v>
      </c>
      <c r="EH50" s="3">
        <v>45</v>
      </c>
      <c r="EI50" s="3">
        <v>4</v>
      </c>
      <c r="EJ50" s="3">
        <v>4</v>
      </c>
      <c r="EK50" s="3">
        <v>1</v>
      </c>
      <c r="EL50" s="3">
        <v>1</v>
      </c>
    </row>
    <row r="51" spans="2:142" ht="65" x14ac:dyDescent="0.2">
      <c r="B51" s="14">
        <v>46</v>
      </c>
      <c r="C51" s="15" t="s">
        <v>202</v>
      </c>
      <c r="D51" s="16">
        <v>1</v>
      </c>
      <c r="E51" s="17" t="s">
        <v>204</v>
      </c>
      <c r="F51" s="18">
        <v>2</v>
      </c>
      <c r="G51" s="17" t="s">
        <v>825</v>
      </c>
      <c r="H51" s="18" t="s">
        <v>569</v>
      </c>
      <c r="I51" s="17" t="s">
        <v>826</v>
      </c>
      <c r="J51" s="18" t="s">
        <v>548</v>
      </c>
      <c r="K51" s="19" t="s">
        <v>827</v>
      </c>
      <c r="L51" s="22" t="s">
        <v>548</v>
      </c>
      <c r="M51" s="17" t="str">
        <f t="shared" si="0"/>
        <v>1.2.02.01.01</v>
      </c>
      <c r="N51" s="19" t="s">
        <v>551</v>
      </c>
      <c r="O51" s="20">
        <v>2023</v>
      </c>
      <c r="P51" s="27">
        <v>3307</v>
      </c>
      <c r="Q51" s="27">
        <v>5000</v>
      </c>
      <c r="R51" s="27" t="s">
        <v>828</v>
      </c>
      <c r="S51" s="17" t="s">
        <v>40</v>
      </c>
      <c r="T51" s="17" t="s">
        <v>40</v>
      </c>
      <c r="U51" s="32" t="s">
        <v>553</v>
      </c>
      <c r="V51" s="33" t="s">
        <v>554</v>
      </c>
      <c r="W51" s="38">
        <v>5000</v>
      </c>
      <c r="X51" s="38">
        <v>5000</v>
      </c>
      <c r="Y51" s="38">
        <v>5000</v>
      </c>
      <c r="Z51" s="38">
        <v>5000</v>
      </c>
      <c r="AA51" s="32"/>
      <c r="AB51" s="32" t="s">
        <v>829</v>
      </c>
      <c r="AC51" s="32"/>
      <c r="AD51" s="32" t="s">
        <v>555</v>
      </c>
      <c r="AE51" s="32" t="s">
        <v>555</v>
      </c>
      <c r="AF51" s="32" t="s">
        <v>555</v>
      </c>
      <c r="AG51" s="32" t="s">
        <v>555</v>
      </c>
      <c r="AH51" s="32" t="s">
        <v>555</v>
      </c>
      <c r="AI51" s="42" t="s">
        <v>794</v>
      </c>
      <c r="AJ51" s="19" t="s">
        <v>795</v>
      </c>
      <c r="AK51" s="19" t="s">
        <v>796</v>
      </c>
      <c r="AL51" s="19" t="s">
        <v>797</v>
      </c>
      <c r="AM51" s="19" t="s">
        <v>830</v>
      </c>
      <c r="AN51" s="19" t="s">
        <v>831</v>
      </c>
      <c r="AO51" s="23" t="s">
        <v>832</v>
      </c>
      <c r="AP51" s="19" t="s">
        <v>833</v>
      </c>
      <c r="AQ51" s="44">
        <f t="shared" si="1"/>
        <v>0</v>
      </c>
      <c r="AR51" s="44">
        <f t="shared" si="2"/>
        <v>847041534.90536797</v>
      </c>
      <c r="AS51" s="44">
        <f t="shared" si="3"/>
        <v>0</v>
      </c>
      <c r="AT51" s="44">
        <f t="shared" si="4"/>
        <v>0</v>
      </c>
      <c r="AU51" s="44">
        <f t="shared" si="5"/>
        <v>0</v>
      </c>
      <c r="AV51" s="44">
        <f t="shared" si="6"/>
        <v>0</v>
      </c>
      <c r="AW51" s="44">
        <f t="shared" si="7"/>
        <v>354128784.89633334</v>
      </c>
      <c r="AX51" s="44">
        <f t="shared" si="8"/>
        <v>0</v>
      </c>
      <c r="AY51" s="44">
        <f t="shared" si="9"/>
        <v>0</v>
      </c>
      <c r="AZ51" s="44">
        <f t="shared" si="10"/>
        <v>0</v>
      </c>
      <c r="BA51" s="44">
        <f t="shared" si="11"/>
        <v>0</v>
      </c>
      <c r="BB51" s="44">
        <f t="shared" si="12"/>
        <v>0</v>
      </c>
      <c r="BC51" s="44">
        <f t="shared" si="13"/>
        <v>0</v>
      </c>
      <c r="BD51" s="44">
        <f t="shared" si="14"/>
        <v>0</v>
      </c>
      <c r="BE51" s="44">
        <f t="shared" si="15"/>
        <v>0</v>
      </c>
      <c r="BF51" s="44">
        <f t="shared" si="16"/>
        <v>0</v>
      </c>
      <c r="BG51" s="46">
        <f t="shared" si="17"/>
        <v>1201170319.8017013</v>
      </c>
      <c r="BH51" s="46"/>
      <c r="BI51" s="46">
        <v>104009147.185193</v>
      </c>
      <c r="BJ51" s="46"/>
      <c r="BK51" s="46"/>
      <c r="BL51" s="46"/>
      <c r="BM51" s="46"/>
      <c r="BN51" s="46">
        <v>83333333.333333299</v>
      </c>
      <c r="BO51" s="46"/>
      <c r="BP51" s="46"/>
      <c r="BQ51" s="46"/>
      <c r="BR51" s="46"/>
      <c r="BS51" s="46"/>
      <c r="BT51" s="46"/>
      <c r="BU51" s="46"/>
      <c r="BV51" s="46"/>
      <c r="BW51" s="46"/>
      <c r="BX51" s="46">
        <f t="shared" si="18"/>
        <v>187342480.51852632</v>
      </c>
      <c r="BY51" s="46"/>
      <c r="BZ51" s="46">
        <v>222196993.54005501</v>
      </c>
      <c r="CA51" s="46"/>
      <c r="CB51" s="46"/>
      <c r="CC51" s="46"/>
      <c r="CD51" s="46"/>
      <c r="CE51" s="46">
        <v>87075000</v>
      </c>
      <c r="CF51" s="46"/>
      <c r="CG51" s="46"/>
      <c r="CH51" s="46"/>
      <c r="CI51" s="46"/>
      <c r="CJ51" s="46"/>
      <c r="CK51" s="46"/>
      <c r="CL51" s="46"/>
      <c r="CM51" s="46"/>
      <c r="CN51" s="46"/>
      <c r="CO51" s="46">
        <f t="shared" si="19"/>
        <v>309271993.54005504</v>
      </c>
      <c r="CP51" s="46"/>
      <c r="CQ51" s="46">
        <v>251973492.237183</v>
      </c>
      <c r="CR51" s="46"/>
      <c r="CS51" s="46"/>
      <c r="CT51" s="46"/>
      <c r="CU51" s="46"/>
      <c r="CV51" s="46">
        <v>90227115</v>
      </c>
      <c r="CW51" s="46"/>
      <c r="CX51" s="46"/>
      <c r="CY51" s="46"/>
      <c r="CZ51" s="46"/>
      <c r="DA51" s="46"/>
      <c r="DB51" s="46"/>
      <c r="DC51" s="46"/>
      <c r="DD51" s="46"/>
      <c r="DE51" s="46"/>
      <c r="DF51" s="46">
        <f t="shared" si="20"/>
        <v>342200607.23718297</v>
      </c>
      <c r="DG51" s="46"/>
      <c r="DH51" s="46">
        <v>268861901.94293702</v>
      </c>
      <c r="DI51" s="46"/>
      <c r="DJ51" s="46"/>
      <c r="DK51" s="46"/>
      <c r="DL51" s="46"/>
      <c r="DM51" s="46">
        <v>93493336.562999994</v>
      </c>
      <c r="DN51" s="46"/>
      <c r="DO51" s="46"/>
      <c r="DP51" s="46"/>
      <c r="DQ51" s="46"/>
      <c r="DR51" s="46"/>
      <c r="DS51" s="46"/>
      <c r="DT51" s="46"/>
      <c r="DU51" s="46"/>
      <c r="DV51" s="46"/>
      <c r="DW51" s="46">
        <f t="shared" si="21"/>
        <v>362355238.50593698</v>
      </c>
      <c r="DX51" s="19">
        <v>4</v>
      </c>
      <c r="DY51" s="42" t="s">
        <v>777</v>
      </c>
      <c r="DZ51" s="42" t="s">
        <v>354</v>
      </c>
      <c r="EA51" s="42" t="s">
        <v>778</v>
      </c>
      <c r="EB51" s="42" t="s">
        <v>817</v>
      </c>
      <c r="EC51" s="42" t="s">
        <v>818</v>
      </c>
      <c r="ED51" s="3">
        <v>1</v>
      </c>
      <c r="EE51" s="3">
        <v>2</v>
      </c>
      <c r="EF51" s="3">
        <v>4</v>
      </c>
      <c r="EG51" s="3">
        <v>17</v>
      </c>
      <c r="EH51" s="3">
        <v>46</v>
      </c>
      <c r="EI51" s="3">
        <v>4</v>
      </c>
      <c r="EJ51" s="3">
        <v>4</v>
      </c>
      <c r="EK51" s="3">
        <v>1</v>
      </c>
      <c r="EL51" s="3">
        <v>1</v>
      </c>
    </row>
    <row r="52" spans="2:142" ht="65" x14ac:dyDescent="0.2">
      <c r="B52" s="14">
        <v>47</v>
      </c>
      <c r="C52" s="15" t="s">
        <v>202</v>
      </c>
      <c r="D52" s="16">
        <v>1</v>
      </c>
      <c r="E52" s="17" t="s">
        <v>204</v>
      </c>
      <c r="F52" s="18">
        <v>2</v>
      </c>
      <c r="G52" s="17" t="s">
        <v>825</v>
      </c>
      <c r="H52" s="18" t="s">
        <v>569</v>
      </c>
      <c r="I52" s="17" t="s">
        <v>826</v>
      </c>
      <c r="J52" s="18" t="s">
        <v>548</v>
      </c>
      <c r="K52" s="19" t="s">
        <v>834</v>
      </c>
      <c r="L52" s="22" t="s">
        <v>569</v>
      </c>
      <c r="M52" s="17" t="str">
        <f t="shared" si="0"/>
        <v>1.2.02.01.02</v>
      </c>
      <c r="N52" s="19" t="s">
        <v>551</v>
      </c>
      <c r="O52" s="20">
        <v>2023</v>
      </c>
      <c r="P52" s="27">
        <v>1541</v>
      </c>
      <c r="Q52" s="27">
        <v>1601</v>
      </c>
      <c r="R52" s="27" t="s">
        <v>835</v>
      </c>
      <c r="S52" s="17" t="s">
        <v>40</v>
      </c>
      <c r="T52" s="17" t="s">
        <v>40</v>
      </c>
      <c r="U52" s="32" t="s">
        <v>553</v>
      </c>
      <c r="V52" s="33" t="s">
        <v>554</v>
      </c>
      <c r="W52" s="38">
        <v>1601</v>
      </c>
      <c r="X52" s="38">
        <v>1601</v>
      </c>
      <c r="Y52" s="38">
        <v>1601</v>
      </c>
      <c r="Z52" s="38">
        <v>1601</v>
      </c>
      <c r="AA52" s="32"/>
      <c r="AB52" s="32" t="s">
        <v>829</v>
      </c>
      <c r="AC52" s="32"/>
      <c r="AD52" s="32" t="s">
        <v>555</v>
      </c>
      <c r="AE52" s="32" t="s">
        <v>555</v>
      </c>
      <c r="AF52" s="32" t="s">
        <v>555</v>
      </c>
      <c r="AG52" s="32" t="s">
        <v>555</v>
      </c>
      <c r="AH52" s="32" t="s">
        <v>555</v>
      </c>
      <c r="AI52" s="42" t="s">
        <v>794</v>
      </c>
      <c r="AJ52" s="19" t="s">
        <v>795</v>
      </c>
      <c r="AK52" s="19" t="s">
        <v>796</v>
      </c>
      <c r="AL52" s="19" t="s">
        <v>797</v>
      </c>
      <c r="AM52" s="19" t="s">
        <v>830</v>
      </c>
      <c r="AN52" s="19" t="s">
        <v>831</v>
      </c>
      <c r="AO52" s="23" t="s">
        <v>832</v>
      </c>
      <c r="AP52" s="19" t="s">
        <v>833</v>
      </c>
      <c r="AQ52" s="44">
        <f t="shared" si="1"/>
        <v>0</v>
      </c>
      <c r="AR52" s="44">
        <f t="shared" si="2"/>
        <v>113819284.8375046</v>
      </c>
      <c r="AS52" s="44">
        <f t="shared" si="3"/>
        <v>0</v>
      </c>
      <c r="AT52" s="44">
        <f t="shared" si="4"/>
        <v>0</v>
      </c>
      <c r="AU52" s="44">
        <f t="shared" si="5"/>
        <v>0</v>
      </c>
      <c r="AV52" s="44">
        <f t="shared" si="6"/>
        <v>0</v>
      </c>
      <c r="AW52" s="44">
        <f t="shared" si="7"/>
        <v>354128784.89633334</v>
      </c>
      <c r="AX52" s="44">
        <f t="shared" si="8"/>
        <v>0</v>
      </c>
      <c r="AY52" s="44">
        <f t="shared" si="9"/>
        <v>0</v>
      </c>
      <c r="AZ52" s="44">
        <f t="shared" si="10"/>
        <v>0</v>
      </c>
      <c r="BA52" s="44">
        <f t="shared" si="11"/>
        <v>0</v>
      </c>
      <c r="BB52" s="44">
        <f t="shared" si="12"/>
        <v>0</v>
      </c>
      <c r="BC52" s="44">
        <f t="shared" si="13"/>
        <v>0</v>
      </c>
      <c r="BD52" s="44">
        <f t="shared" si="14"/>
        <v>0</v>
      </c>
      <c r="BE52" s="44">
        <f t="shared" si="15"/>
        <v>0</v>
      </c>
      <c r="BF52" s="44">
        <f t="shared" si="16"/>
        <v>0</v>
      </c>
      <c r="BG52" s="46">
        <f t="shared" si="17"/>
        <v>467948069.73383796</v>
      </c>
      <c r="BH52" s="46"/>
      <c r="BI52" s="46">
        <v>59987062.262032099</v>
      </c>
      <c r="BJ52" s="46"/>
      <c r="BK52" s="46"/>
      <c r="BL52" s="46"/>
      <c r="BM52" s="46"/>
      <c r="BN52" s="46">
        <v>83333333.333333299</v>
      </c>
      <c r="BO52" s="46"/>
      <c r="BP52" s="46"/>
      <c r="BQ52" s="46"/>
      <c r="BR52" s="46"/>
      <c r="BS52" s="46"/>
      <c r="BT52" s="46"/>
      <c r="BU52" s="46"/>
      <c r="BV52" s="46"/>
      <c r="BW52" s="46"/>
      <c r="BX52" s="46">
        <f t="shared" si="18"/>
        <v>143320395.59536541</v>
      </c>
      <c r="BY52" s="46"/>
      <c r="BZ52" s="46">
        <v>11953892.331525501</v>
      </c>
      <c r="CA52" s="46"/>
      <c r="CB52" s="46"/>
      <c r="CC52" s="46"/>
      <c r="CD52" s="46"/>
      <c r="CE52" s="46">
        <v>87075000</v>
      </c>
      <c r="CF52" s="46"/>
      <c r="CG52" s="46"/>
      <c r="CH52" s="46"/>
      <c r="CI52" s="46"/>
      <c r="CJ52" s="46"/>
      <c r="CK52" s="46"/>
      <c r="CL52" s="46"/>
      <c r="CM52" s="46"/>
      <c r="CN52" s="46"/>
      <c r="CO52" s="46">
        <f t="shared" si="19"/>
        <v>99028892.331525505</v>
      </c>
      <c r="CP52" s="46"/>
      <c r="CQ52" s="46">
        <v>19345519.437346</v>
      </c>
      <c r="CR52" s="46"/>
      <c r="CS52" s="46"/>
      <c r="CT52" s="46"/>
      <c r="CU52" s="46"/>
      <c r="CV52" s="46">
        <v>90227115</v>
      </c>
      <c r="CW52" s="46"/>
      <c r="CX52" s="46"/>
      <c r="CY52" s="46"/>
      <c r="CZ52" s="46"/>
      <c r="DA52" s="46"/>
      <c r="DB52" s="46"/>
      <c r="DC52" s="46"/>
      <c r="DD52" s="46"/>
      <c r="DE52" s="46"/>
      <c r="DF52" s="46">
        <f t="shared" si="20"/>
        <v>109572634.437346</v>
      </c>
      <c r="DG52" s="46"/>
      <c r="DH52" s="46">
        <v>22532810.806600999</v>
      </c>
      <c r="DI52" s="46"/>
      <c r="DJ52" s="46"/>
      <c r="DK52" s="46"/>
      <c r="DL52" s="46"/>
      <c r="DM52" s="46">
        <v>93493336.562999994</v>
      </c>
      <c r="DN52" s="46"/>
      <c r="DO52" s="46"/>
      <c r="DP52" s="46"/>
      <c r="DQ52" s="46"/>
      <c r="DR52" s="46"/>
      <c r="DS52" s="46"/>
      <c r="DT52" s="46"/>
      <c r="DU52" s="46"/>
      <c r="DV52" s="46"/>
      <c r="DW52" s="46">
        <f t="shared" si="21"/>
        <v>116026147.369601</v>
      </c>
      <c r="DX52" s="19">
        <v>4</v>
      </c>
      <c r="DY52" s="42" t="s">
        <v>777</v>
      </c>
      <c r="DZ52" s="42" t="s">
        <v>354</v>
      </c>
      <c r="EA52" s="42" t="s">
        <v>778</v>
      </c>
      <c r="EB52" s="42" t="s">
        <v>817</v>
      </c>
      <c r="EC52" s="42" t="s">
        <v>818</v>
      </c>
      <c r="ED52" s="3">
        <v>1</v>
      </c>
      <c r="EE52" s="3">
        <v>2</v>
      </c>
      <c r="EF52" s="3">
        <v>4</v>
      </c>
      <c r="EG52" s="3">
        <v>17</v>
      </c>
      <c r="EH52" s="3">
        <v>47</v>
      </c>
      <c r="EI52" s="3">
        <v>4</v>
      </c>
      <c r="EJ52" s="3">
        <v>4</v>
      </c>
      <c r="EK52" s="3">
        <v>1</v>
      </c>
      <c r="EL52" s="3">
        <v>1</v>
      </c>
    </row>
    <row r="53" spans="2:142" ht="65" x14ac:dyDescent="0.2">
      <c r="B53" s="14">
        <v>48</v>
      </c>
      <c r="C53" s="15" t="s">
        <v>202</v>
      </c>
      <c r="D53" s="16">
        <v>1</v>
      </c>
      <c r="E53" s="17" t="s">
        <v>204</v>
      </c>
      <c r="F53" s="18">
        <v>2</v>
      </c>
      <c r="G53" s="17" t="s">
        <v>825</v>
      </c>
      <c r="H53" s="18" t="s">
        <v>569</v>
      </c>
      <c r="I53" s="17" t="s">
        <v>826</v>
      </c>
      <c r="J53" s="18" t="s">
        <v>548</v>
      </c>
      <c r="K53" s="19" t="s">
        <v>836</v>
      </c>
      <c r="L53" s="22" t="s">
        <v>573</v>
      </c>
      <c r="M53" s="17" t="str">
        <f t="shared" si="0"/>
        <v>1.2.02.01.03</v>
      </c>
      <c r="N53" s="19" t="s">
        <v>551</v>
      </c>
      <c r="O53" s="20">
        <v>2023</v>
      </c>
      <c r="P53" s="20">
        <v>779</v>
      </c>
      <c r="Q53" s="20">
        <v>779</v>
      </c>
      <c r="R53" s="20" t="s">
        <v>837</v>
      </c>
      <c r="S53" s="17" t="s">
        <v>40</v>
      </c>
      <c r="T53" s="17" t="s">
        <v>40</v>
      </c>
      <c r="U53" s="32" t="s">
        <v>553</v>
      </c>
      <c r="V53" s="33" t="s">
        <v>554</v>
      </c>
      <c r="W53" s="37">
        <v>779</v>
      </c>
      <c r="X53" s="37">
        <v>779</v>
      </c>
      <c r="Y53" s="37">
        <v>779</v>
      </c>
      <c r="Z53" s="37">
        <v>779</v>
      </c>
      <c r="AA53" s="32"/>
      <c r="AB53" s="32" t="s">
        <v>829</v>
      </c>
      <c r="AC53" s="32"/>
      <c r="AD53" s="32" t="s">
        <v>555</v>
      </c>
      <c r="AE53" s="32" t="s">
        <v>555</v>
      </c>
      <c r="AF53" s="32" t="s">
        <v>555</v>
      </c>
      <c r="AG53" s="32" t="s">
        <v>555</v>
      </c>
      <c r="AH53" s="32" t="s">
        <v>555</v>
      </c>
      <c r="AI53" s="42" t="s">
        <v>794</v>
      </c>
      <c r="AJ53" s="19" t="s">
        <v>795</v>
      </c>
      <c r="AK53" s="19" t="s">
        <v>796</v>
      </c>
      <c r="AL53" s="19" t="s">
        <v>797</v>
      </c>
      <c r="AM53" s="19" t="s">
        <v>830</v>
      </c>
      <c r="AN53" s="19" t="s">
        <v>831</v>
      </c>
      <c r="AO53" s="23" t="s">
        <v>832</v>
      </c>
      <c r="AP53" s="19" t="s">
        <v>833</v>
      </c>
      <c r="AQ53" s="44">
        <f t="shared" si="1"/>
        <v>0</v>
      </c>
      <c r="AR53" s="44">
        <f t="shared" si="2"/>
        <v>187142335.82510501</v>
      </c>
      <c r="AS53" s="44">
        <f t="shared" si="3"/>
        <v>0</v>
      </c>
      <c r="AT53" s="44">
        <f t="shared" si="4"/>
        <v>0</v>
      </c>
      <c r="AU53" s="44">
        <f t="shared" si="5"/>
        <v>0</v>
      </c>
      <c r="AV53" s="44">
        <f t="shared" si="6"/>
        <v>0</v>
      </c>
      <c r="AW53" s="44">
        <f t="shared" si="7"/>
        <v>354128784.89633334</v>
      </c>
      <c r="AX53" s="44">
        <f t="shared" si="8"/>
        <v>0</v>
      </c>
      <c r="AY53" s="44">
        <f t="shared" si="9"/>
        <v>0</v>
      </c>
      <c r="AZ53" s="44">
        <f t="shared" si="10"/>
        <v>0</v>
      </c>
      <c r="BA53" s="44">
        <f t="shared" si="11"/>
        <v>0</v>
      </c>
      <c r="BB53" s="44">
        <f t="shared" si="12"/>
        <v>0</v>
      </c>
      <c r="BC53" s="44">
        <f t="shared" si="13"/>
        <v>0</v>
      </c>
      <c r="BD53" s="44">
        <f t="shared" si="14"/>
        <v>0</v>
      </c>
      <c r="BE53" s="44">
        <f t="shared" si="15"/>
        <v>0</v>
      </c>
      <c r="BF53" s="44">
        <f t="shared" si="16"/>
        <v>0</v>
      </c>
      <c r="BG53" s="46">
        <f t="shared" si="17"/>
        <v>541271120.72143841</v>
      </c>
      <c r="BH53" s="46"/>
      <c r="BI53" s="46">
        <v>29187958.464786399</v>
      </c>
      <c r="BJ53" s="46"/>
      <c r="BK53" s="46"/>
      <c r="BL53" s="46"/>
      <c r="BM53" s="46"/>
      <c r="BN53" s="46">
        <v>83333333.333333299</v>
      </c>
      <c r="BO53" s="46"/>
      <c r="BP53" s="46"/>
      <c r="BQ53" s="46"/>
      <c r="BR53" s="46"/>
      <c r="BS53" s="46"/>
      <c r="BT53" s="46"/>
      <c r="BU53" s="46"/>
      <c r="BV53" s="46"/>
      <c r="BW53" s="46"/>
      <c r="BX53" s="46">
        <f t="shared" si="18"/>
        <v>112521291.79811969</v>
      </c>
      <c r="BY53" s="46"/>
      <c r="BZ53" s="46">
        <v>48184576.593540497</v>
      </c>
      <c r="CA53" s="46"/>
      <c r="CB53" s="46"/>
      <c r="CC53" s="46"/>
      <c r="CD53" s="46"/>
      <c r="CE53" s="46">
        <v>87075000</v>
      </c>
      <c r="CF53" s="46"/>
      <c r="CG53" s="46"/>
      <c r="CH53" s="46"/>
      <c r="CI53" s="46"/>
      <c r="CJ53" s="46"/>
      <c r="CK53" s="46"/>
      <c r="CL53" s="46"/>
      <c r="CM53" s="46"/>
      <c r="CN53" s="46"/>
      <c r="CO53" s="46">
        <f t="shared" si="19"/>
        <v>135259576.59354049</v>
      </c>
      <c r="CP53" s="46"/>
      <c r="CQ53" s="46">
        <v>53314854.607553199</v>
      </c>
      <c r="CR53" s="46"/>
      <c r="CS53" s="46"/>
      <c r="CT53" s="46"/>
      <c r="CU53" s="46"/>
      <c r="CV53" s="46">
        <v>90227115</v>
      </c>
      <c r="CW53" s="46"/>
      <c r="CX53" s="46"/>
      <c r="CY53" s="46"/>
      <c r="CZ53" s="46"/>
      <c r="DA53" s="46"/>
      <c r="DB53" s="46"/>
      <c r="DC53" s="46"/>
      <c r="DD53" s="46"/>
      <c r="DE53" s="46"/>
      <c r="DF53" s="46">
        <f t="shared" si="20"/>
        <v>143541969.60755318</v>
      </c>
      <c r="DG53" s="46"/>
      <c r="DH53" s="46">
        <v>56454946.159224898</v>
      </c>
      <c r="DI53" s="46"/>
      <c r="DJ53" s="46"/>
      <c r="DK53" s="46"/>
      <c r="DL53" s="46"/>
      <c r="DM53" s="46">
        <v>93493336.562999994</v>
      </c>
      <c r="DN53" s="46"/>
      <c r="DO53" s="46"/>
      <c r="DP53" s="46"/>
      <c r="DQ53" s="46"/>
      <c r="DR53" s="46"/>
      <c r="DS53" s="46"/>
      <c r="DT53" s="46"/>
      <c r="DU53" s="46"/>
      <c r="DV53" s="46"/>
      <c r="DW53" s="46">
        <f t="shared" si="21"/>
        <v>149948282.72222489</v>
      </c>
      <c r="DX53" s="19">
        <v>4</v>
      </c>
      <c r="DY53" s="42" t="s">
        <v>777</v>
      </c>
      <c r="DZ53" s="42" t="s">
        <v>354</v>
      </c>
      <c r="EA53" s="42" t="s">
        <v>778</v>
      </c>
      <c r="EB53" s="42" t="s">
        <v>817</v>
      </c>
      <c r="EC53" s="42" t="s">
        <v>818</v>
      </c>
      <c r="ED53" s="3">
        <v>1</v>
      </c>
      <c r="EE53" s="3">
        <v>2</v>
      </c>
      <c r="EF53" s="3">
        <v>4</v>
      </c>
      <c r="EG53" s="3">
        <v>17</v>
      </c>
      <c r="EH53" s="3">
        <v>48</v>
      </c>
      <c r="EI53" s="3">
        <v>4</v>
      </c>
      <c r="EJ53" s="3">
        <v>4</v>
      </c>
      <c r="EK53" s="3">
        <v>1</v>
      </c>
      <c r="EL53" s="3">
        <v>1</v>
      </c>
    </row>
    <row r="54" spans="2:142" ht="65" x14ac:dyDescent="0.2">
      <c r="B54" s="14">
        <v>49</v>
      </c>
      <c r="C54" s="15" t="s">
        <v>202</v>
      </c>
      <c r="D54" s="16">
        <v>1</v>
      </c>
      <c r="E54" s="17" t="s">
        <v>204</v>
      </c>
      <c r="F54" s="18">
        <v>2</v>
      </c>
      <c r="G54" s="17" t="s">
        <v>825</v>
      </c>
      <c r="H54" s="18" t="s">
        <v>569</v>
      </c>
      <c r="I54" s="17" t="s">
        <v>826</v>
      </c>
      <c r="J54" s="18" t="s">
        <v>548</v>
      </c>
      <c r="K54" s="19" t="s">
        <v>838</v>
      </c>
      <c r="L54" s="22" t="s">
        <v>576</v>
      </c>
      <c r="M54" s="17" t="str">
        <f t="shared" si="0"/>
        <v>1.2.02.01.04</v>
      </c>
      <c r="N54" s="19" t="s">
        <v>551</v>
      </c>
      <c r="O54" s="20">
        <v>2023</v>
      </c>
      <c r="P54" s="20">
        <v>765</v>
      </c>
      <c r="Q54" s="20">
        <v>765</v>
      </c>
      <c r="R54" s="20" t="s">
        <v>839</v>
      </c>
      <c r="S54" s="17" t="s">
        <v>40</v>
      </c>
      <c r="T54" s="17" t="s">
        <v>40</v>
      </c>
      <c r="U54" s="32" t="s">
        <v>553</v>
      </c>
      <c r="V54" s="33" t="s">
        <v>554</v>
      </c>
      <c r="W54" s="37">
        <v>765</v>
      </c>
      <c r="X54" s="37">
        <v>765</v>
      </c>
      <c r="Y54" s="37">
        <v>765</v>
      </c>
      <c r="Z54" s="37">
        <v>765</v>
      </c>
      <c r="AA54" s="32"/>
      <c r="AB54" s="32" t="s">
        <v>829</v>
      </c>
      <c r="AC54" s="32"/>
      <c r="AD54" s="32" t="s">
        <v>555</v>
      </c>
      <c r="AE54" s="32" t="s">
        <v>555</v>
      </c>
      <c r="AF54" s="32" t="s">
        <v>555</v>
      </c>
      <c r="AG54" s="32" t="s">
        <v>555</v>
      </c>
      <c r="AH54" s="32" t="s">
        <v>555</v>
      </c>
      <c r="AI54" s="42" t="s">
        <v>794</v>
      </c>
      <c r="AJ54" s="19" t="s">
        <v>795</v>
      </c>
      <c r="AK54" s="19" t="s">
        <v>796</v>
      </c>
      <c r="AL54" s="19" t="s">
        <v>797</v>
      </c>
      <c r="AM54" s="19" t="s">
        <v>830</v>
      </c>
      <c r="AN54" s="19" t="s">
        <v>831</v>
      </c>
      <c r="AO54" s="23" t="s">
        <v>832</v>
      </c>
      <c r="AP54" s="19" t="s">
        <v>833</v>
      </c>
      <c r="AQ54" s="44">
        <f t="shared" si="1"/>
        <v>0</v>
      </c>
      <c r="AR54" s="44">
        <f t="shared" si="2"/>
        <v>183779058.9296602</v>
      </c>
      <c r="AS54" s="44">
        <f t="shared" si="3"/>
        <v>0</v>
      </c>
      <c r="AT54" s="44">
        <f t="shared" si="4"/>
        <v>0</v>
      </c>
      <c r="AU54" s="44">
        <f t="shared" si="5"/>
        <v>0</v>
      </c>
      <c r="AV54" s="44">
        <f t="shared" si="6"/>
        <v>0</v>
      </c>
      <c r="AW54" s="44">
        <f t="shared" si="7"/>
        <v>354128784.89633334</v>
      </c>
      <c r="AX54" s="44">
        <f t="shared" si="8"/>
        <v>0</v>
      </c>
      <c r="AY54" s="44">
        <f t="shared" si="9"/>
        <v>0</v>
      </c>
      <c r="AZ54" s="44">
        <f t="shared" si="10"/>
        <v>0</v>
      </c>
      <c r="BA54" s="44">
        <f t="shared" si="11"/>
        <v>0</v>
      </c>
      <c r="BB54" s="44">
        <f t="shared" si="12"/>
        <v>0</v>
      </c>
      <c r="BC54" s="44">
        <f t="shared" si="13"/>
        <v>0</v>
      </c>
      <c r="BD54" s="44">
        <f t="shared" si="14"/>
        <v>0</v>
      </c>
      <c r="BE54" s="44">
        <f t="shared" si="15"/>
        <v>0</v>
      </c>
      <c r="BF54" s="44">
        <f t="shared" si="16"/>
        <v>0</v>
      </c>
      <c r="BG54" s="46">
        <f t="shared" si="17"/>
        <v>537907843.82599354</v>
      </c>
      <c r="BH54" s="46"/>
      <c r="BI54" s="46">
        <v>28663399.519334499</v>
      </c>
      <c r="BJ54" s="46"/>
      <c r="BK54" s="46"/>
      <c r="BL54" s="46"/>
      <c r="BM54" s="46"/>
      <c r="BN54" s="46">
        <v>83333333.333333299</v>
      </c>
      <c r="BO54" s="46"/>
      <c r="BP54" s="46"/>
      <c r="BQ54" s="46"/>
      <c r="BR54" s="46"/>
      <c r="BS54" s="46"/>
      <c r="BT54" s="46"/>
      <c r="BU54" s="46"/>
      <c r="BV54" s="46"/>
      <c r="BW54" s="46"/>
      <c r="BX54" s="46">
        <f t="shared" si="18"/>
        <v>111996732.85266779</v>
      </c>
      <c r="BY54" s="46"/>
      <c r="BZ54" s="46">
        <v>47318615.011628397</v>
      </c>
      <c r="CA54" s="46"/>
      <c r="CB54" s="46"/>
      <c r="CC54" s="46"/>
      <c r="CD54" s="46"/>
      <c r="CE54" s="46">
        <v>87075000</v>
      </c>
      <c r="CF54" s="46"/>
      <c r="CG54" s="46"/>
      <c r="CH54" s="46"/>
      <c r="CI54" s="46"/>
      <c r="CJ54" s="46"/>
      <c r="CK54" s="46"/>
      <c r="CL54" s="46"/>
      <c r="CM54" s="46"/>
      <c r="CN54" s="46"/>
      <c r="CO54" s="46">
        <f t="shared" si="19"/>
        <v>134393615.01162839</v>
      </c>
      <c r="CP54" s="46"/>
      <c r="CQ54" s="46">
        <v>52356692.907288998</v>
      </c>
      <c r="CR54" s="46"/>
      <c r="CS54" s="46"/>
      <c r="CT54" s="46"/>
      <c r="CU54" s="46"/>
      <c r="CV54" s="46">
        <v>90227115</v>
      </c>
      <c r="CW54" s="46"/>
      <c r="CX54" s="46"/>
      <c r="CY54" s="46"/>
      <c r="CZ54" s="46"/>
      <c r="DA54" s="46"/>
      <c r="DB54" s="46"/>
      <c r="DC54" s="46"/>
      <c r="DD54" s="46"/>
      <c r="DE54" s="46"/>
      <c r="DF54" s="46">
        <f t="shared" si="20"/>
        <v>142583807.907289</v>
      </c>
      <c r="DG54" s="46"/>
      <c r="DH54" s="46">
        <v>55440351.491408303</v>
      </c>
      <c r="DI54" s="46"/>
      <c r="DJ54" s="46"/>
      <c r="DK54" s="46"/>
      <c r="DL54" s="46"/>
      <c r="DM54" s="46">
        <v>93493336.562999994</v>
      </c>
      <c r="DN54" s="46"/>
      <c r="DO54" s="46"/>
      <c r="DP54" s="46"/>
      <c r="DQ54" s="46"/>
      <c r="DR54" s="46"/>
      <c r="DS54" s="46"/>
      <c r="DT54" s="46"/>
      <c r="DU54" s="46"/>
      <c r="DV54" s="46"/>
      <c r="DW54" s="46">
        <f t="shared" si="21"/>
        <v>148933688.05440831</v>
      </c>
      <c r="DX54" s="19">
        <v>4</v>
      </c>
      <c r="DY54" s="42" t="s">
        <v>777</v>
      </c>
      <c r="DZ54" s="42" t="s">
        <v>354</v>
      </c>
      <c r="EA54" s="42" t="s">
        <v>778</v>
      </c>
      <c r="EB54" s="42" t="s">
        <v>817</v>
      </c>
      <c r="EC54" s="42" t="s">
        <v>818</v>
      </c>
      <c r="ED54" s="3">
        <v>1</v>
      </c>
      <c r="EE54" s="3">
        <v>2</v>
      </c>
      <c r="EF54" s="3">
        <v>4</v>
      </c>
      <c r="EG54" s="3">
        <v>17</v>
      </c>
      <c r="EH54" s="3">
        <v>49</v>
      </c>
      <c r="EI54" s="3">
        <v>4</v>
      </c>
      <c r="EJ54" s="3">
        <v>4</v>
      </c>
      <c r="EK54" s="3">
        <v>1</v>
      </c>
      <c r="EL54" s="3">
        <v>1</v>
      </c>
    </row>
    <row r="55" spans="2:142" ht="65" x14ac:dyDescent="0.2">
      <c r="B55" s="14">
        <v>50</v>
      </c>
      <c r="C55" s="15" t="s">
        <v>202</v>
      </c>
      <c r="D55" s="16">
        <v>1</v>
      </c>
      <c r="E55" s="17" t="s">
        <v>204</v>
      </c>
      <c r="F55" s="18">
        <v>2</v>
      </c>
      <c r="G55" s="17" t="s">
        <v>825</v>
      </c>
      <c r="H55" s="18" t="s">
        <v>569</v>
      </c>
      <c r="I55" s="17" t="s">
        <v>826</v>
      </c>
      <c r="J55" s="18" t="s">
        <v>548</v>
      </c>
      <c r="K55" s="19" t="s">
        <v>840</v>
      </c>
      <c r="L55" s="22" t="s">
        <v>584</v>
      </c>
      <c r="M55" s="17" t="str">
        <f t="shared" si="0"/>
        <v>1.2.02.01.05</v>
      </c>
      <c r="N55" s="19" t="s">
        <v>551</v>
      </c>
      <c r="O55" s="20">
        <v>2023</v>
      </c>
      <c r="P55" s="27">
        <v>9977</v>
      </c>
      <c r="Q55" s="27">
        <v>9977</v>
      </c>
      <c r="R55" s="27" t="s">
        <v>841</v>
      </c>
      <c r="S55" s="17" t="s">
        <v>40</v>
      </c>
      <c r="T55" s="17" t="s">
        <v>40</v>
      </c>
      <c r="U55" s="32" t="s">
        <v>553</v>
      </c>
      <c r="V55" s="33" t="s">
        <v>554</v>
      </c>
      <c r="W55" s="38">
        <v>9977</v>
      </c>
      <c r="X55" s="38">
        <v>9977</v>
      </c>
      <c r="Y55" s="38">
        <v>9977</v>
      </c>
      <c r="Z55" s="38">
        <v>9977</v>
      </c>
      <c r="AA55" s="32"/>
      <c r="AB55" s="32" t="s">
        <v>829</v>
      </c>
      <c r="AC55" s="32"/>
      <c r="AD55" s="32" t="s">
        <v>555</v>
      </c>
      <c r="AE55" s="32" t="s">
        <v>555</v>
      </c>
      <c r="AF55" s="32" t="s">
        <v>555</v>
      </c>
      <c r="AG55" s="32" t="s">
        <v>555</v>
      </c>
      <c r="AH55" s="32" t="s">
        <v>555</v>
      </c>
      <c r="AI55" s="42" t="s">
        <v>794</v>
      </c>
      <c r="AJ55" s="19" t="s">
        <v>795</v>
      </c>
      <c r="AK55" s="19" t="s">
        <v>796</v>
      </c>
      <c r="AL55" s="19" t="s">
        <v>797</v>
      </c>
      <c r="AM55" s="19" t="s">
        <v>830</v>
      </c>
      <c r="AN55" s="19" t="s">
        <v>831</v>
      </c>
      <c r="AO55" s="23" t="s">
        <v>832</v>
      </c>
      <c r="AP55" s="19" t="s">
        <v>833</v>
      </c>
      <c r="AQ55" s="44">
        <f t="shared" si="1"/>
        <v>0</v>
      </c>
      <c r="AR55" s="44">
        <f t="shared" si="2"/>
        <v>2042686471.23598</v>
      </c>
      <c r="AS55" s="44">
        <f t="shared" si="3"/>
        <v>0</v>
      </c>
      <c r="AT55" s="44">
        <f t="shared" si="4"/>
        <v>0</v>
      </c>
      <c r="AU55" s="44">
        <f t="shared" si="5"/>
        <v>0</v>
      </c>
      <c r="AV55" s="44">
        <f t="shared" si="6"/>
        <v>0</v>
      </c>
      <c r="AW55" s="44">
        <f t="shared" si="7"/>
        <v>354128784.89633334</v>
      </c>
      <c r="AX55" s="44">
        <f t="shared" si="8"/>
        <v>0</v>
      </c>
      <c r="AY55" s="44">
        <f t="shared" si="9"/>
        <v>0</v>
      </c>
      <c r="AZ55" s="44">
        <f t="shared" si="10"/>
        <v>0</v>
      </c>
      <c r="BA55" s="44">
        <f t="shared" si="11"/>
        <v>0</v>
      </c>
      <c r="BB55" s="44">
        <f t="shared" si="12"/>
        <v>0</v>
      </c>
      <c r="BC55" s="44">
        <f t="shared" si="13"/>
        <v>0</v>
      </c>
      <c r="BD55" s="44">
        <f t="shared" si="14"/>
        <v>0</v>
      </c>
      <c r="BE55" s="44">
        <f t="shared" si="15"/>
        <v>0</v>
      </c>
      <c r="BF55" s="44">
        <f t="shared" si="16"/>
        <v>0</v>
      </c>
      <c r="BG55" s="46">
        <f t="shared" si="17"/>
        <v>2396815256.1323133</v>
      </c>
      <c r="BH55" s="46"/>
      <c r="BI55" s="46">
        <v>290489852.29333401</v>
      </c>
      <c r="BJ55" s="46"/>
      <c r="BK55" s="46"/>
      <c r="BL55" s="46"/>
      <c r="BM55" s="46"/>
      <c r="BN55" s="46">
        <v>83333333.333333299</v>
      </c>
      <c r="BO55" s="46"/>
      <c r="BP55" s="46"/>
      <c r="BQ55" s="46"/>
      <c r="BR55" s="46"/>
      <c r="BS55" s="46"/>
      <c r="BT55" s="46"/>
      <c r="BU55" s="46"/>
      <c r="BV55" s="46"/>
      <c r="BW55" s="46"/>
      <c r="BX55" s="46">
        <f t="shared" si="18"/>
        <v>373823185.62666732</v>
      </c>
      <c r="BY55" s="46"/>
      <c r="BZ55" s="46">
        <v>530046335.90982503</v>
      </c>
      <c r="CA55" s="46"/>
      <c r="CB55" s="46"/>
      <c r="CC55" s="46"/>
      <c r="CD55" s="46"/>
      <c r="CE55" s="46">
        <v>87075000</v>
      </c>
      <c r="CF55" s="46"/>
      <c r="CG55" s="46"/>
      <c r="CH55" s="46"/>
      <c r="CI55" s="46"/>
      <c r="CJ55" s="46"/>
      <c r="CK55" s="46"/>
      <c r="CL55" s="46"/>
      <c r="CM55" s="46"/>
      <c r="CN55" s="46"/>
      <c r="CO55" s="46">
        <f t="shared" si="19"/>
        <v>617121335.90982509</v>
      </c>
      <c r="CP55" s="46"/>
      <c r="CQ55" s="46">
        <v>592599976.68107498</v>
      </c>
      <c r="CR55" s="46"/>
      <c r="CS55" s="46"/>
      <c r="CT55" s="46"/>
      <c r="CU55" s="46"/>
      <c r="CV55" s="46">
        <v>90227115</v>
      </c>
      <c r="CW55" s="46"/>
      <c r="CX55" s="46"/>
      <c r="CY55" s="46"/>
      <c r="CZ55" s="46"/>
      <c r="DA55" s="46"/>
      <c r="DB55" s="46"/>
      <c r="DC55" s="46"/>
      <c r="DD55" s="46"/>
      <c r="DE55" s="46"/>
      <c r="DF55" s="46">
        <f t="shared" si="20"/>
        <v>682827091.68107498</v>
      </c>
      <c r="DG55" s="46"/>
      <c r="DH55" s="46">
        <v>629550306.35174596</v>
      </c>
      <c r="DI55" s="46"/>
      <c r="DJ55" s="46"/>
      <c r="DK55" s="46"/>
      <c r="DL55" s="46"/>
      <c r="DM55" s="46">
        <v>93493336.562999994</v>
      </c>
      <c r="DN55" s="46"/>
      <c r="DO55" s="46"/>
      <c r="DP55" s="46"/>
      <c r="DQ55" s="46"/>
      <c r="DR55" s="46"/>
      <c r="DS55" s="46"/>
      <c r="DT55" s="46"/>
      <c r="DU55" s="46"/>
      <c r="DV55" s="46"/>
      <c r="DW55" s="46">
        <f t="shared" si="21"/>
        <v>723043642.91474593</v>
      </c>
      <c r="DX55" s="19">
        <v>4</v>
      </c>
      <c r="DY55" s="42" t="s">
        <v>777</v>
      </c>
      <c r="DZ55" s="42" t="s">
        <v>354</v>
      </c>
      <c r="EA55" s="42" t="s">
        <v>778</v>
      </c>
      <c r="EB55" s="42" t="s">
        <v>817</v>
      </c>
      <c r="EC55" s="42" t="s">
        <v>818</v>
      </c>
      <c r="ED55" s="3">
        <v>1</v>
      </c>
      <c r="EE55" s="3">
        <v>2</v>
      </c>
      <c r="EF55" s="3">
        <v>4</v>
      </c>
      <c r="EG55" s="3">
        <v>17</v>
      </c>
      <c r="EH55" s="3">
        <v>50</v>
      </c>
      <c r="EI55" s="3">
        <v>4</v>
      </c>
      <c r="EJ55" s="3">
        <v>4</v>
      </c>
      <c r="EK55" s="3">
        <v>1</v>
      </c>
      <c r="EL55" s="3">
        <v>1</v>
      </c>
    </row>
    <row r="56" spans="2:142" ht="65" x14ac:dyDescent="0.2">
      <c r="B56" s="14">
        <v>51</v>
      </c>
      <c r="C56" s="15" t="s">
        <v>202</v>
      </c>
      <c r="D56" s="16">
        <v>1</v>
      </c>
      <c r="E56" s="17" t="s">
        <v>204</v>
      </c>
      <c r="F56" s="18">
        <v>2</v>
      </c>
      <c r="G56" s="17" t="s">
        <v>825</v>
      </c>
      <c r="H56" s="18" t="s">
        <v>569</v>
      </c>
      <c r="I56" s="17" t="s">
        <v>826</v>
      </c>
      <c r="J56" s="18" t="s">
        <v>548</v>
      </c>
      <c r="K56" s="19" t="s">
        <v>842</v>
      </c>
      <c r="L56" s="22" t="s">
        <v>588</v>
      </c>
      <c r="M56" s="17" t="str">
        <f t="shared" si="0"/>
        <v>1.2.02.01.06</v>
      </c>
      <c r="N56" s="19" t="s">
        <v>551</v>
      </c>
      <c r="O56" s="20">
        <v>2023</v>
      </c>
      <c r="P56" s="27">
        <v>7683</v>
      </c>
      <c r="Q56" s="27">
        <v>7833</v>
      </c>
      <c r="R56" s="27" t="s">
        <v>843</v>
      </c>
      <c r="S56" s="17" t="s">
        <v>40</v>
      </c>
      <c r="T56" s="17" t="s">
        <v>40</v>
      </c>
      <c r="U56" s="32" t="s">
        <v>553</v>
      </c>
      <c r="V56" s="33" t="s">
        <v>554</v>
      </c>
      <c r="W56" s="38">
        <v>7833</v>
      </c>
      <c r="X56" s="38">
        <v>7833</v>
      </c>
      <c r="Y56" s="38">
        <v>7833</v>
      </c>
      <c r="Z56" s="38">
        <v>7833</v>
      </c>
      <c r="AA56" s="32"/>
      <c r="AB56" s="32" t="s">
        <v>844</v>
      </c>
      <c r="AC56" s="32"/>
      <c r="AD56" s="32" t="s">
        <v>555</v>
      </c>
      <c r="AE56" s="32" t="s">
        <v>555</v>
      </c>
      <c r="AF56" s="32" t="s">
        <v>555</v>
      </c>
      <c r="AG56" s="32" t="s">
        <v>555</v>
      </c>
      <c r="AH56" s="32" t="s">
        <v>555</v>
      </c>
      <c r="AI56" s="42" t="s">
        <v>794</v>
      </c>
      <c r="AJ56" s="19" t="s">
        <v>795</v>
      </c>
      <c r="AK56" s="19" t="s">
        <v>796</v>
      </c>
      <c r="AL56" s="19" t="s">
        <v>797</v>
      </c>
      <c r="AM56" s="19" t="s">
        <v>830</v>
      </c>
      <c r="AN56" s="19" t="s">
        <v>831</v>
      </c>
      <c r="AO56" s="23" t="s">
        <v>832</v>
      </c>
      <c r="AP56" s="19" t="s">
        <v>833</v>
      </c>
      <c r="AQ56" s="44">
        <f t="shared" si="1"/>
        <v>0</v>
      </c>
      <c r="AR56" s="44">
        <f t="shared" si="2"/>
        <v>1527624638.105011</v>
      </c>
      <c r="AS56" s="44">
        <f t="shared" si="3"/>
        <v>0</v>
      </c>
      <c r="AT56" s="44">
        <f t="shared" si="4"/>
        <v>0</v>
      </c>
      <c r="AU56" s="44">
        <f t="shared" si="5"/>
        <v>0</v>
      </c>
      <c r="AV56" s="44">
        <f t="shared" si="6"/>
        <v>0</v>
      </c>
      <c r="AW56" s="44">
        <f t="shared" si="7"/>
        <v>354128784.89633334</v>
      </c>
      <c r="AX56" s="44">
        <f t="shared" si="8"/>
        <v>0</v>
      </c>
      <c r="AY56" s="44">
        <f t="shared" si="9"/>
        <v>0</v>
      </c>
      <c r="AZ56" s="44">
        <f t="shared" si="10"/>
        <v>0</v>
      </c>
      <c r="BA56" s="44">
        <f t="shared" si="11"/>
        <v>0</v>
      </c>
      <c r="BB56" s="44">
        <f t="shared" si="12"/>
        <v>0</v>
      </c>
      <c r="BC56" s="44">
        <f t="shared" si="13"/>
        <v>0</v>
      </c>
      <c r="BD56" s="44">
        <f t="shared" si="14"/>
        <v>0</v>
      </c>
      <c r="BE56" s="44">
        <f t="shared" si="15"/>
        <v>0</v>
      </c>
      <c r="BF56" s="44">
        <f t="shared" si="16"/>
        <v>0</v>
      </c>
      <c r="BG56" s="46">
        <f t="shared" si="17"/>
        <v>1881753423.0013442</v>
      </c>
      <c r="BH56" s="46"/>
      <c r="BI56" s="46">
        <v>210157396.64699</v>
      </c>
      <c r="BJ56" s="46"/>
      <c r="BK56" s="46"/>
      <c r="BL56" s="46"/>
      <c r="BM56" s="46"/>
      <c r="BN56" s="46">
        <v>83333333.333333299</v>
      </c>
      <c r="BO56" s="46"/>
      <c r="BP56" s="46"/>
      <c r="BQ56" s="46"/>
      <c r="BR56" s="46"/>
      <c r="BS56" s="46"/>
      <c r="BT56" s="46"/>
      <c r="BU56" s="46"/>
      <c r="BV56" s="46"/>
      <c r="BW56" s="46"/>
      <c r="BX56" s="46">
        <f t="shared" si="18"/>
        <v>293490729.98032331</v>
      </c>
      <c r="BY56" s="46"/>
      <c r="BZ56" s="46">
        <v>397430505.07985002</v>
      </c>
      <c r="CA56" s="46"/>
      <c r="CB56" s="46"/>
      <c r="CC56" s="46"/>
      <c r="CD56" s="46"/>
      <c r="CE56" s="46">
        <v>87075000</v>
      </c>
      <c r="CF56" s="46"/>
      <c r="CG56" s="46"/>
      <c r="CH56" s="46"/>
      <c r="CI56" s="46"/>
      <c r="CJ56" s="46"/>
      <c r="CK56" s="46"/>
      <c r="CL56" s="46"/>
      <c r="CM56" s="46"/>
      <c r="CN56" s="46"/>
      <c r="CO56" s="46">
        <f t="shared" si="19"/>
        <v>484505505.07985002</v>
      </c>
      <c r="CP56" s="46"/>
      <c r="CQ56" s="46">
        <v>445864356.29777098</v>
      </c>
      <c r="CR56" s="46"/>
      <c r="CS56" s="46"/>
      <c r="CT56" s="46"/>
      <c r="CU56" s="46"/>
      <c r="CV56" s="46">
        <v>90227115</v>
      </c>
      <c r="CW56" s="46"/>
      <c r="CX56" s="46"/>
      <c r="CY56" s="46"/>
      <c r="CZ56" s="46"/>
      <c r="DA56" s="46"/>
      <c r="DB56" s="46"/>
      <c r="DC56" s="46"/>
      <c r="DD56" s="46"/>
      <c r="DE56" s="46"/>
      <c r="DF56" s="46">
        <f t="shared" si="20"/>
        <v>536091471.29777098</v>
      </c>
      <c r="DG56" s="46"/>
      <c r="DH56" s="46">
        <v>474172380.08039999</v>
      </c>
      <c r="DI56" s="46"/>
      <c r="DJ56" s="46"/>
      <c r="DK56" s="46"/>
      <c r="DL56" s="46"/>
      <c r="DM56" s="46">
        <v>93493336.562999994</v>
      </c>
      <c r="DN56" s="46"/>
      <c r="DO56" s="46"/>
      <c r="DP56" s="46"/>
      <c r="DQ56" s="46"/>
      <c r="DR56" s="46"/>
      <c r="DS56" s="46"/>
      <c r="DT56" s="46"/>
      <c r="DU56" s="46"/>
      <c r="DV56" s="46"/>
      <c r="DW56" s="46">
        <f t="shared" si="21"/>
        <v>567665716.64339995</v>
      </c>
      <c r="DX56" s="19">
        <v>4</v>
      </c>
      <c r="DY56" s="42" t="s">
        <v>777</v>
      </c>
      <c r="DZ56" s="42" t="s">
        <v>354</v>
      </c>
      <c r="EA56" s="42" t="s">
        <v>778</v>
      </c>
      <c r="EB56" s="42" t="s">
        <v>817</v>
      </c>
      <c r="EC56" s="42" t="s">
        <v>818</v>
      </c>
      <c r="ED56" s="3">
        <v>1</v>
      </c>
      <c r="EE56" s="3">
        <v>2</v>
      </c>
      <c r="EF56" s="3">
        <v>4</v>
      </c>
      <c r="EG56" s="3">
        <v>17</v>
      </c>
      <c r="EH56" s="3">
        <v>51</v>
      </c>
      <c r="EI56" s="3">
        <v>4</v>
      </c>
      <c r="EJ56" s="3">
        <v>4</v>
      </c>
      <c r="EK56" s="3">
        <v>1</v>
      </c>
      <c r="EL56" s="3">
        <v>1</v>
      </c>
    </row>
    <row r="57" spans="2:142" ht="117" x14ac:dyDescent="0.2">
      <c r="B57" s="14">
        <v>52</v>
      </c>
      <c r="C57" s="15" t="s">
        <v>202</v>
      </c>
      <c r="D57" s="16">
        <v>1</v>
      </c>
      <c r="E57" s="17" t="s">
        <v>204</v>
      </c>
      <c r="F57" s="18">
        <v>2</v>
      </c>
      <c r="G57" s="17" t="s">
        <v>825</v>
      </c>
      <c r="H57" s="18" t="s">
        <v>569</v>
      </c>
      <c r="I57" s="17" t="s">
        <v>845</v>
      </c>
      <c r="J57" s="18" t="s">
        <v>569</v>
      </c>
      <c r="K57" s="19" t="s">
        <v>846</v>
      </c>
      <c r="L57" s="22" t="s">
        <v>548</v>
      </c>
      <c r="M57" s="17" t="str">
        <f t="shared" si="0"/>
        <v>1.2.02.02.01</v>
      </c>
      <c r="N57" s="19" t="s">
        <v>551</v>
      </c>
      <c r="O57" s="20">
        <v>2023</v>
      </c>
      <c r="P57" s="20">
        <v>48168</v>
      </c>
      <c r="Q57" s="20">
        <v>70000</v>
      </c>
      <c r="R57" s="20" t="s">
        <v>847</v>
      </c>
      <c r="S57" s="17" t="s">
        <v>40</v>
      </c>
      <c r="T57" s="17" t="s">
        <v>40</v>
      </c>
      <c r="U57" s="32" t="s">
        <v>586</v>
      </c>
      <c r="V57" s="33" t="s">
        <v>554</v>
      </c>
      <c r="W57" s="37">
        <v>64000</v>
      </c>
      <c r="X57" s="37">
        <v>67000</v>
      </c>
      <c r="Y57" s="37">
        <v>69000</v>
      </c>
      <c r="Z57" s="37">
        <v>70000</v>
      </c>
      <c r="AA57" s="32" t="s">
        <v>555</v>
      </c>
      <c r="AB57" s="32" t="s">
        <v>617</v>
      </c>
      <c r="AC57" s="32"/>
      <c r="AD57" s="32" t="s">
        <v>555</v>
      </c>
      <c r="AE57" s="32" t="s">
        <v>555</v>
      </c>
      <c r="AF57" s="32" t="s">
        <v>555</v>
      </c>
      <c r="AG57" s="32" t="s">
        <v>555</v>
      </c>
      <c r="AH57" s="32" t="s">
        <v>555</v>
      </c>
      <c r="AI57" s="42" t="s">
        <v>794</v>
      </c>
      <c r="AJ57" s="19" t="s">
        <v>795</v>
      </c>
      <c r="AK57" s="19" t="s">
        <v>796</v>
      </c>
      <c r="AL57" s="19" t="s">
        <v>797</v>
      </c>
      <c r="AM57" s="19" t="s">
        <v>848</v>
      </c>
      <c r="AN57" s="19" t="s">
        <v>849</v>
      </c>
      <c r="AO57" s="23" t="s">
        <v>850</v>
      </c>
      <c r="AP57" s="19" t="s">
        <v>851</v>
      </c>
      <c r="AQ57" s="44">
        <f t="shared" si="1"/>
        <v>0</v>
      </c>
      <c r="AR57" s="44">
        <f t="shared" si="2"/>
        <v>0</v>
      </c>
      <c r="AS57" s="44">
        <f t="shared" si="3"/>
        <v>0</v>
      </c>
      <c r="AT57" s="44">
        <f t="shared" si="4"/>
        <v>0</v>
      </c>
      <c r="AU57" s="44">
        <f t="shared" si="5"/>
        <v>0</v>
      </c>
      <c r="AV57" s="44">
        <f t="shared" si="6"/>
        <v>0</v>
      </c>
      <c r="AW57" s="44">
        <f t="shared" si="7"/>
        <v>32258118227.350002</v>
      </c>
      <c r="AX57" s="44">
        <f t="shared" si="8"/>
        <v>0</v>
      </c>
      <c r="AY57" s="44">
        <f t="shared" si="9"/>
        <v>0</v>
      </c>
      <c r="AZ57" s="44">
        <f t="shared" si="10"/>
        <v>0</v>
      </c>
      <c r="BA57" s="44">
        <f t="shared" si="11"/>
        <v>0</v>
      </c>
      <c r="BB57" s="44">
        <f t="shared" si="12"/>
        <v>0</v>
      </c>
      <c r="BC57" s="44">
        <f t="shared" si="13"/>
        <v>0</v>
      </c>
      <c r="BD57" s="44">
        <f t="shared" si="14"/>
        <v>0</v>
      </c>
      <c r="BE57" s="44">
        <f t="shared" si="15"/>
        <v>0</v>
      </c>
      <c r="BF57" s="44">
        <f t="shared" si="16"/>
        <v>0</v>
      </c>
      <c r="BG57" s="46">
        <f t="shared" si="17"/>
        <v>32258118227.350002</v>
      </c>
      <c r="BH57" s="46"/>
      <c r="BI57" s="46"/>
      <c r="BJ57" s="46"/>
      <c r="BK57" s="46"/>
      <c r="BL57" s="46"/>
      <c r="BM57" s="46"/>
      <c r="BN57" s="46">
        <v>6246686966.4760799</v>
      </c>
      <c r="BO57" s="46"/>
      <c r="BP57" s="46"/>
      <c r="BQ57" s="46"/>
      <c r="BR57" s="46"/>
      <c r="BS57" s="46"/>
      <c r="BT57" s="46"/>
      <c r="BU57" s="46"/>
      <c r="BV57" s="46"/>
      <c r="BW57" s="46"/>
      <c r="BX57" s="46">
        <f t="shared" si="18"/>
        <v>6246686966.4760799</v>
      </c>
      <c r="BY57" s="46"/>
      <c r="BZ57" s="46"/>
      <c r="CA57" s="46"/>
      <c r="CB57" s="46"/>
      <c r="CC57" s="46"/>
      <c r="CD57" s="46"/>
      <c r="CE57" s="46">
        <v>8397609233.7529297</v>
      </c>
      <c r="CF57" s="46"/>
      <c r="CG57" s="46"/>
      <c r="CH57" s="46"/>
      <c r="CI57" s="46"/>
      <c r="CJ57" s="46"/>
      <c r="CK57" s="46"/>
      <c r="CL57" s="46"/>
      <c r="CM57" s="46"/>
      <c r="CN57" s="46"/>
      <c r="CO57" s="46">
        <f t="shared" si="19"/>
        <v>8397609233.7529297</v>
      </c>
      <c r="CP57" s="46"/>
      <c r="CQ57" s="46"/>
      <c r="CR57" s="46"/>
      <c r="CS57" s="46"/>
      <c r="CT57" s="46"/>
      <c r="CU57" s="46"/>
      <c r="CV57" s="46">
        <v>8737329854.5044403</v>
      </c>
      <c r="CW57" s="46"/>
      <c r="CX57" s="46"/>
      <c r="CY57" s="46"/>
      <c r="CZ57" s="46"/>
      <c r="DA57" s="46"/>
      <c r="DB57" s="46"/>
      <c r="DC57" s="46"/>
      <c r="DD57" s="46"/>
      <c r="DE57" s="46"/>
      <c r="DF57" s="46">
        <f t="shared" si="20"/>
        <v>8737329854.5044403</v>
      </c>
      <c r="DG57" s="46"/>
      <c r="DH57" s="46"/>
      <c r="DI57" s="46"/>
      <c r="DJ57" s="46"/>
      <c r="DK57" s="46"/>
      <c r="DL57" s="46"/>
      <c r="DM57" s="46">
        <v>8876492172.6165504</v>
      </c>
      <c r="DN57" s="46"/>
      <c r="DO57" s="46"/>
      <c r="DP57" s="46"/>
      <c r="DQ57" s="46"/>
      <c r="DR57" s="46"/>
      <c r="DS57" s="46"/>
      <c r="DT57" s="46"/>
      <c r="DU57" s="46"/>
      <c r="DV57" s="46"/>
      <c r="DW57" s="46">
        <f t="shared" si="21"/>
        <v>8876492172.6165504</v>
      </c>
      <c r="DX57" s="19">
        <v>4</v>
      </c>
      <c r="DY57" s="42" t="s">
        <v>777</v>
      </c>
      <c r="DZ57" s="42" t="s">
        <v>354</v>
      </c>
      <c r="EA57" s="42" t="s">
        <v>778</v>
      </c>
      <c r="EB57" s="42" t="s">
        <v>779</v>
      </c>
      <c r="EC57" s="42" t="s">
        <v>780</v>
      </c>
      <c r="ED57" s="3">
        <v>1</v>
      </c>
      <c r="EE57" s="3">
        <v>2</v>
      </c>
      <c r="EF57" s="3">
        <v>4</v>
      </c>
      <c r="EG57" s="3">
        <v>18</v>
      </c>
      <c r="EH57" s="3">
        <v>52</v>
      </c>
      <c r="EI57" s="3">
        <v>4</v>
      </c>
      <c r="EJ57" s="3">
        <v>4</v>
      </c>
      <c r="EK57" s="3">
        <v>1</v>
      </c>
      <c r="EL57" s="3">
        <v>3</v>
      </c>
    </row>
    <row r="58" spans="2:142" ht="78" x14ac:dyDescent="0.2">
      <c r="B58" s="14">
        <v>53</v>
      </c>
      <c r="C58" s="15" t="s">
        <v>202</v>
      </c>
      <c r="D58" s="16">
        <v>1</v>
      </c>
      <c r="E58" s="17" t="s">
        <v>204</v>
      </c>
      <c r="F58" s="18">
        <v>2</v>
      </c>
      <c r="G58" s="17" t="s">
        <v>825</v>
      </c>
      <c r="H58" s="18" t="s">
        <v>569</v>
      </c>
      <c r="I58" s="17" t="s">
        <v>845</v>
      </c>
      <c r="J58" s="18" t="s">
        <v>569</v>
      </c>
      <c r="K58" s="19" t="s">
        <v>852</v>
      </c>
      <c r="L58" s="22" t="s">
        <v>569</v>
      </c>
      <c r="M58" s="17" t="str">
        <f t="shared" si="0"/>
        <v>1.2.02.02.02</v>
      </c>
      <c r="N58" s="19" t="s">
        <v>551</v>
      </c>
      <c r="O58" s="20">
        <v>2023</v>
      </c>
      <c r="P58" s="20">
        <v>1012</v>
      </c>
      <c r="Q58" s="20">
        <v>1600</v>
      </c>
      <c r="R58" s="20" t="s">
        <v>853</v>
      </c>
      <c r="S58" s="17" t="s">
        <v>40</v>
      </c>
      <c r="T58" s="17" t="s">
        <v>40</v>
      </c>
      <c r="U58" s="32" t="s">
        <v>586</v>
      </c>
      <c r="V58" s="33" t="s">
        <v>554</v>
      </c>
      <c r="W58" s="37">
        <v>800</v>
      </c>
      <c r="X58" s="37">
        <v>1000</v>
      </c>
      <c r="Y58" s="37">
        <v>1400</v>
      </c>
      <c r="Z58" s="37">
        <v>1600</v>
      </c>
      <c r="AA58" s="32" t="s">
        <v>555</v>
      </c>
      <c r="AB58" s="32"/>
      <c r="AC58" s="32"/>
      <c r="AD58" s="32" t="s">
        <v>555</v>
      </c>
      <c r="AE58" s="32" t="s">
        <v>555</v>
      </c>
      <c r="AF58" s="32" t="s">
        <v>555</v>
      </c>
      <c r="AG58" s="32" t="s">
        <v>555</v>
      </c>
      <c r="AH58" s="32" t="s">
        <v>555</v>
      </c>
      <c r="AI58" s="42" t="s">
        <v>794</v>
      </c>
      <c r="AJ58" s="19" t="s">
        <v>795</v>
      </c>
      <c r="AK58" s="19" t="s">
        <v>796</v>
      </c>
      <c r="AL58" s="19" t="s">
        <v>797</v>
      </c>
      <c r="AM58" s="19" t="s">
        <v>854</v>
      </c>
      <c r="AN58" s="19" t="s">
        <v>855</v>
      </c>
      <c r="AO58" s="23" t="s">
        <v>856</v>
      </c>
      <c r="AP58" s="19" t="s">
        <v>857</v>
      </c>
      <c r="AQ58" s="44">
        <f t="shared" si="1"/>
        <v>0</v>
      </c>
      <c r="AR58" s="44">
        <f t="shared" si="2"/>
        <v>0</v>
      </c>
      <c r="AS58" s="44">
        <f t="shared" si="3"/>
        <v>0</v>
      </c>
      <c r="AT58" s="44">
        <f t="shared" si="4"/>
        <v>0</v>
      </c>
      <c r="AU58" s="44">
        <f t="shared" si="5"/>
        <v>0</v>
      </c>
      <c r="AV58" s="44">
        <f t="shared" si="6"/>
        <v>0</v>
      </c>
      <c r="AW58" s="44">
        <f t="shared" si="7"/>
        <v>1049738597.6334301</v>
      </c>
      <c r="AX58" s="44">
        <f t="shared" si="8"/>
        <v>0</v>
      </c>
      <c r="AY58" s="44">
        <f t="shared" si="9"/>
        <v>0</v>
      </c>
      <c r="AZ58" s="44">
        <f t="shared" si="10"/>
        <v>0</v>
      </c>
      <c r="BA58" s="44">
        <f t="shared" si="11"/>
        <v>0</v>
      </c>
      <c r="BB58" s="44">
        <f t="shared" si="12"/>
        <v>0</v>
      </c>
      <c r="BC58" s="44">
        <f t="shared" si="13"/>
        <v>0</v>
      </c>
      <c r="BD58" s="44">
        <f t="shared" si="14"/>
        <v>0</v>
      </c>
      <c r="BE58" s="44">
        <f t="shared" si="15"/>
        <v>0</v>
      </c>
      <c r="BF58" s="44">
        <f t="shared" si="16"/>
        <v>0</v>
      </c>
      <c r="BG58" s="46">
        <f t="shared" si="17"/>
        <v>1049738597.6334301</v>
      </c>
      <c r="BH58" s="46"/>
      <c r="BI58" s="46"/>
      <c r="BJ58" s="46"/>
      <c r="BK58" s="46"/>
      <c r="BL58" s="46"/>
      <c r="BM58" s="46"/>
      <c r="BN58" s="46">
        <v>151235431.82493001</v>
      </c>
      <c r="BO58" s="46"/>
      <c r="BP58" s="46"/>
      <c r="BQ58" s="46"/>
      <c r="BR58" s="46"/>
      <c r="BS58" s="46"/>
      <c r="BT58" s="46"/>
      <c r="BU58" s="46"/>
      <c r="BV58" s="46"/>
      <c r="BW58" s="46"/>
      <c r="BX58" s="46">
        <f t="shared" si="18"/>
        <v>151235431.82493001</v>
      </c>
      <c r="BY58" s="46"/>
      <c r="BZ58" s="46"/>
      <c r="CA58" s="46"/>
      <c r="CB58" s="46"/>
      <c r="CC58" s="46"/>
      <c r="CD58" s="46"/>
      <c r="CE58" s="46">
        <v>278754595.53991503</v>
      </c>
      <c r="CF58" s="46"/>
      <c r="CG58" s="46"/>
      <c r="CH58" s="46"/>
      <c r="CI58" s="46"/>
      <c r="CJ58" s="46"/>
      <c r="CK58" s="46"/>
      <c r="CL58" s="46"/>
      <c r="CM58" s="46"/>
      <c r="CN58" s="46"/>
      <c r="CO58" s="46">
        <f t="shared" si="19"/>
        <v>278754595.53991503</v>
      </c>
      <c r="CP58" s="46"/>
      <c r="CQ58" s="46"/>
      <c r="CR58" s="46"/>
      <c r="CS58" s="46"/>
      <c r="CT58" s="46"/>
      <c r="CU58" s="46"/>
      <c r="CV58" s="46">
        <v>288457628.04401702</v>
      </c>
      <c r="CW58" s="46"/>
      <c r="CX58" s="46"/>
      <c r="CY58" s="46"/>
      <c r="CZ58" s="46"/>
      <c r="DA58" s="46"/>
      <c r="DB58" s="46"/>
      <c r="DC58" s="46"/>
      <c r="DD58" s="46"/>
      <c r="DE58" s="46"/>
      <c r="DF58" s="46">
        <f t="shared" si="20"/>
        <v>288457628.04401702</v>
      </c>
      <c r="DG58" s="46"/>
      <c r="DH58" s="46"/>
      <c r="DI58" s="46"/>
      <c r="DJ58" s="46"/>
      <c r="DK58" s="46"/>
      <c r="DL58" s="46"/>
      <c r="DM58" s="46">
        <v>331290942.22456801</v>
      </c>
      <c r="DN58" s="46"/>
      <c r="DO58" s="46"/>
      <c r="DP58" s="46"/>
      <c r="DQ58" s="46"/>
      <c r="DR58" s="46"/>
      <c r="DS58" s="46"/>
      <c r="DT58" s="46"/>
      <c r="DU58" s="46"/>
      <c r="DV58" s="46"/>
      <c r="DW58" s="46">
        <f t="shared" si="21"/>
        <v>331290942.22456801</v>
      </c>
      <c r="DX58" s="19">
        <v>4</v>
      </c>
      <c r="DY58" s="42" t="s">
        <v>777</v>
      </c>
      <c r="DZ58" s="42" t="s">
        <v>354</v>
      </c>
      <c r="EA58" s="42" t="s">
        <v>778</v>
      </c>
      <c r="EB58" s="42" t="s">
        <v>858</v>
      </c>
      <c r="EC58" s="42" t="s">
        <v>859</v>
      </c>
      <c r="ED58" s="3">
        <v>1</v>
      </c>
      <c r="EE58" s="3">
        <v>2</v>
      </c>
      <c r="EF58" s="3">
        <v>4</v>
      </c>
      <c r="EG58" s="3">
        <v>18</v>
      </c>
      <c r="EH58" s="3">
        <v>53</v>
      </c>
      <c r="EI58" s="3">
        <v>4</v>
      </c>
      <c r="EJ58" s="3">
        <v>4</v>
      </c>
      <c r="EK58" s="3">
        <v>1</v>
      </c>
      <c r="EL58" s="3">
        <v>3</v>
      </c>
    </row>
    <row r="59" spans="2:142" ht="65" x14ac:dyDescent="0.2">
      <c r="B59" s="14">
        <v>54</v>
      </c>
      <c r="C59" s="15" t="s">
        <v>202</v>
      </c>
      <c r="D59" s="16">
        <v>1</v>
      </c>
      <c r="E59" s="17" t="s">
        <v>204</v>
      </c>
      <c r="F59" s="18">
        <v>2</v>
      </c>
      <c r="G59" s="17" t="s">
        <v>825</v>
      </c>
      <c r="H59" s="18" t="s">
        <v>569</v>
      </c>
      <c r="I59" s="17" t="s">
        <v>860</v>
      </c>
      <c r="J59" s="18" t="s">
        <v>573</v>
      </c>
      <c r="K59" s="19" t="s">
        <v>861</v>
      </c>
      <c r="L59" s="22" t="s">
        <v>548</v>
      </c>
      <c r="M59" s="17" t="str">
        <f t="shared" si="0"/>
        <v>1.2.02.03.01</v>
      </c>
      <c r="N59" s="19" t="s">
        <v>551</v>
      </c>
      <c r="O59" s="20">
        <v>2023</v>
      </c>
      <c r="P59" s="20">
        <v>153</v>
      </c>
      <c r="Q59" s="20">
        <v>153</v>
      </c>
      <c r="R59" s="20" t="s">
        <v>862</v>
      </c>
      <c r="S59" s="17" t="s">
        <v>40</v>
      </c>
      <c r="T59" s="17" t="s">
        <v>40</v>
      </c>
      <c r="U59" s="32" t="s">
        <v>553</v>
      </c>
      <c r="V59" s="33" t="s">
        <v>554</v>
      </c>
      <c r="W59" s="37">
        <v>153</v>
      </c>
      <c r="X59" s="37">
        <v>153</v>
      </c>
      <c r="Y59" s="37">
        <v>153</v>
      </c>
      <c r="Z59" s="37">
        <v>153</v>
      </c>
      <c r="AA59" s="32"/>
      <c r="AB59" s="32"/>
      <c r="AC59" s="32"/>
      <c r="AD59" s="32" t="s">
        <v>555</v>
      </c>
      <c r="AE59" s="32" t="s">
        <v>555</v>
      </c>
      <c r="AF59" s="32" t="s">
        <v>555</v>
      </c>
      <c r="AG59" s="32" t="s">
        <v>555</v>
      </c>
      <c r="AH59" s="32" t="s">
        <v>555</v>
      </c>
      <c r="AI59" s="42" t="s">
        <v>794</v>
      </c>
      <c r="AJ59" s="19" t="s">
        <v>795</v>
      </c>
      <c r="AK59" s="19" t="s">
        <v>796</v>
      </c>
      <c r="AL59" s="19" t="s">
        <v>797</v>
      </c>
      <c r="AM59" s="19" t="s">
        <v>863</v>
      </c>
      <c r="AN59" s="19" t="s">
        <v>864</v>
      </c>
      <c r="AO59" s="23" t="s">
        <v>865</v>
      </c>
      <c r="AP59" s="19" t="s">
        <v>866</v>
      </c>
      <c r="AQ59" s="44">
        <f t="shared" si="1"/>
        <v>0</v>
      </c>
      <c r="AR59" s="44">
        <f t="shared" si="2"/>
        <v>4379509834.5719719</v>
      </c>
      <c r="AS59" s="44">
        <f t="shared" si="3"/>
        <v>0</v>
      </c>
      <c r="AT59" s="44">
        <f t="shared" si="4"/>
        <v>0</v>
      </c>
      <c r="AU59" s="44">
        <f t="shared" si="5"/>
        <v>0</v>
      </c>
      <c r="AV59" s="44">
        <f t="shared" si="6"/>
        <v>0</v>
      </c>
      <c r="AW59" s="44">
        <f t="shared" si="7"/>
        <v>0</v>
      </c>
      <c r="AX59" s="44">
        <f t="shared" si="8"/>
        <v>0</v>
      </c>
      <c r="AY59" s="44">
        <f t="shared" si="9"/>
        <v>0</v>
      </c>
      <c r="AZ59" s="44">
        <f t="shared" si="10"/>
        <v>0</v>
      </c>
      <c r="BA59" s="44">
        <f t="shared" si="11"/>
        <v>0</v>
      </c>
      <c r="BB59" s="44">
        <f t="shared" si="12"/>
        <v>0</v>
      </c>
      <c r="BC59" s="44">
        <f t="shared" si="13"/>
        <v>0</v>
      </c>
      <c r="BD59" s="44">
        <f t="shared" si="14"/>
        <v>0</v>
      </c>
      <c r="BE59" s="44">
        <f t="shared" si="15"/>
        <v>0</v>
      </c>
      <c r="BF59" s="44">
        <f t="shared" si="16"/>
        <v>0</v>
      </c>
      <c r="BG59" s="46">
        <f t="shared" si="17"/>
        <v>4379509834.5719719</v>
      </c>
      <c r="BH59" s="46"/>
      <c r="BI59" s="46">
        <v>418277340.37491202</v>
      </c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>
        <f t="shared" si="18"/>
        <v>418277340.37491202</v>
      </c>
      <c r="BY59" s="46"/>
      <c r="BZ59" s="46">
        <v>1208388863.36182</v>
      </c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>
        <f t="shared" si="19"/>
        <v>1208388863.36182</v>
      </c>
      <c r="CP59" s="46"/>
      <c r="CQ59" s="46">
        <v>1337047684.42769</v>
      </c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>
        <f t="shared" si="20"/>
        <v>1337047684.42769</v>
      </c>
      <c r="DG59" s="46"/>
      <c r="DH59" s="46">
        <v>1415795946.4075501</v>
      </c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>
        <f t="shared" si="21"/>
        <v>1415795946.4075501</v>
      </c>
      <c r="DX59" s="19">
        <v>4</v>
      </c>
      <c r="DY59" s="42" t="s">
        <v>777</v>
      </c>
      <c r="DZ59" s="42" t="s">
        <v>354</v>
      </c>
      <c r="EA59" s="42" t="s">
        <v>778</v>
      </c>
      <c r="EB59" s="42" t="s">
        <v>333</v>
      </c>
      <c r="EC59" s="42" t="s">
        <v>802</v>
      </c>
      <c r="ED59" s="3">
        <v>1</v>
      </c>
      <c r="EE59" s="3">
        <v>2</v>
      </c>
      <c r="EF59" s="3">
        <v>4</v>
      </c>
      <c r="EG59" s="3">
        <v>19</v>
      </c>
      <c r="EH59" s="3">
        <v>54</v>
      </c>
      <c r="EI59" s="3">
        <v>4</v>
      </c>
      <c r="EJ59" s="3">
        <v>4</v>
      </c>
      <c r="EK59" s="3">
        <v>1</v>
      </c>
      <c r="EL59" s="3">
        <v>1</v>
      </c>
    </row>
    <row r="60" spans="2:142" ht="65" x14ac:dyDescent="0.2">
      <c r="B60" s="14">
        <v>55</v>
      </c>
      <c r="C60" s="15" t="s">
        <v>202</v>
      </c>
      <c r="D60" s="16">
        <v>1</v>
      </c>
      <c r="E60" s="17" t="s">
        <v>204</v>
      </c>
      <c r="F60" s="18">
        <v>2</v>
      </c>
      <c r="G60" s="17" t="s">
        <v>825</v>
      </c>
      <c r="H60" s="18" t="s">
        <v>569</v>
      </c>
      <c r="I60" s="17" t="s">
        <v>867</v>
      </c>
      <c r="J60" s="18" t="s">
        <v>576</v>
      </c>
      <c r="K60" s="19" t="s">
        <v>868</v>
      </c>
      <c r="L60" s="22" t="s">
        <v>548</v>
      </c>
      <c r="M60" s="17" t="str">
        <f t="shared" si="0"/>
        <v>1.2.02.04.01</v>
      </c>
      <c r="N60" s="19" t="s">
        <v>551</v>
      </c>
      <c r="O60" s="20">
        <v>2023</v>
      </c>
      <c r="P60" s="20">
        <v>153</v>
      </c>
      <c r="Q60" s="20">
        <v>153</v>
      </c>
      <c r="R60" s="20" t="s">
        <v>869</v>
      </c>
      <c r="S60" s="17" t="s">
        <v>40</v>
      </c>
      <c r="T60" s="17" t="s">
        <v>40</v>
      </c>
      <c r="U60" s="32" t="s">
        <v>553</v>
      </c>
      <c r="V60" s="33" t="s">
        <v>554</v>
      </c>
      <c r="W60" s="37">
        <v>153</v>
      </c>
      <c r="X60" s="37">
        <v>153</v>
      </c>
      <c r="Y60" s="37">
        <v>153</v>
      </c>
      <c r="Z60" s="37">
        <v>153</v>
      </c>
      <c r="AA60" s="32"/>
      <c r="AB60" s="32"/>
      <c r="AC60" s="32"/>
      <c r="AD60" s="32" t="s">
        <v>555</v>
      </c>
      <c r="AE60" s="32" t="s">
        <v>555</v>
      </c>
      <c r="AF60" s="32" t="s">
        <v>555</v>
      </c>
      <c r="AG60" s="32" t="s">
        <v>555</v>
      </c>
      <c r="AH60" s="32" t="s">
        <v>555</v>
      </c>
      <c r="AI60" s="42" t="s">
        <v>794</v>
      </c>
      <c r="AJ60" s="19" t="s">
        <v>795</v>
      </c>
      <c r="AK60" s="19" t="s">
        <v>796</v>
      </c>
      <c r="AL60" s="19" t="s">
        <v>797</v>
      </c>
      <c r="AM60" s="19" t="s">
        <v>870</v>
      </c>
      <c r="AN60" s="19" t="s">
        <v>871</v>
      </c>
      <c r="AO60" s="23" t="s">
        <v>872</v>
      </c>
      <c r="AP60" s="19" t="s">
        <v>873</v>
      </c>
      <c r="AQ60" s="44">
        <f t="shared" si="1"/>
        <v>11921179505.27536</v>
      </c>
      <c r="AR60" s="44">
        <f t="shared" si="2"/>
        <v>0</v>
      </c>
      <c r="AS60" s="44">
        <f t="shared" si="3"/>
        <v>0</v>
      </c>
      <c r="AT60" s="44">
        <f t="shared" si="4"/>
        <v>0</v>
      </c>
      <c r="AU60" s="44">
        <f t="shared" si="5"/>
        <v>0</v>
      </c>
      <c r="AV60" s="44">
        <f t="shared" si="6"/>
        <v>0</v>
      </c>
      <c r="AW60" s="44">
        <f t="shared" si="7"/>
        <v>0</v>
      </c>
      <c r="AX60" s="44">
        <f t="shared" si="8"/>
        <v>0</v>
      </c>
      <c r="AY60" s="44">
        <f t="shared" si="9"/>
        <v>0</v>
      </c>
      <c r="AZ60" s="44">
        <f t="shared" si="10"/>
        <v>0</v>
      </c>
      <c r="BA60" s="44">
        <f t="shared" si="11"/>
        <v>0</v>
      </c>
      <c r="BB60" s="44">
        <f t="shared" si="12"/>
        <v>0</v>
      </c>
      <c r="BC60" s="44">
        <f t="shared" si="13"/>
        <v>0</v>
      </c>
      <c r="BD60" s="44">
        <f t="shared" si="14"/>
        <v>0</v>
      </c>
      <c r="BE60" s="44">
        <f t="shared" si="15"/>
        <v>0</v>
      </c>
      <c r="BF60" s="44">
        <f t="shared" si="16"/>
        <v>0</v>
      </c>
      <c r="BG60" s="46">
        <f t="shared" si="17"/>
        <v>11921179505.27536</v>
      </c>
      <c r="BH60" s="46">
        <v>1568395802.1449201</v>
      </c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>
        <f t="shared" si="18"/>
        <v>1568395802.1449201</v>
      </c>
      <c r="BY60" s="46">
        <v>2848270715.0583701</v>
      </c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>
        <f t="shared" si="19"/>
        <v>2848270715.0583701</v>
      </c>
      <c r="CP60" s="46">
        <v>3466350188.35396</v>
      </c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>
        <f t="shared" si="20"/>
        <v>3466350188.35396</v>
      </c>
      <c r="DG60" s="46">
        <v>4038162799.7181101</v>
      </c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>
        <f t="shared" si="21"/>
        <v>4038162799.7181101</v>
      </c>
      <c r="DX60" s="19">
        <v>3</v>
      </c>
      <c r="DY60" s="42" t="s">
        <v>874</v>
      </c>
      <c r="DZ60" s="42" t="s">
        <v>349</v>
      </c>
      <c r="EA60" s="42" t="s">
        <v>875</v>
      </c>
      <c r="EB60" s="42" t="s">
        <v>876</v>
      </c>
      <c r="EC60" s="42" t="s">
        <v>877</v>
      </c>
      <c r="ED60" s="3">
        <v>1</v>
      </c>
      <c r="EE60" s="3">
        <v>2</v>
      </c>
      <c r="EF60" s="3">
        <v>4</v>
      </c>
      <c r="EG60" s="3">
        <v>20</v>
      </c>
      <c r="EH60" s="3">
        <v>55</v>
      </c>
      <c r="EI60" s="3">
        <v>3</v>
      </c>
      <c r="EJ60" s="3">
        <v>4</v>
      </c>
      <c r="EK60" s="3">
        <v>1</v>
      </c>
      <c r="EL60" s="3">
        <v>1</v>
      </c>
    </row>
    <row r="61" spans="2:142" ht="78" x14ac:dyDescent="0.2">
      <c r="B61" s="14">
        <v>56</v>
      </c>
      <c r="C61" s="15" t="s">
        <v>202</v>
      </c>
      <c r="D61" s="16">
        <v>1</v>
      </c>
      <c r="E61" s="17" t="s">
        <v>204</v>
      </c>
      <c r="F61" s="18">
        <v>2</v>
      </c>
      <c r="G61" s="17" t="s">
        <v>825</v>
      </c>
      <c r="H61" s="18" t="s">
        <v>569</v>
      </c>
      <c r="I61" s="19" t="s">
        <v>878</v>
      </c>
      <c r="J61" s="22" t="s">
        <v>584</v>
      </c>
      <c r="K61" s="19" t="s">
        <v>879</v>
      </c>
      <c r="L61" s="22" t="s">
        <v>548</v>
      </c>
      <c r="M61" s="17" t="str">
        <f t="shared" si="0"/>
        <v>1.2.02.05.01</v>
      </c>
      <c r="N61" s="19" t="s">
        <v>551</v>
      </c>
      <c r="O61" s="20">
        <v>2023</v>
      </c>
      <c r="P61" s="20">
        <v>784</v>
      </c>
      <c r="Q61" s="20">
        <v>1000</v>
      </c>
      <c r="R61" s="20" t="s">
        <v>880</v>
      </c>
      <c r="S61" s="17" t="s">
        <v>40</v>
      </c>
      <c r="T61" s="17" t="s">
        <v>40</v>
      </c>
      <c r="U61" s="32" t="s">
        <v>571</v>
      </c>
      <c r="V61" s="33" t="s">
        <v>554</v>
      </c>
      <c r="W61" s="37">
        <v>213</v>
      </c>
      <c r="X61" s="37">
        <v>263</v>
      </c>
      <c r="Y61" s="37">
        <v>262</v>
      </c>
      <c r="Z61" s="37">
        <v>262</v>
      </c>
      <c r="AA61" s="32"/>
      <c r="AB61" s="32"/>
      <c r="AC61" s="32"/>
      <c r="AD61" s="32" t="s">
        <v>555</v>
      </c>
      <c r="AE61" s="32" t="s">
        <v>555</v>
      </c>
      <c r="AF61" s="32" t="s">
        <v>555</v>
      </c>
      <c r="AG61" s="32" t="s">
        <v>555</v>
      </c>
      <c r="AH61" s="32" t="s">
        <v>555</v>
      </c>
      <c r="AI61" s="42" t="s">
        <v>794</v>
      </c>
      <c r="AJ61" s="19" t="s">
        <v>795</v>
      </c>
      <c r="AK61" s="19" t="s">
        <v>796</v>
      </c>
      <c r="AL61" s="19" t="s">
        <v>797</v>
      </c>
      <c r="AM61" s="19" t="s">
        <v>881</v>
      </c>
      <c r="AN61" s="19" t="s">
        <v>882</v>
      </c>
      <c r="AO61" s="23" t="s">
        <v>883</v>
      </c>
      <c r="AP61" s="19" t="s">
        <v>884</v>
      </c>
      <c r="AQ61" s="44">
        <f t="shared" si="1"/>
        <v>4801418907.8397369</v>
      </c>
      <c r="AR61" s="44">
        <f t="shared" si="2"/>
        <v>0</v>
      </c>
      <c r="AS61" s="44">
        <f t="shared" si="3"/>
        <v>0</v>
      </c>
      <c r="AT61" s="44">
        <f t="shared" si="4"/>
        <v>0</v>
      </c>
      <c r="AU61" s="44">
        <f t="shared" si="5"/>
        <v>0</v>
      </c>
      <c r="AV61" s="44">
        <f t="shared" si="6"/>
        <v>0</v>
      </c>
      <c r="AW61" s="44">
        <f t="shared" si="7"/>
        <v>0</v>
      </c>
      <c r="AX61" s="44">
        <f t="shared" si="8"/>
        <v>0</v>
      </c>
      <c r="AY61" s="44">
        <f t="shared" si="9"/>
        <v>0</v>
      </c>
      <c r="AZ61" s="44">
        <f t="shared" si="10"/>
        <v>0</v>
      </c>
      <c r="BA61" s="44">
        <f t="shared" si="11"/>
        <v>0</v>
      </c>
      <c r="BB61" s="44">
        <f t="shared" si="12"/>
        <v>0</v>
      </c>
      <c r="BC61" s="44">
        <f t="shared" si="13"/>
        <v>0</v>
      </c>
      <c r="BD61" s="44">
        <f t="shared" si="14"/>
        <v>0</v>
      </c>
      <c r="BE61" s="44">
        <f t="shared" si="15"/>
        <v>0</v>
      </c>
      <c r="BF61" s="44">
        <f t="shared" si="16"/>
        <v>0</v>
      </c>
      <c r="BG61" s="46">
        <f t="shared" si="17"/>
        <v>4801418907.8397369</v>
      </c>
      <c r="BH61" s="46">
        <v>274296057.328807</v>
      </c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>
        <f t="shared" si="18"/>
        <v>274296057.328807</v>
      </c>
      <c r="BY61" s="46">
        <v>1381015843.8420801</v>
      </c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>
        <f t="shared" si="19"/>
        <v>1381015843.8420801</v>
      </c>
      <c r="CP61" s="46">
        <v>1528054496.48879</v>
      </c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>
        <f t="shared" si="20"/>
        <v>1528054496.48879</v>
      </c>
      <c r="DG61" s="46">
        <v>1618052510.1800599</v>
      </c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>
        <f t="shared" si="21"/>
        <v>1618052510.1800599</v>
      </c>
      <c r="DX61" s="19">
        <v>4</v>
      </c>
      <c r="DY61" s="42" t="s">
        <v>777</v>
      </c>
      <c r="DZ61" s="42" t="s">
        <v>354</v>
      </c>
      <c r="EA61" s="42" t="s">
        <v>778</v>
      </c>
      <c r="EB61" s="42" t="s">
        <v>858</v>
      </c>
      <c r="EC61" s="42" t="s">
        <v>859</v>
      </c>
      <c r="ED61" s="3">
        <v>1</v>
      </c>
      <c r="EE61" s="3">
        <v>2</v>
      </c>
      <c r="EF61" s="3">
        <v>4</v>
      </c>
      <c r="EG61" s="3">
        <v>21</v>
      </c>
      <c r="EH61" s="3">
        <v>56</v>
      </c>
      <c r="EI61" s="3">
        <v>4</v>
      </c>
      <c r="EJ61" s="3">
        <v>4</v>
      </c>
      <c r="EK61" s="3">
        <v>1</v>
      </c>
      <c r="EL61" s="3">
        <v>2</v>
      </c>
    </row>
    <row r="62" spans="2:142" ht="65" x14ac:dyDescent="0.2">
      <c r="B62" s="14">
        <v>57</v>
      </c>
      <c r="C62" s="15" t="s">
        <v>202</v>
      </c>
      <c r="D62" s="16">
        <v>1</v>
      </c>
      <c r="E62" s="17" t="s">
        <v>204</v>
      </c>
      <c r="F62" s="18">
        <v>2</v>
      </c>
      <c r="G62" s="17" t="s">
        <v>825</v>
      </c>
      <c r="H62" s="18" t="s">
        <v>569</v>
      </c>
      <c r="I62" s="17" t="s">
        <v>885</v>
      </c>
      <c r="J62" s="18" t="s">
        <v>588</v>
      </c>
      <c r="K62" s="19" t="s">
        <v>886</v>
      </c>
      <c r="L62" s="22" t="s">
        <v>548</v>
      </c>
      <c r="M62" s="17" t="str">
        <f t="shared" si="0"/>
        <v>1.2.02.06.01</v>
      </c>
      <c r="N62" s="19" t="s">
        <v>551</v>
      </c>
      <c r="O62" s="20">
        <v>2023</v>
      </c>
      <c r="P62" s="20">
        <v>153</v>
      </c>
      <c r="Q62" s="20">
        <v>153</v>
      </c>
      <c r="R62" s="20" t="s">
        <v>887</v>
      </c>
      <c r="S62" s="17" t="s">
        <v>40</v>
      </c>
      <c r="T62" s="17" t="s">
        <v>40</v>
      </c>
      <c r="U62" s="32" t="s">
        <v>553</v>
      </c>
      <c r="V62" s="33" t="s">
        <v>554</v>
      </c>
      <c r="W62" s="37">
        <v>153</v>
      </c>
      <c r="X62" s="37">
        <v>153</v>
      </c>
      <c r="Y62" s="37">
        <v>153</v>
      </c>
      <c r="Z62" s="37">
        <v>153</v>
      </c>
      <c r="AA62" s="32"/>
      <c r="AB62" s="32"/>
      <c r="AC62" s="32"/>
      <c r="AD62" s="32" t="s">
        <v>555</v>
      </c>
      <c r="AE62" s="32" t="s">
        <v>555</v>
      </c>
      <c r="AF62" s="32" t="s">
        <v>555</v>
      </c>
      <c r="AG62" s="32" t="s">
        <v>555</v>
      </c>
      <c r="AH62" s="32" t="s">
        <v>555</v>
      </c>
      <c r="AI62" s="42" t="s">
        <v>794</v>
      </c>
      <c r="AJ62" s="19" t="s">
        <v>795</v>
      </c>
      <c r="AK62" s="19" t="s">
        <v>796</v>
      </c>
      <c r="AL62" s="19" t="s">
        <v>797</v>
      </c>
      <c r="AM62" s="19" t="s">
        <v>888</v>
      </c>
      <c r="AN62" s="19" t="s">
        <v>889</v>
      </c>
      <c r="AO62" s="23" t="s">
        <v>890</v>
      </c>
      <c r="AP62" s="19" t="s">
        <v>891</v>
      </c>
      <c r="AQ62" s="44">
        <f t="shared" si="1"/>
        <v>0</v>
      </c>
      <c r="AR62" s="44">
        <f t="shared" si="2"/>
        <v>635824594.07772148</v>
      </c>
      <c r="AS62" s="44">
        <f t="shared" si="3"/>
        <v>0</v>
      </c>
      <c r="AT62" s="44">
        <f t="shared" si="4"/>
        <v>0</v>
      </c>
      <c r="AU62" s="44">
        <f t="shared" si="5"/>
        <v>0</v>
      </c>
      <c r="AV62" s="44">
        <f t="shared" si="6"/>
        <v>0</v>
      </c>
      <c r="AW62" s="44">
        <f t="shared" si="7"/>
        <v>0</v>
      </c>
      <c r="AX62" s="44">
        <f t="shared" si="8"/>
        <v>0</v>
      </c>
      <c r="AY62" s="44">
        <f t="shared" si="9"/>
        <v>0</v>
      </c>
      <c r="AZ62" s="44">
        <f t="shared" si="10"/>
        <v>0</v>
      </c>
      <c r="BA62" s="44">
        <f t="shared" si="11"/>
        <v>0</v>
      </c>
      <c r="BB62" s="44">
        <f t="shared" si="12"/>
        <v>0</v>
      </c>
      <c r="BC62" s="44">
        <f t="shared" si="13"/>
        <v>0</v>
      </c>
      <c r="BD62" s="44">
        <f t="shared" si="14"/>
        <v>0</v>
      </c>
      <c r="BE62" s="44">
        <f t="shared" si="15"/>
        <v>0</v>
      </c>
      <c r="BF62" s="44">
        <f t="shared" si="16"/>
        <v>0</v>
      </c>
      <c r="BG62" s="46">
        <f t="shared" si="17"/>
        <v>635824594.07772148</v>
      </c>
      <c r="BH62" s="46"/>
      <c r="BI62" s="46">
        <v>83655468.074982405</v>
      </c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>
        <f t="shared" si="18"/>
        <v>83655468.074982405</v>
      </c>
      <c r="BY62" s="46"/>
      <c r="BZ62" s="46">
        <v>151911742.822629</v>
      </c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>
        <f t="shared" si="19"/>
        <v>151911742.822629</v>
      </c>
      <c r="CP62" s="46"/>
      <c r="CQ62" s="46">
        <v>184894594.07514399</v>
      </c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>
        <f t="shared" si="20"/>
        <v>184894594.07514399</v>
      </c>
      <c r="DG62" s="46"/>
      <c r="DH62" s="46">
        <v>215362789.10496601</v>
      </c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>
        <f t="shared" si="21"/>
        <v>215362789.10496601</v>
      </c>
      <c r="DX62" s="19">
        <v>4</v>
      </c>
      <c r="DY62" s="42" t="s">
        <v>777</v>
      </c>
      <c r="DZ62" s="42" t="s">
        <v>354</v>
      </c>
      <c r="EA62" s="42" t="s">
        <v>778</v>
      </c>
      <c r="EB62" s="42" t="s">
        <v>333</v>
      </c>
      <c r="EC62" s="42" t="s">
        <v>802</v>
      </c>
      <c r="ED62" s="3">
        <v>1</v>
      </c>
      <c r="EE62" s="3">
        <v>2</v>
      </c>
      <c r="EF62" s="3">
        <v>4</v>
      </c>
      <c r="EG62" s="3">
        <v>22</v>
      </c>
      <c r="EH62" s="3">
        <v>57</v>
      </c>
      <c r="EI62" s="3">
        <v>4</v>
      </c>
      <c r="EJ62" s="3">
        <v>4</v>
      </c>
      <c r="EK62" s="3">
        <v>1</v>
      </c>
      <c r="EL62" s="3">
        <v>1</v>
      </c>
    </row>
    <row r="63" spans="2:142" ht="65" x14ac:dyDescent="0.2">
      <c r="B63" s="14">
        <v>58</v>
      </c>
      <c r="C63" s="15" t="s">
        <v>202</v>
      </c>
      <c r="D63" s="16">
        <v>1</v>
      </c>
      <c r="E63" s="17" t="s">
        <v>204</v>
      </c>
      <c r="F63" s="18">
        <v>2</v>
      </c>
      <c r="G63" s="17" t="s">
        <v>825</v>
      </c>
      <c r="H63" s="18" t="s">
        <v>569</v>
      </c>
      <c r="I63" s="17" t="s">
        <v>892</v>
      </c>
      <c r="J63" s="18" t="s">
        <v>591</v>
      </c>
      <c r="K63" s="19" t="s">
        <v>893</v>
      </c>
      <c r="L63" s="22" t="s">
        <v>548</v>
      </c>
      <c r="M63" s="17" t="str">
        <f t="shared" si="0"/>
        <v>1.2.02.07.01</v>
      </c>
      <c r="N63" s="19" t="s">
        <v>551</v>
      </c>
      <c r="O63" s="20">
        <v>2023</v>
      </c>
      <c r="P63" s="20" t="s">
        <v>165</v>
      </c>
      <c r="Q63" s="20">
        <v>10000</v>
      </c>
      <c r="R63" s="20" t="s">
        <v>894</v>
      </c>
      <c r="S63" s="17" t="s">
        <v>40</v>
      </c>
      <c r="T63" s="17" t="s">
        <v>40</v>
      </c>
      <c r="U63" s="32" t="s">
        <v>571</v>
      </c>
      <c r="V63" s="33" t="s">
        <v>554</v>
      </c>
      <c r="W63" s="37">
        <v>3000</v>
      </c>
      <c r="X63" s="37">
        <v>3000</v>
      </c>
      <c r="Y63" s="37">
        <v>2000</v>
      </c>
      <c r="Z63" s="37">
        <v>2000</v>
      </c>
      <c r="AA63" s="32"/>
      <c r="AB63" s="32" t="s">
        <v>617</v>
      </c>
      <c r="AC63" s="32"/>
      <c r="AD63" s="32" t="s">
        <v>555</v>
      </c>
      <c r="AE63" s="32" t="s">
        <v>555</v>
      </c>
      <c r="AF63" s="32" t="s">
        <v>555</v>
      </c>
      <c r="AG63" s="32" t="s">
        <v>555</v>
      </c>
      <c r="AH63" s="32" t="s">
        <v>555</v>
      </c>
      <c r="AI63" s="42" t="s">
        <v>794</v>
      </c>
      <c r="AJ63" s="19" t="s">
        <v>795</v>
      </c>
      <c r="AK63" s="19" t="s">
        <v>796</v>
      </c>
      <c r="AL63" s="19" t="s">
        <v>797</v>
      </c>
      <c r="AM63" s="19" t="s">
        <v>895</v>
      </c>
      <c r="AN63" s="19" t="s">
        <v>896</v>
      </c>
      <c r="AO63" s="23" t="s">
        <v>897</v>
      </c>
      <c r="AP63" s="19" t="s">
        <v>898</v>
      </c>
      <c r="AQ63" s="44">
        <f t="shared" si="1"/>
        <v>0</v>
      </c>
      <c r="AR63" s="44">
        <f t="shared" si="2"/>
        <v>2681838765.6303778</v>
      </c>
      <c r="AS63" s="44">
        <f t="shared" si="3"/>
        <v>0</v>
      </c>
      <c r="AT63" s="44">
        <f t="shared" si="4"/>
        <v>0</v>
      </c>
      <c r="AU63" s="44">
        <f t="shared" si="5"/>
        <v>0</v>
      </c>
      <c r="AV63" s="44">
        <f t="shared" si="6"/>
        <v>0</v>
      </c>
      <c r="AW63" s="44">
        <f t="shared" si="7"/>
        <v>0</v>
      </c>
      <c r="AX63" s="44">
        <f t="shared" si="8"/>
        <v>0</v>
      </c>
      <c r="AY63" s="44">
        <f t="shared" si="9"/>
        <v>0</v>
      </c>
      <c r="AZ63" s="44">
        <f t="shared" si="10"/>
        <v>0</v>
      </c>
      <c r="BA63" s="44">
        <f t="shared" si="11"/>
        <v>0</v>
      </c>
      <c r="BB63" s="44">
        <f t="shared" si="12"/>
        <v>0</v>
      </c>
      <c r="BC63" s="44">
        <f t="shared" si="13"/>
        <v>0</v>
      </c>
      <c r="BD63" s="44">
        <f t="shared" si="14"/>
        <v>0</v>
      </c>
      <c r="BE63" s="44">
        <f t="shared" si="15"/>
        <v>0</v>
      </c>
      <c r="BF63" s="44">
        <f t="shared" si="16"/>
        <v>0</v>
      </c>
      <c r="BG63" s="46">
        <f t="shared" si="17"/>
        <v>2681838765.6303778</v>
      </c>
      <c r="BH63" s="46"/>
      <c r="BI63" s="46">
        <v>418277340.37491202</v>
      </c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>
        <f t="shared" si="18"/>
        <v>418277340.37491202</v>
      </c>
      <c r="BY63" s="46"/>
      <c r="BZ63" s="46">
        <v>690507921.92104197</v>
      </c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>
        <f t="shared" si="19"/>
        <v>690507921.92104197</v>
      </c>
      <c r="CP63" s="46"/>
      <c r="CQ63" s="46">
        <v>764027248.24439502</v>
      </c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>
        <f t="shared" si="20"/>
        <v>764027248.24439502</v>
      </c>
      <c r="DG63" s="46"/>
      <c r="DH63" s="46">
        <v>809026255.090029</v>
      </c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>
        <f t="shared" si="21"/>
        <v>809026255.090029</v>
      </c>
      <c r="DX63" s="19">
        <v>4</v>
      </c>
      <c r="DY63" s="42" t="s">
        <v>777</v>
      </c>
      <c r="DZ63" s="42" t="s">
        <v>354</v>
      </c>
      <c r="EA63" s="42" t="s">
        <v>778</v>
      </c>
      <c r="EB63" s="42" t="s">
        <v>899</v>
      </c>
      <c r="EC63" s="42" t="s">
        <v>900</v>
      </c>
      <c r="ED63" s="3">
        <v>1</v>
      </c>
      <c r="EE63" s="3">
        <v>2</v>
      </c>
      <c r="EF63" s="3">
        <v>4</v>
      </c>
      <c r="EG63" s="3">
        <v>23</v>
      </c>
      <c r="EH63" s="3">
        <v>58</v>
      </c>
      <c r="EI63" s="3">
        <v>4</v>
      </c>
      <c r="EJ63" s="3">
        <v>4</v>
      </c>
      <c r="EK63" s="3">
        <v>1</v>
      </c>
      <c r="EL63" s="3">
        <v>2</v>
      </c>
    </row>
    <row r="64" spans="2:142" ht="65" x14ac:dyDescent="0.2">
      <c r="B64" s="14">
        <v>59</v>
      </c>
      <c r="C64" s="15" t="s">
        <v>202</v>
      </c>
      <c r="D64" s="16">
        <v>1</v>
      </c>
      <c r="E64" s="17" t="s">
        <v>204</v>
      </c>
      <c r="F64" s="18">
        <v>2</v>
      </c>
      <c r="G64" s="17" t="s">
        <v>825</v>
      </c>
      <c r="H64" s="18" t="s">
        <v>569</v>
      </c>
      <c r="I64" s="28" t="s">
        <v>901</v>
      </c>
      <c r="J64" s="29" t="s">
        <v>600</v>
      </c>
      <c r="K64" s="19" t="s">
        <v>902</v>
      </c>
      <c r="L64" s="22" t="s">
        <v>548</v>
      </c>
      <c r="M64" s="17" t="str">
        <f t="shared" si="0"/>
        <v>1.2.02.08.01</v>
      </c>
      <c r="N64" s="19" t="s">
        <v>551</v>
      </c>
      <c r="O64" s="20">
        <v>2023</v>
      </c>
      <c r="P64" s="20" t="s">
        <v>165</v>
      </c>
      <c r="Q64" s="20">
        <v>100</v>
      </c>
      <c r="R64" s="20" t="s">
        <v>903</v>
      </c>
      <c r="S64" s="17" t="s">
        <v>40</v>
      </c>
      <c r="T64" s="17" t="s">
        <v>40</v>
      </c>
      <c r="U64" s="32" t="s">
        <v>571</v>
      </c>
      <c r="V64" s="33" t="s">
        <v>554</v>
      </c>
      <c r="W64" s="37">
        <v>0</v>
      </c>
      <c r="X64" s="37">
        <v>25</v>
      </c>
      <c r="Y64" s="37">
        <v>25</v>
      </c>
      <c r="Z64" s="37">
        <v>50</v>
      </c>
      <c r="AA64" s="32" t="s">
        <v>555</v>
      </c>
      <c r="AB64" s="32"/>
      <c r="AC64" s="32"/>
      <c r="AD64" s="32" t="s">
        <v>555</v>
      </c>
      <c r="AE64" s="32" t="s">
        <v>555</v>
      </c>
      <c r="AF64" s="32" t="s">
        <v>555</v>
      </c>
      <c r="AG64" s="32" t="s">
        <v>555</v>
      </c>
      <c r="AH64" s="32" t="s">
        <v>555</v>
      </c>
      <c r="AI64" s="42" t="s">
        <v>794</v>
      </c>
      <c r="AJ64" s="19" t="s">
        <v>795</v>
      </c>
      <c r="AK64" s="19" t="s">
        <v>796</v>
      </c>
      <c r="AL64" s="19" t="s">
        <v>797</v>
      </c>
      <c r="AM64" s="19" t="s">
        <v>904</v>
      </c>
      <c r="AN64" s="19" t="s">
        <v>905</v>
      </c>
      <c r="AO64" s="23" t="s">
        <v>906</v>
      </c>
      <c r="AP64" s="19" t="s">
        <v>907</v>
      </c>
      <c r="AQ64" s="44">
        <f t="shared" si="1"/>
        <v>4979835135.5620203</v>
      </c>
      <c r="AR64" s="44">
        <f t="shared" si="2"/>
        <v>0</v>
      </c>
      <c r="AS64" s="44">
        <f t="shared" si="3"/>
        <v>0</v>
      </c>
      <c r="AT64" s="44">
        <f t="shared" si="4"/>
        <v>0</v>
      </c>
      <c r="AU64" s="44">
        <f t="shared" si="5"/>
        <v>0</v>
      </c>
      <c r="AV64" s="44">
        <f t="shared" si="6"/>
        <v>0</v>
      </c>
      <c r="AW64" s="44">
        <f t="shared" si="7"/>
        <v>0</v>
      </c>
      <c r="AX64" s="44">
        <f t="shared" si="8"/>
        <v>0</v>
      </c>
      <c r="AY64" s="44">
        <f t="shared" si="9"/>
        <v>0</v>
      </c>
      <c r="AZ64" s="44">
        <f t="shared" si="10"/>
        <v>0</v>
      </c>
      <c r="BA64" s="44">
        <f t="shared" si="11"/>
        <v>0</v>
      </c>
      <c r="BB64" s="44">
        <f t="shared" si="12"/>
        <v>0</v>
      </c>
      <c r="BC64" s="44">
        <f t="shared" si="13"/>
        <v>0</v>
      </c>
      <c r="BD64" s="44">
        <f t="shared" si="14"/>
        <v>0</v>
      </c>
      <c r="BE64" s="44">
        <f t="shared" si="15"/>
        <v>0</v>
      </c>
      <c r="BF64" s="44">
        <f t="shared" si="16"/>
        <v>0</v>
      </c>
      <c r="BG64" s="46">
        <f t="shared" si="17"/>
        <v>4979835135.5620203</v>
      </c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>
        <f t="shared" si="18"/>
        <v>0</v>
      </c>
      <c r="BY64" s="46">
        <v>1519117428.22629</v>
      </c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>
        <f t="shared" si="19"/>
        <v>1519117428.22629</v>
      </c>
      <c r="CP64" s="46">
        <v>1680859946.13767</v>
      </c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>
        <f t="shared" si="20"/>
        <v>1680859946.13767</v>
      </c>
      <c r="DG64" s="46">
        <v>1779857761.19806</v>
      </c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>
        <f t="shared" si="21"/>
        <v>1779857761.19806</v>
      </c>
      <c r="DX64" s="19">
        <v>4</v>
      </c>
      <c r="DY64" s="42" t="s">
        <v>777</v>
      </c>
      <c r="DZ64" s="42" t="s">
        <v>354</v>
      </c>
      <c r="EA64" s="42" t="s">
        <v>778</v>
      </c>
      <c r="EB64" s="42" t="s">
        <v>899</v>
      </c>
      <c r="EC64" s="42" t="s">
        <v>900</v>
      </c>
      <c r="ED64" s="3">
        <v>1</v>
      </c>
      <c r="EE64" s="3">
        <v>2</v>
      </c>
      <c r="EF64" s="3">
        <v>4</v>
      </c>
      <c r="EG64" s="3">
        <v>24</v>
      </c>
      <c r="EH64" s="3">
        <v>59</v>
      </c>
      <c r="EI64" s="3">
        <v>4</v>
      </c>
      <c r="EJ64" s="3">
        <v>4</v>
      </c>
      <c r="EK64" s="3">
        <v>1</v>
      </c>
      <c r="EL64" s="3">
        <v>2</v>
      </c>
    </row>
    <row r="65" spans="2:142" ht="65" x14ac:dyDescent="0.2">
      <c r="B65" s="14">
        <v>60</v>
      </c>
      <c r="C65" s="15" t="s">
        <v>202</v>
      </c>
      <c r="D65" s="16">
        <v>1</v>
      </c>
      <c r="E65" s="17" t="s">
        <v>204</v>
      </c>
      <c r="F65" s="18">
        <v>2</v>
      </c>
      <c r="G65" s="17" t="s">
        <v>825</v>
      </c>
      <c r="H65" s="18" t="s">
        <v>569</v>
      </c>
      <c r="I65" s="28" t="s">
        <v>901</v>
      </c>
      <c r="J65" s="29" t="s">
        <v>600</v>
      </c>
      <c r="K65" s="19" t="s">
        <v>908</v>
      </c>
      <c r="L65" s="22" t="s">
        <v>569</v>
      </c>
      <c r="M65" s="17" t="str">
        <f t="shared" si="0"/>
        <v>1.2.02.08.02</v>
      </c>
      <c r="N65" s="19" t="s">
        <v>551</v>
      </c>
      <c r="O65" s="20">
        <v>2023</v>
      </c>
      <c r="P65" s="20" t="s">
        <v>165</v>
      </c>
      <c r="Q65" s="20">
        <v>34000</v>
      </c>
      <c r="R65" s="20" t="s">
        <v>909</v>
      </c>
      <c r="S65" s="17" t="s">
        <v>40</v>
      </c>
      <c r="T65" s="17" t="s">
        <v>40</v>
      </c>
      <c r="U65" s="32" t="s">
        <v>571</v>
      </c>
      <c r="V65" s="33" t="s">
        <v>554</v>
      </c>
      <c r="W65" s="37">
        <v>8500</v>
      </c>
      <c r="X65" s="37">
        <v>8500</v>
      </c>
      <c r="Y65" s="37">
        <v>8500</v>
      </c>
      <c r="Z65" s="37">
        <v>8500</v>
      </c>
      <c r="AA65" s="32" t="s">
        <v>555</v>
      </c>
      <c r="AB65" s="32" t="s">
        <v>617</v>
      </c>
      <c r="AC65" s="32"/>
      <c r="AD65" s="32" t="s">
        <v>555</v>
      </c>
      <c r="AE65" s="32" t="s">
        <v>555</v>
      </c>
      <c r="AF65" s="32" t="s">
        <v>555</v>
      </c>
      <c r="AG65" s="32" t="s">
        <v>555</v>
      </c>
      <c r="AH65" s="32" t="s">
        <v>555</v>
      </c>
      <c r="AI65" s="42" t="s">
        <v>794</v>
      </c>
      <c r="AJ65" s="19" t="s">
        <v>795</v>
      </c>
      <c r="AK65" s="19" t="s">
        <v>796</v>
      </c>
      <c r="AL65" s="19" t="s">
        <v>797</v>
      </c>
      <c r="AM65" s="19" t="s">
        <v>910</v>
      </c>
      <c r="AN65" s="19" t="s">
        <v>911</v>
      </c>
      <c r="AO65" s="23" t="s">
        <v>912</v>
      </c>
      <c r="AP65" s="19" t="s">
        <v>913</v>
      </c>
      <c r="AQ65" s="44">
        <f t="shared" si="1"/>
        <v>14597587853.53974</v>
      </c>
      <c r="AR65" s="44">
        <f t="shared" si="2"/>
        <v>0</v>
      </c>
      <c r="AS65" s="44">
        <f t="shared" si="3"/>
        <v>0</v>
      </c>
      <c r="AT65" s="44">
        <f t="shared" si="4"/>
        <v>0</v>
      </c>
      <c r="AU65" s="44">
        <f t="shared" si="5"/>
        <v>0</v>
      </c>
      <c r="AV65" s="44">
        <f t="shared" si="6"/>
        <v>0</v>
      </c>
      <c r="AW65" s="44">
        <f t="shared" si="7"/>
        <v>0</v>
      </c>
      <c r="AX65" s="44">
        <f t="shared" si="8"/>
        <v>0</v>
      </c>
      <c r="AY65" s="44">
        <f t="shared" si="9"/>
        <v>0</v>
      </c>
      <c r="AZ65" s="44">
        <f t="shared" si="10"/>
        <v>0</v>
      </c>
      <c r="BA65" s="44">
        <f t="shared" si="11"/>
        <v>0</v>
      </c>
      <c r="BB65" s="44">
        <f t="shared" si="12"/>
        <v>0</v>
      </c>
      <c r="BC65" s="44">
        <f t="shared" si="13"/>
        <v>0</v>
      </c>
      <c r="BD65" s="44">
        <f t="shared" si="14"/>
        <v>0</v>
      </c>
      <c r="BE65" s="44">
        <f t="shared" si="15"/>
        <v>0</v>
      </c>
      <c r="BF65" s="44">
        <f t="shared" si="16"/>
        <v>0</v>
      </c>
      <c r="BG65" s="46">
        <f t="shared" si="17"/>
        <v>14597587853.53974</v>
      </c>
      <c r="BH65" s="46">
        <v>3053424584.7368598</v>
      </c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>
        <f t="shared" si="18"/>
        <v>3053424584.7368598</v>
      </c>
      <c r="BY65" s="46">
        <v>3521590401.7973199</v>
      </c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>
        <f t="shared" si="19"/>
        <v>3521590401.7973199</v>
      </c>
      <c r="CP65" s="46">
        <v>3896538966.0464101</v>
      </c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>
        <f t="shared" si="20"/>
        <v>3896538966.0464101</v>
      </c>
      <c r="DG65" s="46">
        <v>4126033900.9591498</v>
      </c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>
        <f t="shared" si="21"/>
        <v>4126033900.9591498</v>
      </c>
      <c r="DX65" s="19">
        <v>4</v>
      </c>
      <c r="DY65" s="42" t="s">
        <v>777</v>
      </c>
      <c r="DZ65" s="42" t="s">
        <v>354</v>
      </c>
      <c r="EA65" s="42" t="s">
        <v>778</v>
      </c>
      <c r="EB65" s="42" t="s">
        <v>899</v>
      </c>
      <c r="EC65" s="42" t="s">
        <v>900</v>
      </c>
      <c r="ED65" s="3">
        <v>1</v>
      </c>
      <c r="EE65" s="3">
        <v>2</v>
      </c>
      <c r="EF65" s="3">
        <v>4</v>
      </c>
      <c r="EG65" s="3">
        <v>24</v>
      </c>
      <c r="EH65" s="3">
        <v>60</v>
      </c>
      <c r="EI65" s="3">
        <v>4</v>
      </c>
      <c r="EJ65" s="3">
        <v>4</v>
      </c>
      <c r="EK65" s="3">
        <v>1</v>
      </c>
      <c r="EL65" s="3">
        <v>2</v>
      </c>
    </row>
    <row r="66" spans="2:142" ht="65" x14ac:dyDescent="0.2">
      <c r="B66" s="14">
        <v>61</v>
      </c>
      <c r="C66" s="15" t="s">
        <v>202</v>
      </c>
      <c r="D66" s="16">
        <v>1</v>
      </c>
      <c r="E66" s="17" t="s">
        <v>204</v>
      </c>
      <c r="F66" s="18">
        <v>2</v>
      </c>
      <c r="G66" s="17" t="s">
        <v>825</v>
      </c>
      <c r="H66" s="18" t="s">
        <v>569</v>
      </c>
      <c r="I66" s="17" t="s">
        <v>914</v>
      </c>
      <c r="J66" s="18" t="s">
        <v>642</v>
      </c>
      <c r="K66" s="17" t="s">
        <v>915</v>
      </c>
      <c r="L66" s="18" t="s">
        <v>548</v>
      </c>
      <c r="M66" s="17" t="str">
        <f t="shared" si="0"/>
        <v>1.2.02.09.01</v>
      </c>
      <c r="N66" s="19" t="s">
        <v>551</v>
      </c>
      <c r="O66" s="20">
        <v>2023</v>
      </c>
      <c r="P66" s="20" t="s">
        <v>165</v>
      </c>
      <c r="Q66" s="20">
        <v>50</v>
      </c>
      <c r="R66" s="20" t="s">
        <v>916</v>
      </c>
      <c r="S66" s="17" t="s">
        <v>40</v>
      </c>
      <c r="T66" s="17" t="s">
        <v>40</v>
      </c>
      <c r="U66" s="32" t="s">
        <v>553</v>
      </c>
      <c r="V66" s="33" t="s">
        <v>554</v>
      </c>
      <c r="W66" s="37">
        <v>50</v>
      </c>
      <c r="X66" s="37">
        <v>50</v>
      </c>
      <c r="Y66" s="37">
        <v>50</v>
      </c>
      <c r="Z66" s="37">
        <v>50</v>
      </c>
      <c r="AA66" s="32" t="s">
        <v>555</v>
      </c>
      <c r="AB66" s="32"/>
      <c r="AC66" s="32"/>
      <c r="AD66" s="32" t="s">
        <v>555</v>
      </c>
      <c r="AE66" s="32" t="s">
        <v>555</v>
      </c>
      <c r="AF66" s="32" t="s">
        <v>555</v>
      </c>
      <c r="AG66" s="32" t="s">
        <v>555</v>
      </c>
      <c r="AH66" s="32" t="s">
        <v>555</v>
      </c>
      <c r="AI66" s="42" t="s">
        <v>794</v>
      </c>
      <c r="AJ66" s="19" t="s">
        <v>795</v>
      </c>
      <c r="AK66" s="19" t="s">
        <v>796</v>
      </c>
      <c r="AL66" s="19" t="s">
        <v>797</v>
      </c>
      <c r="AM66" s="19" t="s">
        <v>863</v>
      </c>
      <c r="AN66" s="19" t="s">
        <v>864</v>
      </c>
      <c r="AO66" s="23" t="s">
        <v>865</v>
      </c>
      <c r="AP66" s="19" t="s">
        <v>866</v>
      </c>
      <c r="AQ66" s="44">
        <f t="shared" si="1"/>
        <v>0</v>
      </c>
      <c r="AR66" s="44">
        <f t="shared" si="2"/>
        <v>359399851.802432</v>
      </c>
      <c r="AS66" s="44">
        <f t="shared" si="3"/>
        <v>0</v>
      </c>
      <c r="AT66" s="44">
        <f t="shared" si="4"/>
        <v>0</v>
      </c>
      <c r="AU66" s="44">
        <f t="shared" si="5"/>
        <v>0</v>
      </c>
      <c r="AV66" s="44">
        <f t="shared" si="6"/>
        <v>0</v>
      </c>
      <c r="AW66" s="44">
        <f t="shared" si="7"/>
        <v>0</v>
      </c>
      <c r="AX66" s="44">
        <f t="shared" si="8"/>
        <v>0</v>
      </c>
      <c r="AY66" s="44">
        <f t="shared" si="9"/>
        <v>0</v>
      </c>
      <c r="AZ66" s="44">
        <f t="shared" si="10"/>
        <v>0</v>
      </c>
      <c r="BA66" s="44">
        <f t="shared" si="11"/>
        <v>0</v>
      </c>
      <c r="BB66" s="44">
        <f t="shared" si="12"/>
        <v>0</v>
      </c>
      <c r="BC66" s="44">
        <f t="shared" si="13"/>
        <v>0</v>
      </c>
      <c r="BD66" s="44">
        <f t="shared" si="14"/>
        <v>0</v>
      </c>
      <c r="BE66" s="44">
        <f t="shared" si="15"/>
        <v>0</v>
      </c>
      <c r="BF66" s="44">
        <f t="shared" si="16"/>
        <v>0</v>
      </c>
      <c r="BG66" s="46">
        <f t="shared" si="17"/>
        <v>359399851.802432</v>
      </c>
      <c r="BH66" s="46"/>
      <c r="BI66" s="46">
        <v>47286253.329383798</v>
      </c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>
        <f t="shared" si="18"/>
        <v>47286253.329383798</v>
      </c>
      <c r="BY66" s="46"/>
      <c r="BZ66" s="46">
        <v>85868112.630491197</v>
      </c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>
        <f t="shared" si="19"/>
        <v>85868112.630491197</v>
      </c>
      <c r="CP66" s="46"/>
      <c r="CQ66" s="46">
        <v>104511669.30097499</v>
      </c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>
        <f t="shared" si="20"/>
        <v>104511669.30097499</v>
      </c>
      <c r="DG66" s="46"/>
      <c r="DH66" s="46">
        <v>121733816.541582</v>
      </c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>
        <f t="shared" si="21"/>
        <v>121733816.541582</v>
      </c>
      <c r="DX66" s="19">
        <v>4</v>
      </c>
      <c r="DY66" s="42" t="s">
        <v>777</v>
      </c>
      <c r="DZ66" s="42" t="s">
        <v>354</v>
      </c>
      <c r="EA66" s="42" t="s">
        <v>778</v>
      </c>
      <c r="EB66" s="42" t="s">
        <v>333</v>
      </c>
      <c r="EC66" s="42" t="s">
        <v>802</v>
      </c>
      <c r="ED66" s="3">
        <v>1</v>
      </c>
      <c r="EE66" s="3">
        <v>2</v>
      </c>
      <c r="EF66" s="3">
        <v>4</v>
      </c>
      <c r="EG66" s="3">
        <v>25</v>
      </c>
      <c r="EH66" s="3">
        <v>61</v>
      </c>
      <c r="EI66" s="3">
        <v>4</v>
      </c>
      <c r="EJ66" s="3">
        <v>4</v>
      </c>
      <c r="EK66" s="3">
        <v>1</v>
      </c>
      <c r="EL66" s="3">
        <v>1</v>
      </c>
    </row>
    <row r="67" spans="2:142" ht="65" x14ac:dyDescent="0.2">
      <c r="B67" s="14">
        <v>62</v>
      </c>
      <c r="C67" s="15" t="s">
        <v>202</v>
      </c>
      <c r="D67" s="16">
        <v>1</v>
      </c>
      <c r="E67" s="17" t="s">
        <v>204</v>
      </c>
      <c r="F67" s="18">
        <v>2</v>
      </c>
      <c r="G67" s="17" t="s">
        <v>825</v>
      </c>
      <c r="H67" s="18" t="s">
        <v>569</v>
      </c>
      <c r="I67" s="19" t="s">
        <v>917</v>
      </c>
      <c r="J67" s="22">
        <v>10</v>
      </c>
      <c r="K67" s="19" t="s">
        <v>918</v>
      </c>
      <c r="L67" s="22" t="s">
        <v>548</v>
      </c>
      <c r="M67" s="17" t="str">
        <f t="shared" si="0"/>
        <v>1.2.02.10.01</v>
      </c>
      <c r="N67" s="19" t="s">
        <v>551</v>
      </c>
      <c r="O67" s="20">
        <v>2023</v>
      </c>
      <c r="P67" s="20" t="s">
        <v>165</v>
      </c>
      <c r="Q67" s="20">
        <v>50</v>
      </c>
      <c r="R67" s="20" t="s">
        <v>919</v>
      </c>
      <c r="S67" s="17" t="s">
        <v>40</v>
      </c>
      <c r="T67" s="17" t="s">
        <v>40</v>
      </c>
      <c r="U67" s="32" t="s">
        <v>553</v>
      </c>
      <c r="V67" s="33" t="s">
        <v>554</v>
      </c>
      <c r="W67" s="37">
        <v>50</v>
      </c>
      <c r="X67" s="37">
        <v>50</v>
      </c>
      <c r="Y67" s="37">
        <v>50</v>
      </c>
      <c r="Z67" s="37">
        <v>50</v>
      </c>
      <c r="AA67" s="32"/>
      <c r="AB67" s="32"/>
      <c r="AC67" s="32"/>
      <c r="AD67" s="32" t="s">
        <v>555</v>
      </c>
      <c r="AE67" s="32" t="s">
        <v>555</v>
      </c>
      <c r="AF67" s="32" t="s">
        <v>555</v>
      </c>
      <c r="AG67" s="32" t="s">
        <v>555</v>
      </c>
      <c r="AH67" s="32" t="s">
        <v>555</v>
      </c>
      <c r="AI67" s="42" t="s">
        <v>794</v>
      </c>
      <c r="AJ67" s="19" t="s">
        <v>795</v>
      </c>
      <c r="AK67" s="19" t="s">
        <v>796</v>
      </c>
      <c r="AL67" s="19" t="s">
        <v>797</v>
      </c>
      <c r="AM67" s="19" t="s">
        <v>888</v>
      </c>
      <c r="AN67" s="19" t="s">
        <v>889</v>
      </c>
      <c r="AO67" s="23" t="s">
        <v>890</v>
      </c>
      <c r="AP67" s="19" t="s">
        <v>891</v>
      </c>
      <c r="AQ67" s="44">
        <f t="shared" si="1"/>
        <v>0</v>
      </c>
      <c r="AR67" s="44">
        <f t="shared" si="2"/>
        <v>588873944.37498903</v>
      </c>
      <c r="AS67" s="44">
        <f t="shared" si="3"/>
        <v>0</v>
      </c>
      <c r="AT67" s="44">
        <f t="shared" si="4"/>
        <v>0</v>
      </c>
      <c r="AU67" s="44">
        <f t="shared" si="5"/>
        <v>0</v>
      </c>
      <c r="AV67" s="44">
        <f t="shared" si="6"/>
        <v>0</v>
      </c>
      <c r="AW67" s="44">
        <f t="shared" si="7"/>
        <v>752045438.44019997</v>
      </c>
      <c r="AX67" s="44">
        <f t="shared" si="8"/>
        <v>0</v>
      </c>
      <c r="AY67" s="44">
        <f t="shared" si="9"/>
        <v>0</v>
      </c>
      <c r="AZ67" s="44">
        <f t="shared" si="10"/>
        <v>0</v>
      </c>
      <c r="BA67" s="44">
        <f t="shared" si="11"/>
        <v>0</v>
      </c>
      <c r="BB67" s="44">
        <f t="shared" si="12"/>
        <v>0</v>
      </c>
      <c r="BC67" s="44">
        <f t="shared" si="13"/>
        <v>0</v>
      </c>
      <c r="BD67" s="44">
        <f t="shared" si="14"/>
        <v>0</v>
      </c>
      <c r="BE67" s="44">
        <f t="shared" si="15"/>
        <v>0</v>
      </c>
      <c r="BF67" s="44">
        <f t="shared" si="16"/>
        <v>0</v>
      </c>
      <c r="BG67" s="46">
        <f t="shared" si="17"/>
        <v>1340919382.8151889</v>
      </c>
      <c r="BH67" s="46"/>
      <c r="BI67" s="46">
        <v>9138670.1874560006</v>
      </c>
      <c r="BJ67" s="46"/>
      <c r="BK67" s="46"/>
      <c r="BL67" s="46"/>
      <c r="BM67" s="46"/>
      <c r="BN67" s="46">
        <v>200000000</v>
      </c>
      <c r="BO67" s="46"/>
      <c r="BP67" s="46"/>
      <c r="BQ67" s="46"/>
      <c r="BR67" s="46"/>
      <c r="BS67" s="46"/>
      <c r="BT67" s="46"/>
      <c r="BU67" s="46"/>
      <c r="BV67" s="46"/>
      <c r="BW67" s="46"/>
      <c r="BX67" s="46">
        <f t="shared" si="18"/>
        <v>209138670.18745601</v>
      </c>
      <c r="BY67" s="46"/>
      <c r="BZ67" s="46">
        <v>150048960.96052101</v>
      </c>
      <c r="CA67" s="46"/>
      <c r="CB67" s="46"/>
      <c r="CC67" s="46"/>
      <c r="CD67" s="46"/>
      <c r="CE67" s="46">
        <v>195205000</v>
      </c>
      <c r="CF67" s="46"/>
      <c r="CG67" s="46"/>
      <c r="CH67" s="46"/>
      <c r="CI67" s="46"/>
      <c r="CJ67" s="46"/>
      <c r="CK67" s="46"/>
      <c r="CL67" s="46"/>
      <c r="CM67" s="46"/>
      <c r="CN67" s="46"/>
      <c r="CO67" s="46">
        <f t="shared" si="19"/>
        <v>345253960.96052098</v>
      </c>
      <c r="CP67" s="46"/>
      <c r="CQ67" s="46">
        <v>197287203.12219799</v>
      </c>
      <c r="CR67" s="46"/>
      <c r="CS67" s="46"/>
      <c r="CT67" s="46"/>
      <c r="CU67" s="46"/>
      <c r="CV67" s="46">
        <v>184726421</v>
      </c>
      <c r="CW67" s="46"/>
      <c r="CX67" s="46"/>
      <c r="CY67" s="46"/>
      <c r="CZ67" s="46"/>
      <c r="DA67" s="46"/>
      <c r="DB67" s="46"/>
      <c r="DC67" s="46"/>
      <c r="DD67" s="46"/>
      <c r="DE67" s="46"/>
      <c r="DF67" s="46">
        <f t="shared" si="20"/>
        <v>382013624.12219799</v>
      </c>
      <c r="DG67" s="46"/>
      <c r="DH67" s="46">
        <v>232399110.10481399</v>
      </c>
      <c r="DI67" s="46"/>
      <c r="DJ67" s="46"/>
      <c r="DK67" s="46"/>
      <c r="DL67" s="46"/>
      <c r="DM67" s="46">
        <v>172114017.4402</v>
      </c>
      <c r="DN67" s="46"/>
      <c r="DO67" s="46"/>
      <c r="DP67" s="46"/>
      <c r="DQ67" s="46"/>
      <c r="DR67" s="46"/>
      <c r="DS67" s="46"/>
      <c r="DT67" s="46"/>
      <c r="DU67" s="46"/>
      <c r="DV67" s="46"/>
      <c r="DW67" s="46">
        <f t="shared" si="21"/>
        <v>404513127.54501402</v>
      </c>
      <c r="DX67" s="19">
        <v>4</v>
      </c>
      <c r="DY67" s="42" t="s">
        <v>777</v>
      </c>
      <c r="DZ67" s="42" t="s">
        <v>354</v>
      </c>
      <c r="EA67" s="42" t="s">
        <v>778</v>
      </c>
      <c r="EB67" s="42" t="s">
        <v>333</v>
      </c>
      <c r="EC67" s="42" t="s">
        <v>802</v>
      </c>
      <c r="ED67" s="3">
        <v>1</v>
      </c>
      <c r="EE67" s="3">
        <v>2</v>
      </c>
      <c r="EF67" s="3">
        <v>4</v>
      </c>
      <c r="EG67" s="3">
        <v>26</v>
      </c>
      <c r="EH67" s="3">
        <v>62</v>
      </c>
      <c r="EI67" s="3">
        <v>4</v>
      </c>
      <c r="EJ67" s="3">
        <v>4</v>
      </c>
      <c r="EK67" s="3">
        <v>1</v>
      </c>
      <c r="EL67" s="3">
        <v>1</v>
      </c>
    </row>
    <row r="68" spans="2:142" ht="65" x14ac:dyDescent="0.2">
      <c r="B68" s="14">
        <v>63</v>
      </c>
      <c r="C68" s="15" t="s">
        <v>202</v>
      </c>
      <c r="D68" s="16">
        <v>1</v>
      </c>
      <c r="E68" s="17" t="s">
        <v>204</v>
      </c>
      <c r="F68" s="18">
        <v>2</v>
      </c>
      <c r="G68" s="17" t="s">
        <v>825</v>
      </c>
      <c r="H68" s="18" t="s">
        <v>569</v>
      </c>
      <c r="I68" s="19" t="s">
        <v>917</v>
      </c>
      <c r="J68" s="22">
        <v>10</v>
      </c>
      <c r="K68" s="19" t="s">
        <v>920</v>
      </c>
      <c r="L68" s="22" t="s">
        <v>569</v>
      </c>
      <c r="M68" s="17" t="str">
        <f t="shared" si="0"/>
        <v>1.2.02.10.02</v>
      </c>
      <c r="N68" s="19" t="s">
        <v>551</v>
      </c>
      <c r="O68" s="20">
        <v>2023</v>
      </c>
      <c r="P68" s="20" t="s">
        <v>165</v>
      </c>
      <c r="Q68" s="20">
        <v>153</v>
      </c>
      <c r="R68" s="20" t="s">
        <v>921</v>
      </c>
      <c r="S68" s="17" t="s">
        <v>40</v>
      </c>
      <c r="T68" s="17" t="s">
        <v>40</v>
      </c>
      <c r="U68" s="32" t="s">
        <v>553</v>
      </c>
      <c r="V68" s="33" t="s">
        <v>554</v>
      </c>
      <c r="W68" s="37">
        <v>153</v>
      </c>
      <c r="X68" s="37">
        <v>153</v>
      </c>
      <c r="Y68" s="37">
        <v>153</v>
      </c>
      <c r="Z68" s="37">
        <v>153</v>
      </c>
      <c r="AA68" s="32"/>
      <c r="AB68" s="32"/>
      <c r="AC68" s="32"/>
      <c r="AD68" s="32" t="s">
        <v>555</v>
      </c>
      <c r="AE68" s="32" t="s">
        <v>555</v>
      </c>
      <c r="AF68" s="32" t="s">
        <v>555</v>
      </c>
      <c r="AG68" s="32" t="s">
        <v>555</v>
      </c>
      <c r="AH68" s="32" t="s">
        <v>555</v>
      </c>
      <c r="AI68" s="42" t="s">
        <v>794</v>
      </c>
      <c r="AJ68" s="19" t="s">
        <v>795</v>
      </c>
      <c r="AK68" s="19" t="s">
        <v>796</v>
      </c>
      <c r="AL68" s="19" t="s">
        <v>797</v>
      </c>
      <c r="AM68" s="19" t="s">
        <v>922</v>
      </c>
      <c r="AN68" s="19" t="s">
        <v>923</v>
      </c>
      <c r="AO68" s="23" t="s">
        <v>924</v>
      </c>
      <c r="AP68" s="19" t="s">
        <v>925</v>
      </c>
      <c r="AQ68" s="44">
        <f t="shared" si="1"/>
        <v>0</v>
      </c>
      <c r="AR68" s="44">
        <f t="shared" si="2"/>
        <v>588873944.37498903</v>
      </c>
      <c r="AS68" s="44">
        <f t="shared" si="3"/>
        <v>0</v>
      </c>
      <c r="AT68" s="44">
        <f t="shared" si="4"/>
        <v>0</v>
      </c>
      <c r="AU68" s="44">
        <f t="shared" si="5"/>
        <v>0</v>
      </c>
      <c r="AV68" s="44">
        <f t="shared" si="6"/>
        <v>0</v>
      </c>
      <c r="AW68" s="44">
        <f t="shared" si="7"/>
        <v>752045438.44019997</v>
      </c>
      <c r="AX68" s="44">
        <f t="shared" si="8"/>
        <v>0</v>
      </c>
      <c r="AY68" s="44">
        <f t="shared" si="9"/>
        <v>0</v>
      </c>
      <c r="AZ68" s="44">
        <f t="shared" si="10"/>
        <v>0</v>
      </c>
      <c r="BA68" s="44">
        <f t="shared" si="11"/>
        <v>0</v>
      </c>
      <c r="BB68" s="44">
        <f t="shared" si="12"/>
        <v>0</v>
      </c>
      <c r="BC68" s="44">
        <f t="shared" si="13"/>
        <v>0</v>
      </c>
      <c r="BD68" s="44">
        <f t="shared" si="14"/>
        <v>0</v>
      </c>
      <c r="BE68" s="44">
        <f t="shared" si="15"/>
        <v>0</v>
      </c>
      <c r="BF68" s="44">
        <f t="shared" si="16"/>
        <v>0</v>
      </c>
      <c r="BG68" s="46">
        <f t="shared" si="17"/>
        <v>1340919382.8151889</v>
      </c>
      <c r="BH68" s="46"/>
      <c r="BI68" s="46">
        <v>9138670.1874560006</v>
      </c>
      <c r="BJ68" s="46"/>
      <c r="BK68" s="46"/>
      <c r="BL68" s="46"/>
      <c r="BM68" s="46"/>
      <c r="BN68" s="46">
        <v>200000000</v>
      </c>
      <c r="BO68" s="46"/>
      <c r="BP68" s="46"/>
      <c r="BQ68" s="46"/>
      <c r="BR68" s="46"/>
      <c r="BS68" s="46"/>
      <c r="BT68" s="46"/>
      <c r="BU68" s="46"/>
      <c r="BV68" s="46"/>
      <c r="BW68" s="46"/>
      <c r="BX68" s="46">
        <f t="shared" si="18"/>
        <v>209138670.18745601</v>
      </c>
      <c r="BY68" s="46"/>
      <c r="BZ68" s="46">
        <v>150048960.96052101</v>
      </c>
      <c r="CA68" s="46"/>
      <c r="CB68" s="46"/>
      <c r="CC68" s="46"/>
      <c r="CD68" s="46"/>
      <c r="CE68" s="46">
        <v>195205000</v>
      </c>
      <c r="CF68" s="46"/>
      <c r="CG68" s="46"/>
      <c r="CH68" s="46"/>
      <c r="CI68" s="46"/>
      <c r="CJ68" s="46"/>
      <c r="CK68" s="46"/>
      <c r="CL68" s="46"/>
      <c r="CM68" s="46"/>
      <c r="CN68" s="46"/>
      <c r="CO68" s="46">
        <f t="shared" si="19"/>
        <v>345253960.96052098</v>
      </c>
      <c r="CP68" s="46"/>
      <c r="CQ68" s="46">
        <v>197287203.12219799</v>
      </c>
      <c r="CR68" s="46"/>
      <c r="CS68" s="46"/>
      <c r="CT68" s="46"/>
      <c r="CU68" s="46"/>
      <c r="CV68" s="46">
        <v>184726421</v>
      </c>
      <c r="CW68" s="46"/>
      <c r="CX68" s="46"/>
      <c r="CY68" s="46"/>
      <c r="CZ68" s="46"/>
      <c r="DA68" s="46"/>
      <c r="DB68" s="46"/>
      <c r="DC68" s="46"/>
      <c r="DD68" s="46"/>
      <c r="DE68" s="46"/>
      <c r="DF68" s="46">
        <f t="shared" si="20"/>
        <v>382013624.12219799</v>
      </c>
      <c r="DG68" s="46"/>
      <c r="DH68" s="46">
        <v>232399110.10481399</v>
      </c>
      <c r="DI68" s="46"/>
      <c r="DJ68" s="46"/>
      <c r="DK68" s="46"/>
      <c r="DL68" s="46"/>
      <c r="DM68" s="46">
        <v>172114017.4402</v>
      </c>
      <c r="DN68" s="46"/>
      <c r="DO68" s="46"/>
      <c r="DP68" s="46"/>
      <c r="DQ68" s="46"/>
      <c r="DR68" s="46"/>
      <c r="DS68" s="46"/>
      <c r="DT68" s="46"/>
      <c r="DU68" s="46"/>
      <c r="DV68" s="46"/>
      <c r="DW68" s="46">
        <f t="shared" si="21"/>
        <v>404513127.54501402</v>
      </c>
      <c r="DX68" s="19">
        <v>16</v>
      </c>
      <c r="DY68" s="42" t="s">
        <v>564</v>
      </c>
      <c r="DZ68" s="42" t="s">
        <v>348</v>
      </c>
      <c r="EA68" s="42" t="s">
        <v>565</v>
      </c>
      <c r="EB68" s="42" t="s">
        <v>581</v>
      </c>
      <c r="EC68" s="42" t="s">
        <v>582</v>
      </c>
      <c r="ED68" s="3">
        <v>1</v>
      </c>
      <c r="EE68" s="3">
        <v>2</v>
      </c>
      <c r="EF68" s="3">
        <v>4</v>
      </c>
      <c r="EG68" s="3">
        <v>26</v>
      </c>
      <c r="EH68" s="3">
        <v>63</v>
      </c>
      <c r="EI68" s="3">
        <v>14</v>
      </c>
      <c r="EJ68" s="3">
        <v>4</v>
      </c>
      <c r="EK68" s="3">
        <v>1</v>
      </c>
      <c r="EL68" s="3">
        <v>1</v>
      </c>
    </row>
    <row r="69" spans="2:142" ht="65" x14ac:dyDescent="0.2">
      <c r="B69" s="14">
        <v>64</v>
      </c>
      <c r="C69" s="15" t="s">
        <v>202</v>
      </c>
      <c r="D69" s="16">
        <v>1</v>
      </c>
      <c r="E69" s="17" t="s">
        <v>204</v>
      </c>
      <c r="F69" s="18">
        <v>2</v>
      </c>
      <c r="G69" s="17" t="s">
        <v>825</v>
      </c>
      <c r="H69" s="18" t="s">
        <v>569</v>
      </c>
      <c r="I69" s="17" t="s">
        <v>926</v>
      </c>
      <c r="J69" s="18">
        <v>11</v>
      </c>
      <c r="K69" s="19" t="s">
        <v>927</v>
      </c>
      <c r="L69" s="22" t="s">
        <v>548</v>
      </c>
      <c r="M69" s="17" t="str">
        <f t="shared" si="0"/>
        <v>1.2.02.11.01</v>
      </c>
      <c r="N69" s="19" t="s">
        <v>551</v>
      </c>
      <c r="O69" s="20">
        <v>2023</v>
      </c>
      <c r="P69" s="20">
        <v>148</v>
      </c>
      <c r="Q69" s="20">
        <v>148</v>
      </c>
      <c r="R69" s="20" t="s">
        <v>928</v>
      </c>
      <c r="S69" s="17" t="s">
        <v>40</v>
      </c>
      <c r="T69" s="17" t="s">
        <v>40</v>
      </c>
      <c r="U69" s="32" t="s">
        <v>553</v>
      </c>
      <c r="V69" s="33" t="s">
        <v>554</v>
      </c>
      <c r="W69" s="37">
        <v>148</v>
      </c>
      <c r="X69" s="37">
        <v>148</v>
      </c>
      <c r="Y69" s="37">
        <v>148</v>
      </c>
      <c r="Z69" s="37">
        <v>148</v>
      </c>
      <c r="AA69" s="32"/>
      <c r="AB69" s="32"/>
      <c r="AC69" s="32"/>
      <c r="AD69" s="32" t="s">
        <v>555</v>
      </c>
      <c r="AE69" s="32" t="s">
        <v>555</v>
      </c>
      <c r="AF69" s="32" t="s">
        <v>555</v>
      </c>
      <c r="AG69" s="32" t="s">
        <v>555</v>
      </c>
      <c r="AH69" s="32" t="s">
        <v>555</v>
      </c>
      <c r="AI69" s="42" t="s">
        <v>794</v>
      </c>
      <c r="AJ69" s="19" t="s">
        <v>795</v>
      </c>
      <c r="AK69" s="19" t="s">
        <v>796</v>
      </c>
      <c r="AL69" s="19" t="s">
        <v>797</v>
      </c>
      <c r="AM69" s="19" t="s">
        <v>863</v>
      </c>
      <c r="AN69" s="19" t="s">
        <v>864</v>
      </c>
      <c r="AO69" s="23" t="s">
        <v>865</v>
      </c>
      <c r="AP69" s="19" t="s">
        <v>866</v>
      </c>
      <c r="AQ69" s="44">
        <f t="shared" si="1"/>
        <v>0</v>
      </c>
      <c r="AR69" s="44">
        <f t="shared" si="2"/>
        <v>794780742.59715104</v>
      </c>
      <c r="AS69" s="44">
        <f t="shared" si="3"/>
        <v>0</v>
      </c>
      <c r="AT69" s="44">
        <f t="shared" si="4"/>
        <v>0</v>
      </c>
      <c r="AU69" s="44">
        <f t="shared" si="5"/>
        <v>0</v>
      </c>
      <c r="AV69" s="44">
        <f t="shared" si="6"/>
        <v>0</v>
      </c>
      <c r="AW69" s="44">
        <f t="shared" si="7"/>
        <v>0</v>
      </c>
      <c r="AX69" s="44">
        <f t="shared" si="8"/>
        <v>0</v>
      </c>
      <c r="AY69" s="44">
        <f t="shared" si="9"/>
        <v>0</v>
      </c>
      <c r="AZ69" s="44">
        <f t="shared" si="10"/>
        <v>0</v>
      </c>
      <c r="BA69" s="44">
        <f t="shared" si="11"/>
        <v>0</v>
      </c>
      <c r="BB69" s="44">
        <f t="shared" si="12"/>
        <v>0</v>
      </c>
      <c r="BC69" s="44">
        <f t="shared" si="13"/>
        <v>0</v>
      </c>
      <c r="BD69" s="44">
        <f t="shared" si="14"/>
        <v>0</v>
      </c>
      <c r="BE69" s="44">
        <f t="shared" si="15"/>
        <v>0</v>
      </c>
      <c r="BF69" s="44">
        <f t="shared" si="16"/>
        <v>0</v>
      </c>
      <c r="BG69" s="46">
        <f t="shared" si="17"/>
        <v>794780742.59715104</v>
      </c>
      <c r="BH69" s="46"/>
      <c r="BI69" s="46">
        <v>104569335.09372801</v>
      </c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>
        <f t="shared" si="18"/>
        <v>104569335.09372801</v>
      </c>
      <c r="BY69" s="46"/>
      <c r="BZ69" s="46">
        <v>189889678.52828699</v>
      </c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>
        <f t="shared" si="19"/>
        <v>189889678.52828699</v>
      </c>
      <c r="CP69" s="46"/>
      <c r="CQ69" s="46">
        <v>231118242.59392899</v>
      </c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>
        <f t="shared" si="20"/>
        <v>231118242.59392899</v>
      </c>
      <c r="DG69" s="46"/>
      <c r="DH69" s="46">
        <v>269203486.38120699</v>
      </c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>
        <f t="shared" si="21"/>
        <v>269203486.38120699</v>
      </c>
      <c r="DX69" s="19">
        <v>4</v>
      </c>
      <c r="DY69" s="42" t="s">
        <v>777</v>
      </c>
      <c r="DZ69" s="42" t="s">
        <v>354</v>
      </c>
      <c r="EA69" s="42" t="s">
        <v>778</v>
      </c>
      <c r="EB69" s="42" t="s">
        <v>333</v>
      </c>
      <c r="EC69" s="42" t="s">
        <v>802</v>
      </c>
      <c r="ED69" s="3">
        <v>1</v>
      </c>
      <c r="EE69" s="3">
        <v>2</v>
      </c>
      <c r="EF69" s="3">
        <v>4</v>
      </c>
      <c r="EG69" s="3">
        <v>27</v>
      </c>
      <c r="EH69" s="3">
        <v>64</v>
      </c>
      <c r="EI69" s="3">
        <v>4</v>
      </c>
      <c r="EJ69" s="3">
        <v>4</v>
      </c>
      <c r="EK69" s="3">
        <v>1</v>
      </c>
      <c r="EL69" s="3">
        <v>1</v>
      </c>
    </row>
    <row r="70" spans="2:142" ht="65" x14ac:dyDescent="0.2">
      <c r="B70" s="14">
        <v>65</v>
      </c>
      <c r="C70" s="15" t="s">
        <v>202</v>
      </c>
      <c r="D70" s="16">
        <v>1</v>
      </c>
      <c r="E70" s="17" t="s">
        <v>204</v>
      </c>
      <c r="F70" s="18">
        <v>2</v>
      </c>
      <c r="G70" s="17" t="s">
        <v>825</v>
      </c>
      <c r="H70" s="18" t="s">
        <v>569</v>
      </c>
      <c r="I70" s="19" t="s">
        <v>929</v>
      </c>
      <c r="J70" s="22">
        <v>12</v>
      </c>
      <c r="K70" s="19" t="s">
        <v>930</v>
      </c>
      <c r="L70" s="22" t="s">
        <v>548</v>
      </c>
      <c r="M70" s="17" t="str">
        <f t="shared" ref="M70:M133" si="22">CONCATENATE(D70,".",F70,".",H70,".",J70,".",L70)</f>
        <v>1.2.02.12.01</v>
      </c>
      <c r="N70" s="19" t="s">
        <v>551</v>
      </c>
      <c r="O70" s="20">
        <v>2023</v>
      </c>
      <c r="P70" s="20" t="s">
        <v>165</v>
      </c>
      <c r="Q70" s="20">
        <v>360</v>
      </c>
      <c r="R70" s="20" t="s">
        <v>931</v>
      </c>
      <c r="S70" s="17" t="s">
        <v>40</v>
      </c>
      <c r="T70" s="17" t="s">
        <v>40</v>
      </c>
      <c r="U70" s="32" t="s">
        <v>571</v>
      </c>
      <c r="V70" s="33" t="s">
        <v>554</v>
      </c>
      <c r="W70" s="37">
        <v>120</v>
      </c>
      <c r="X70" s="37">
        <v>80</v>
      </c>
      <c r="Y70" s="37">
        <v>80</v>
      </c>
      <c r="Z70" s="37">
        <v>80</v>
      </c>
      <c r="AA70" s="32" t="s">
        <v>555</v>
      </c>
      <c r="AB70" s="32"/>
      <c r="AC70" s="32" t="s">
        <v>555</v>
      </c>
      <c r="AD70" s="32" t="s">
        <v>555</v>
      </c>
      <c r="AE70" s="32" t="s">
        <v>555</v>
      </c>
      <c r="AF70" s="32" t="s">
        <v>555</v>
      </c>
      <c r="AG70" s="32" t="s">
        <v>555</v>
      </c>
      <c r="AH70" s="32" t="s">
        <v>555</v>
      </c>
      <c r="AI70" s="42" t="s">
        <v>794</v>
      </c>
      <c r="AJ70" s="19" t="s">
        <v>795</v>
      </c>
      <c r="AK70" s="19" t="s">
        <v>796</v>
      </c>
      <c r="AL70" s="19" t="s">
        <v>797</v>
      </c>
      <c r="AM70" s="19" t="s">
        <v>932</v>
      </c>
      <c r="AN70" s="19" t="s">
        <v>933</v>
      </c>
      <c r="AO70" s="23" t="s">
        <v>934</v>
      </c>
      <c r="AP70" s="19" t="s">
        <v>935</v>
      </c>
      <c r="AQ70" s="44">
        <f t="shared" ref="AQ70:AQ133" si="23">+BH70+BY70+CP70+DG70</f>
        <v>46979531551.746208</v>
      </c>
      <c r="AR70" s="44">
        <f t="shared" ref="AR70:AR133" si="24">+BI70+BZ70+CQ70+DH70</f>
        <v>0</v>
      </c>
      <c r="AS70" s="44">
        <f t="shared" ref="AS70:AS133" si="25">+BJ70+CA70+CR70+DI70</f>
        <v>0</v>
      </c>
      <c r="AT70" s="44">
        <f t="shared" ref="AT70:AT133" si="26">+BK70+CB70+CS70+DJ70</f>
        <v>0</v>
      </c>
      <c r="AU70" s="44">
        <f t="shared" ref="AU70:AU133" si="27">+BL70+CC70+CT70+DK70</f>
        <v>0</v>
      </c>
      <c r="AV70" s="44">
        <f t="shared" ref="AV70:AV133" si="28">+BM70+CD70+CU70+DL70</f>
        <v>0</v>
      </c>
      <c r="AW70" s="44">
        <f t="shared" ref="AW70:AW133" si="29">+BN70+CE70+CV70+DM70</f>
        <v>0</v>
      </c>
      <c r="AX70" s="44">
        <f t="shared" ref="AX70:AX133" si="30">+BO70+CF70+CW70+DN70</f>
        <v>0</v>
      </c>
      <c r="AY70" s="44">
        <f t="shared" ref="AY70:AY133" si="31">+BP70+CG70+CX70+DO70</f>
        <v>0</v>
      </c>
      <c r="AZ70" s="44">
        <f t="shared" ref="AZ70:AZ133" si="32">+BQ70+CH70+CY70+DP70</f>
        <v>0</v>
      </c>
      <c r="BA70" s="44">
        <f t="shared" ref="BA70:BA133" si="33">+BR70+CI70+CZ70+DQ70</f>
        <v>0</v>
      </c>
      <c r="BB70" s="44">
        <f t="shared" ref="BB70:BB133" si="34">+BS70+CJ70+DA70+DR70</f>
        <v>0</v>
      </c>
      <c r="BC70" s="44">
        <f t="shared" ref="BC70:BC133" si="35">+BT70+CK70+DB70+DS70</f>
        <v>0</v>
      </c>
      <c r="BD70" s="44">
        <f t="shared" ref="BD70:BD133" si="36">+BU70+CL70+DC70+DT70</f>
        <v>0</v>
      </c>
      <c r="BE70" s="44">
        <f t="shared" ref="BE70:BE133" si="37">+BV70+CM70+DD70+DU70</f>
        <v>0</v>
      </c>
      <c r="BF70" s="44">
        <f t="shared" ref="BF70:BF133" si="38">+BW70+CN70+DE70+DV70</f>
        <v>0</v>
      </c>
      <c r="BG70" s="46">
        <f t="shared" ref="BG70:BG133" si="39">SUM(AQ70:BA70,BC70:BE70)</f>
        <v>46979531551.746208</v>
      </c>
      <c r="BH70" s="46">
        <v>5861979039.2329102</v>
      </c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>
        <f t="shared" ref="BX70:BX133" si="40">SUM(BH70:BR70,BT70:BV70)</f>
        <v>5861979039.2329102</v>
      </c>
      <c r="BY70" s="46">
        <v>12128912159.2654</v>
      </c>
      <c r="BZ70" s="46"/>
      <c r="CA70" s="46"/>
      <c r="CB70" s="46"/>
      <c r="CC70" s="46"/>
      <c r="CD70" s="46"/>
      <c r="CE70" s="46">
        <v>0</v>
      </c>
      <c r="CF70" s="46"/>
      <c r="CG70" s="46"/>
      <c r="CH70" s="46"/>
      <c r="CI70" s="46"/>
      <c r="CJ70" s="46"/>
      <c r="CK70" s="46"/>
      <c r="CL70" s="46"/>
      <c r="CM70" s="46"/>
      <c r="CN70" s="46"/>
      <c r="CO70" s="46">
        <f t="shared" ref="CO70:CO133" si="41">SUM(BY70:CI70,CK70:CM70)</f>
        <v>12128912159.2654</v>
      </c>
      <c r="CP70" s="46">
        <v>13740541200.814899</v>
      </c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>
        <f t="shared" ref="DF70:DF133" si="42">SUM(CP70:CZ70,DB70:DD70)</f>
        <v>13740541200.814899</v>
      </c>
      <c r="DG70" s="46">
        <v>15248099152.433001</v>
      </c>
      <c r="DH70" s="46"/>
      <c r="DI70" s="46"/>
      <c r="DJ70" s="46"/>
      <c r="DK70" s="46"/>
      <c r="DL70" s="46"/>
      <c r="DM70" s="46">
        <v>0</v>
      </c>
      <c r="DN70" s="46"/>
      <c r="DO70" s="46"/>
      <c r="DP70" s="46"/>
      <c r="DQ70" s="46"/>
      <c r="DR70" s="46"/>
      <c r="DS70" s="46"/>
      <c r="DT70" s="46"/>
      <c r="DU70" s="46"/>
      <c r="DV70" s="46"/>
      <c r="DW70" s="46">
        <f t="shared" ref="DW70:DW133" si="43">SUM(DG70:DQ70,DS70:DU70)</f>
        <v>15248099152.433001</v>
      </c>
      <c r="DX70" s="19">
        <v>4</v>
      </c>
      <c r="DY70" s="42" t="s">
        <v>777</v>
      </c>
      <c r="DZ70" s="42" t="s">
        <v>354</v>
      </c>
      <c r="EA70" s="42" t="s">
        <v>778</v>
      </c>
      <c r="EB70" s="42" t="s">
        <v>899</v>
      </c>
      <c r="EC70" s="42" t="s">
        <v>900</v>
      </c>
      <c r="ED70" s="3">
        <v>1</v>
      </c>
      <c r="EE70" s="3">
        <v>2</v>
      </c>
      <c r="EF70" s="3">
        <v>4</v>
      </c>
      <c r="EG70" s="3">
        <v>28</v>
      </c>
      <c r="EH70" s="3">
        <v>65</v>
      </c>
      <c r="EI70" s="3">
        <v>4</v>
      </c>
      <c r="EJ70" s="3">
        <v>4</v>
      </c>
      <c r="EK70" s="3">
        <v>1</v>
      </c>
      <c r="EL70" s="3">
        <v>2</v>
      </c>
    </row>
    <row r="71" spans="2:142" ht="143" x14ac:dyDescent="0.2">
      <c r="B71" s="14">
        <v>66</v>
      </c>
      <c r="C71" s="15" t="s">
        <v>202</v>
      </c>
      <c r="D71" s="16">
        <v>1</v>
      </c>
      <c r="E71" s="17" t="s">
        <v>204</v>
      </c>
      <c r="F71" s="18">
        <v>2</v>
      </c>
      <c r="G71" s="17" t="s">
        <v>38</v>
      </c>
      <c r="H71" s="18" t="s">
        <v>573</v>
      </c>
      <c r="I71" s="17" t="s">
        <v>936</v>
      </c>
      <c r="J71" s="18" t="s">
        <v>548</v>
      </c>
      <c r="K71" s="19" t="s">
        <v>937</v>
      </c>
      <c r="L71" s="22" t="s">
        <v>548</v>
      </c>
      <c r="M71" s="17" t="str">
        <f t="shared" si="22"/>
        <v>1.2.03.01.01</v>
      </c>
      <c r="N71" s="19" t="s">
        <v>551</v>
      </c>
      <c r="O71" s="20">
        <v>2023</v>
      </c>
      <c r="P71" s="20" t="s">
        <v>165</v>
      </c>
      <c r="Q71" s="20">
        <v>8000</v>
      </c>
      <c r="R71" s="20" t="s">
        <v>938</v>
      </c>
      <c r="S71" s="17" t="s">
        <v>40</v>
      </c>
      <c r="T71" s="17" t="s">
        <v>40</v>
      </c>
      <c r="U71" s="32" t="s">
        <v>571</v>
      </c>
      <c r="V71" s="33" t="s">
        <v>554</v>
      </c>
      <c r="W71" s="37">
        <v>2000</v>
      </c>
      <c r="X71" s="37">
        <v>2000</v>
      </c>
      <c r="Y71" s="37">
        <v>2000</v>
      </c>
      <c r="Z71" s="37">
        <v>2000</v>
      </c>
      <c r="AA71" s="32"/>
      <c r="AB71" s="32" t="s">
        <v>617</v>
      </c>
      <c r="AC71" s="32"/>
      <c r="AD71" s="32" t="s">
        <v>555</v>
      </c>
      <c r="AE71" s="32" t="s">
        <v>555</v>
      </c>
      <c r="AF71" s="32" t="s">
        <v>555</v>
      </c>
      <c r="AG71" s="32" t="s">
        <v>555</v>
      </c>
      <c r="AH71" s="32" t="s">
        <v>555</v>
      </c>
      <c r="AI71" s="42" t="s">
        <v>794</v>
      </c>
      <c r="AJ71" s="19" t="s">
        <v>795</v>
      </c>
      <c r="AK71" s="19" t="s">
        <v>939</v>
      </c>
      <c r="AL71" s="19" t="s">
        <v>940</v>
      </c>
      <c r="AM71" s="19" t="s">
        <v>941</v>
      </c>
      <c r="AN71" s="19" t="s">
        <v>942</v>
      </c>
      <c r="AO71" s="23" t="s">
        <v>943</v>
      </c>
      <c r="AP71" s="19" t="s">
        <v>944</v>
      </c>
      <c r="AQ71" s="44">
        <f t="shared" si="23"/>
        <v>35431068343.658798</v>
      </c>
      <c r="AR71" s="44">
        <f t="shared" si="24"/>
        <v>0</v>
      </c>
      <c r="AS71" s="44">
        <f t="shared" si="25"/>
        <v>0</v>
      </c>
      <c r="AT71" s="44">
        <f t="shared" si="26"/>
        <v>0</v>
      </c>
      <c r="AU71" s="44">
        <f t="shared" si="27"/>
        <v>0</v>
      </c>
      <c r="AV71" s="44">
        <f t="shared" si="28"/>
        <v>0</v>
      </c>
      <c r="AW71" s="44">
        <f t="shared" si="29"/>
        <v>0</v>
      </c>
      <c r="AX71" s="44">
        <f t="shared" si="30"/>
        <v>0</v>
      </c>
      <c r="AY71" s="44">
        <f t="shared" si="31"/>
        <v>0</v>
      </c>
      <c r="AZ71" s="44">
        <f t="shared" si="32"/>
        <v>0</v>
      </c>
      <c r="BA71" s="44">
        <f t="shared" si="33"/>
        <v>0</v>
      </c>
      <c r="BB71" s="44">
        <f t="shared" si="34"/>
        <v>0</v>
      </c>
      <c r="BC71" s="44">
        <f t="shared" si="35"/>
        <v>0</v>
      </c>
      <c r="BD71" s="44">
        <f t="shared" si="36"/>
        <v>0</v>
      </c>
      <c r="BE71" s="44">
        <f t="shared" si="37"/>
        <v>0</v>
      </c>
      <c r="BF71" s="44">
        <f t="shared" si="38"/>
        <v>0</v>
      </c>
      <c r="BG71" s="46">
        <f t="shared" si="39"/>
        <v>35431068343.658798</v>
      </c>
      <c r="BH71" s="46">
        <v>849961010.10100996</v>
      </c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>
        <f t="shared" si="40"/>
        <v>849961010.10100996</v>
      </c>
      <c r="BY71" s="46">
        <v>8607605779.8072891</v>
      </c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>
        <f t="shared" si="41"/>
        <v>8607605779.8072891</v>
      </c>
      <c r="CP71" s="46">
        <v>11808159999.369301</v>
      </c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>
        <f t="shared" si="42"/>
        <v>11808159999.369301</v>
      </c>
      <c r="DG71" s="46">
        <v>14165341554.381201</v>
      </c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>
        <f t="shared" si="43"/>
        <v>14165341554.381201</v>
      </c>
      <c r="DX71" s="19">
        <v>4</v>
      </c>
      <c r="DY71" s="42" t="s">
        <v>777</v>
      </c>
      <c r="DZ71" s="42" t="s">
        <v>354</v>
      </c>
      <c r="EA71" s="42" t="s">
        <v>778</v>
      </c>
      <c r="EB71" s="42" t="s">
        <v>945</v>
      </c>
      <c r="EC71" s="42" t="s">
        <v>946</v>
      </c>
      <c r="ED71" s="3">
        <v>1</v>
      </c>
      <c r="EE71" s="3">
        <v>2</v>
      </c>
      <c r="EF71" s="3">
        <v>5</v>
      </c>
      <c r="EG71" s="3">
        <v>29</v>
      </c>
      <c r="EH71" s="3">
        <v>66</v>
      </c>
      <c r="EI71" s="3">
        <v>4</v>
      </c>
      <c r="EJ71" s="3">
        <v>4</v>
      </c>
      <c r="EK71" s="3">
        <v>1</v>
      </c>
      <c r="EL71" s="3">
        <v>2</v>
      </c>
    </row>
    <row r="72" spans="2:142" ht="143" x14ac:dyDescent="0.2">
      <c r="B72" s="14">
        <v>67</v>
      </c>
      <c r="C72" s="15" t="s">
        <v>202</v>
      </c>
      <c r="D72" s="16">
        <v>1</v>
      </c>
      <c r="E72" s="17" t="s">
        <v>204</v>
      </c>
      <c r="F72" s="18">
        <v>2</v>
      </c>
      <c r="G72" s="17" t="s">
        <v>38</v>
      </c>
      <c r="H72" s="18" t="s">
        <v>573</v>
      </c>
      <c r="I72" s="17" t="s">
        <v>947</v>
      </c>
      <c r="J72" s="18" t="s">
        <v>569</v>
      </c>
      <c r="K72" s="19" t="s">
        <v>948</v>
      </c>
      <c r="L72" s="22" t="s">
        <v>548</v>
      </c>
      <c r="M72" s="17" t="str">
        <f t="shared" si="22"/>
        <v>1.2.03.02.01</v>
      </c>
      <c r="N72" s="19" t="s">
        <v>551</v>
      </c>
      <c r="O72" s="20">
        <v>2023</v>
      </c>
      <c r="P72" s="20" t="s">
        <v>165</v>
      </c>
      <c r="Q72" s="20">
        <v>13000</v>
      </c>
      <c r="R72" s="20" t="s">
        <v>949</v>
      </c>
      <c r="S72" s="17" t="s">
        <v>40</v>
      </c>
      <c r="T72" s="17" t="s">
        <v>40</v>
      </c>
      <c r="U72" s="32" t="s">
        <v>553</v>
      </c>
      <c r="V72" s="33" t="s">
        <v>554</v>
      </c>
      <c r="W72" s="37">
        <v>13000</v>
      </c>
      <c r="X72" s="37">
        <v>13000</v>
      </c>
      <c r="Y72" s="37">
        <v>13000</v>
      </c>
      <c r="Z72" s="37">
        <v>13000</v>
      </c>
      <c r="AA72" s="32"/>
      <c r="AB72" s="32" t="s">
        <v>617</v>
      </c>
      <c r="AC72" s="32"/>
      <c r="AD72" s="32" t="s">
        <v>555</v>
      </c>
      <c r="AE72" s="32" t="s">
        <v>555</v>
      </c>
      <c r="AF72" s="32" t="s">
        <v>555</v>
      </c>
      <c r="AG72" s="32" t="s">
        <v>555</v>
      </c>
      <c r="AH72" s="32" t="s">
        <v>555</v>
      </c>
      <c r="AI72" s="42" t="s">
        <v>794</v>
      </c>
      <c r="AJ72" s="19" t="s">
        <v>795</v>
      </c>
      <c r="AK72" s="19" t="s">
        <v>939</v>
      </c>
      <c r="AL72" s="19" t="s">
        <v>940</v>
      </c>
      <c r="AM72" s="19" t="s">
        <v>941</v>
      </c>
      <c r="AN72" s="19" t="s">
        <v>942</v>
      </c>
      <c r="AO72" s="23" t="s">
        <v>943</v>
      </c>
      <c r="AP72" s="19" t="s">
        <v>944</v>
      </c>
      <c r="AQ72" s="44">
        <f t="shared" si="23"/>
        <v>14679582781.557371</v>
      </c>
      <c r="AR72" s="44">
        <f t="shared" si="24"/>
        <v>2486000000</v>
      </c>
      <c r="AS72" s="44">
        <f t="shared" si="25"/>
        <v>0</v>
      </c>
      <c r="AT72" s="44">
        <f t="shared" si="26"/>
        <v>0</v>
      </c>
      <c r="AU72" s="44">
        <f t="shared" si="27"/>
        <v>0</v>
      </c>
      <c r="AV72" s="44">
        <f t="shared" si="28"/>
        <v>0</v>
      </c>
      <c r="AW72" s="44">
        <f t="shared" si="29"/>
        <v>6044357193.7284803</v>
      </c>
      <c r="AX72" s="44">
        <f t="shared" si="30"/>
        <v>0</v>
      </c>
      <c r="AY72" s="44">
        <f t="shared" si="31"/>
        <v>0</v>
      </c>
      <c r="AZ72" s="44">
        <f t="shared" si="32"/>
        <v>0</v>
      </c>
      <c r="BA72" s="44">
        <f t="shared" si="33"/>
        <v>0</v>
      </c>
      <c r="BB72" s="44">
        <f t="shared" si="34"/>
        <v>0</v>
      </c>
      <c r="BC72" s="44">
        <f t="shared" si="35"/>
        <v>0</v>
      </c>
      <c r="BD72" s="44">
        <f t="shared" si="36"/>
        <v>0</v>
      </c>
      <c r="BE72" s="44">
        <f t="shared" si="37"/>
        <v>0</v>
      </c>
      <c r="BF72" s="44">
        <f t="shared" si="38"/>
        <v>0</v>
      </c>
      <c r="BG72" s="46">
        <f t="shared" si="39"/>
        <v>23209939975.285851</v>
      </c>
      <c r="BH72" s="46"/>
      <c r="BI72" s="46">
        <v>500000000</v>
      </c>
      <c r="BJ72" s="46"/>
      <c r="BK72" s="46"/>
      <c r="BL72" s="46"/>
      <c r="BM72" s="46"/>
      <c r="BN72" s="46">
        <v>328848484.84847999</v>
      </c>
      <c r="BO72" s="46"/>
      <c r="BP72" s="46"/>
      <c r="BQ72" s="46"/>
      <c r="BR72" s="46"/>
      <c r="BS72" s="46"/>
      <c r="BT72" s="46"/>
      <c r="BU72" s="46"/>
      <c r="BV72" s="46"/>
      <c r="BW72" s="46"/>
      <c r="BX72" s="46">
        <f t="shared" si="40"/>
        <v>828848484.84847999</v>
      </c>
      <c r="BY72" s="46">
        <v>3910225806.4516101</v>
      </c>
      <c r="BZ72" s="46">
        <v>600000000</v>
      </c>
      <c r="CA72" s="46"/>
      <c r="CB72" s="46"/>
      <c r="CC72" s="46"/>
      <c r="CD72" s="46"/>
      <c r="CE72" s="46">
        <v>1802000000</v>
      </c>
      <c r="CF72" s="46"/>
      <c r="CG72" s="46"/>
      <c r="CH72" s="46"/>
      <c r="CI72" s="46"/>
      <c r="CJ72" s="46"/>
      <c r="CK72" s="46"/>
      <c r="CL72" s="46"/>
      <c r="CM72" s="46"/>
      <c r="CN72" s="46"/>
      <c r="CO72" s="46">
        <f t="shared" si="41"/>
        <v>6312225806.4516106</v>
      </c>
      <c r="CP72" s="46">
        <v>4580619783.2884102</v>
      </c>
      <c r="CQ72" s="46">
        <v>660000000</v>
      </c>
      <c r="CR72" s="46"/>
      <c r="CS72" s="46"/>
      <c r="CT72" s="46"/>
      <c r="CU72" s="46"/>
      <c r="CV72" s="46">
        <v>1903272400</v>
      </c>
      <c r="CW72" s="46"/>
      <c r="CX72" s="46"/>
      <c r="CY72" s="46"/>
      <c r="CZ72" s="46"/>
      <c r="DA72" s="46"/>
      <c r="DB72" s="46"/>
      <c r="DC72" s="46"/>
      <c r="DD72" s="46"/>
      <c r="DE72" s="46"/>
      <c r="DF72" s="46">
        <f t="shared" si="42"/>
        <v>7143892183.2884102</v>
      </c>
      <c r="DG72" s="46">
        <v>6188737191.8173504</v>
      </c>
      <c r="DH72" s="46">
        <v>726000000</v>
      </c>
      <c r="DI72" s="46"/>
      <c r="DJ72" s="46"/>
      <c r="DK72" s="46"/>
      <c r="DL72" s="46"/>
      <c r="DM72" s="46">
        <v>2010236308.8800001</v>
      </c>
      <c r="DN72" s="46"/>
      <c r="DO72" s="46"/>
      <c r="DP72" s="46"/>
      <c r="DQ72" s="46"/>
      <c r="DR72" s="46"/>
      <c r="DS72" s="46"/>
      <c r="DT72" s="46"/>
      <c r="DU72" s="46"/>
      <c r="DV72" s="46"/>
      <c r="DW72" s="46">
        <f t="shared" si="43"/>
        <v>8924973500.6973495</v>
      </c>
      <c r="DX72" s="19">
        <v>4</v>
      </c>
      <c r="DY72" s="42" t="s">
        <v>777</v>
      </c>
      <c r="DZ72" s="42" t="s">
        <v>354</v>
      </c>
      <c r="EA72" s="42" t="s">
        <v>778</v>
      </c>
      <c r="EB72" s="42" t="s">
        <v>945</v>
      </c>
      <c r="EC72" s="42" t="s">
        <v>946</v>
      </c>
      <c r="ED72" s="3">
        <v>1</v>
      </c>
      <c r="EE72" s="3">
        <v>2</v>
      </c>
      <c r="EF72" s="3">
        <v>5</v>
      </c>
      <c r="EG72" s="3">
        <v>30</v>
      </c>
      <c r="EH72" s="3">
        <v>67</v>
      </c>
      <c r="EI72" s="3">
        <v>4</v>
      </c>
      <c r="EJ72" s="3">
        <v>4</v>
      </c>
      <c r="EK72" s="3">
        <v>1</v>
      </c>
      <c r="EL72" s="3">
        <v>1</v>
      </c>
    </row>
    <row r="73" spans="2:142" ht="143" x14ac:dyDescent="0.2">
      <c r="B73" s="14">
        <v>68</v>
      </c>
      <c r="C73" s="15" t="s">
        <v>202</v>
      </c>
      <c r="D73" s="16">
        <v>1</v>
      </c>
      <c r="E73" s="17" t="s">
        <v>204</v>
      </c>
      <c r="F73" s="18">
        <v>2</v>
      </c>
      <c r="G73" s="17" t="s">
        <v>38</v>
      </c>
      <c r="H73" s="18" t="s">
        <v>573</v>
      </c>
      <c r="I73" s="19" t="s">
        <v>950</v>
      </c>
      <c r="J73" s="22" t="s">
        <v>573</v>
      </c>
      <c r="K73" s="19" t="s">
        <v>951</v>
      </c>
      <c r="L73" s="22" t="s">
        <v>548</v>
      </c>
      <c r="M73" s="17" t="str">
        <f t="shared" si="22"/>
        <v>1.2.03.03.01</v>
      </c>
      <c r="N73" s="19" t="s">
        <v>551</v>
      </c>
      <c r="O73" s="20">
        <v>2023</v>
      </c>
      <c r="P73" s="20" t="s">
        <v>165</v>
      </c>
      <c r="Q73" s="20">
        <v>7539</v>
      </c>
      <c r="R73" s="20" t="s">
        <v>952</v>
      </c>
      <c r="S73" s="17" t="s">
        <v>40</v>
      </c>
      <c r="T73" s="17" t="s">
        <v>40</v>
      </c>
      <c r="U73" s="32" t="s">
        <v>553</v>
      </c>
      <c r="V73" s="33" t="s">
        <v>554</v>
      </c>
      <c r="W73" s="37">
        <v>7539</v>
      </c>
      <c r="X73" s="37">
        <v>7539</v>
      </c>
      <c r="Y73" s="37">
        <v>7539</v>
      </c>
      <c r="Z73" s="37">
        <v>7539</v>
      </c>
      <c r="AA73" s="32"/>
      <c r="AB73" s="32" t="s">
        <v>617</v>
      </c>
      <c r="AC73" s="32"/>
      <c r="AD73" s="32" t="s">
        <v>555</v>
      </c>
      <c r="AE73" s="32" t="s">
        <v>555</v>
      </c>
      <c r="AF73" s="32" t="s">
        <v>555</v>
      </c>
      <c r="AG73" s="32" t="s">
        <v>555</v>
      </c>
      <c r="AH73" s="32" t="s">
        <v>555</v>
      </c>
      <c r="AI73" s="42" t="s">
        <v>794</v>
      </c>
      <c r="AJ73" s="19" t="s">
        <v>795</v>
      </c>
      <c r="AK73" s="19" t="s">
        <v>939</v>
      </c>
      <c r="AL73" s="19" t="s">
        <v>940</v>
      </c>
      <c r="AM73" s="19" t="s">
        <v>941</v>
      </c>
      <c r="AN73" s="19" t="s">
        <v>942</v>
      </c>
      <c r="AO73" s="23" t="s">
        <v>943</v>
      </c>
      <c r="AP73" s="19" t="s">
        <v>944</v>
      </c>
      <c r="AQ73" s="44">
        <f t="shared" si="23"/>
        <v>9598747961.2406654</v>
      </c>
      <c r="AR73" s="44">
        <f t="shared" si="24"/>
        <v>0</v>
      </c>
      <c r="AS73" s="44">
        <f t="shared" si="25"/>
        <v>0</v>
      </c>
      <c r="AT73" s="44">
        <f t="shared" si="26"/>
        <v>0</v>
      </c>
      <c r="AU73" s="44">
        <f t="shared" si="27"/>
        <v>0</v>
      </c>
      <c r="AV73" s="44">
        <f t="shared" si="28"/>
        <v>0</v>
      </c>
      <c r="AW73" s="44">
        <f t="shared" si="29"/>
        <v>0</v>
      </c>
      <c r="AX73" s="44">
        <f t="shared" si="30"/>
        <v>0</v>
      </c>
      <c r="AY73" s="44">
        <f t="shared" si="31"/>
        <v>0</v>
      </c>
      <c r="AZ73" s="44">
        <f t="shared" si="32"/>
        <v>0</v>
      </c>
      <c r="BA73" s="44">
        <f t="shared" si="33"/>
        <v>0</v>
      </c>
      <c r="BB73" s="44">
        <f t="shared" si="34"/>
        <v>0</v>
      </c>
      <c r="BC73" s="44">
        <f t="shared" si="35"/>
        <v>0</v>
      </c>
      <c r="BD73" s="44">
        <f t="shared" si="36"/>
        <v>0</v>
      </c>
      <c r="BE73" s="44">
        <f t="shared" si="37"/>
        <v>0</v>
      </c>
      <c r="BF73" s="44">
        <f t="shared" si="38"/>
        <v>0</v>
      </c>
      <c r="BG73" s="46">
        <f t="shared" si="39"/>
        <v>9598747961.2406654</v>
      </c>
      <c r="BH73" s="46">
        <v>425050505.05050498</v>
      </c>
      <c r="BI73" s="46"/>
      <c r="BJ73" s="46"/>
      <c r="BK73" s="46"/>
      <c r="BL73" s="46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>
        <f t="shared" si="40"/>
        <v>425050505.05050498</v>
      </c>
      <c r="BY73" s="46">
        <v>2869193548.3871002</v>
      </c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>
        <f t="shared" si="41"/>
        <v>2869193548.3871002</v>
      </c>
      <c r="CP73" s="46">
        <v>2951771563.43892</v>
      </c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>
        <f t="shared" si="42"/>
        <v>2951771563.43892</v>
      </c>
      <c r="DG73" s="46">
        <v>3352732344.36414</v>
      </c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>
        <f t="shared" si="43"/>
        <v>3352732344.36414</v>
      </c>
      <c r="DX73" s="19">
        <v>4</v>
      </c>
      <c r="DY73" s="42" t="s">
        <v>777</v>
      </c>
      <c r="DZ73" s="42" t="s">
        <v>354</v>
      </c>
      <c r="EA73" s="42" t="s">
        <v>778</v>
      </c>
      <c r="EB73" s="42" t="s">
        <v>945</v>
      </c>
      <c r="EC73" s="42" t="s">
        <v>946</v>
      </c>
      <c r="ED73" s="3">
        <v>1</v>
      </c>
      <c r="EE73" s="3">
        <v>2</v>
      </c>
      <c r="EF73" s="3">
        <v>5</v>
      </c>
      <c r="EG73" s="3">
        <v>31</v>
      </c>
      <c r="EH73" s="3">
        <v>68</v>
      </c>
      <c r="EI73" s="3">
        <v>4</v>
      </c>
      <c r="EJ73" s="3">
        <v>4</v>
      </c>
      <c r="EK73" s="3">
        <v>1</v>
      </c>
      <c r="EL73" s="3">
        <v>1</v>
      </c>
    </row>
    <row r="74" spans="2:142" ht="65" x14ac:dyDescent="0.2">
      <c r="B74" s="14">
        <v>69</v>
      </c>
      <c r="C74" s="15" t="s">
        <v>202</v>
      </c>
      <c r="D74" s="16">
        <v>1</v>
      </c>
      <c r="E74" s="17" t="s">
        <v>203</v>
      </c>
      <c r="F74" s="18">
        <v>3</v>
      </c>
      <c r="G74" s="17" t="s">
        <v>50</v>
      </c>
      <c r="H74" s="212" t="s">
        <v>548</v>
      </c>
      <c r="I74" s="17" t="s">
        <v>365</v>
      </c>
      <c r="J74" s="18" t="s">
        <v>548</v>
      </c>
      <c r="K74" s="17" t="s">
        <v>953</v>
      </c>
      <c r="L74" s="18" t="s">
        <v>548</v>
      </c>
      <c r="M74" s="17" t="str">
        <f t="shared" si="22"/>
        <v>1.3.01.01.01</v>
      </c>
      <c r="N74" s="19" t="s">
        <v>551</v>
      </c>
      <c r="O74" s="20">
        <v>2023</v>
      </c>
      <c r="P74" s="21">
        <v>765289</v>
      </c>
      <c r="Q74" s="21">
        <v>765289</v>
      </c>
      <c r="R74" s="21" t="s">
        <v>954</v>
      </c>
      <c r="S74" s="51" t="s">
        <v>52</v>
      </c>
      <c r="T74" s="51" t="s">
        <v>52</v>
      </c>
      <c r="U74" s="32" t="s">
        <v>553</v>
      </c>
      <c r="V74" s="33" t="s">
        <v>554</v>
      </c>
      <c r="W74" s="33">
        <v>765289</v>
      </c>
      <c r="X74" s="33">
        <v>765289</v>
      </c>
      <c r="Y74" s="33">
        <v>765289</v>
      </c>
      <c r="Z74" s="33">
        <v>765289</v>
      </c>
      <c r="AA74" s="54"/>
      <c r="AB74" s="54"/>
      <c r="AC74" s="54"/>
      <c r="AD74" s="54" t="s">
        <v>555</v>
      </c>
      <c r="AE74" s="54" t="s">
        <v>555</v>
      </c>
      <c r="AF74" s="54" t="s">
        <v>555</v>
      </c>
      <c r="AG74" s="54" t="s">
        <v>555</v>
      </c>
      <c r="AH74" s="54" t="s">
        <v>555</v>
      </c>
      <c r="AI74" s="42" t="s">
        <v>955</v>
      </c>
      <c r="AJ74" s="19" t="s">
        <v>956</v>
      </c>
      <c r="AK74" s="19" t="s">
        <v>957</v>
      </c>
      <c r="AL74" s="19" t="s">
        <v>958</v>
      </c>
      <c r="AM74" s="19" t="s">
        <v>959</v>
      </c>
      <c r="AN74" s="19" t="s">
        <v>960</v>
      </c>
      <c r="AO74" s="23" t="s">
        <v>961</v>
      </c>
      <c r="AP74" s="19" t="s">
        <v>953</v>
      </c>
      <c r="AQ74" s="44">
        <f t="shared" si="23"/>
        <v>116327457454.34111</v>
      </c>
      <c r="AR74" s="44">
        <f t="shared" si="24"/>
        <v>0</v>
      </c>
      <c r="AS74" s="44">
        <f t="shared" si="25"/>
        <v>1635162791038.9858</v>
      </c>
      <c r="AT74" s="44">
        <f t="shared" si="26"/>
        <v>0</v>
      </c>
      <c r="AU74" s="44">
        <f t="shared" si="27"/>
        <v>0</v>
      </c>
      <c r="AV74" s="44">
        <f t="shared" si="28"/>
        <v>0</v>
      </c>
      <c r="AW74" s="44">
        <f t="shared" si="29"/>
        <v>0</v>
      </c>
      <c r="AX74" s="44">
        <f t="shared" si="30"/>
        <v>0</v>
      </c>
      <c r="AY74" s="44">
        <f t="shared" si="31"/>
        <v>0</v>
      </c>
      <c r="AZ74" s="44">
        <f t="shared" si="32"/>
        <v>0</v>
      </c>
      <c r="BA74" s="44">
        <f t="shared" si="33"/>
        <v>0</v>
      </c>
      <c r="BB74" s="44">
        <f t="shared" si="34"/>
        <v>0</v>
      </c>
      <c r="BC74" s="44">
        <f t="shared" si="35"/>
        <v>0</v>
      </c>
      <c r="BD74" s="44">
        <f t="shared" si="36"/>
        <v>3375874056531.7041</v>
      </c>
      <c r="BE74" s="44">
        <f t="shared" si="37"/>
        <v>0</v>
      </c>
      <c r="BF74" s="44">
        <f t="shared" si="38"/>
        <v>0</v>
      </c>
      <c r="BG74" s="46">
        <f t="shared" si="39"/>
        <v>5127364305025.0312</v>
      </c>
      <c r="BH74" s="46">
        <v>69280785079.597107</v>
      </c>
      <c r="BI74" s="46"/>
      <c r="BJ74" s="46">
        <v>352809025618.65601</v>
      </c>
      <c r="BK74" s="46"/>
      <c r="BL74" s="46"/>
      <c r="BM74" s="46"/>
      <c r="BN74" s="46"/>
      <c r="BO74" s="46"/>
      <c r="BP74" s="46"/>
      <c r="BQ74" s="46"/>
      <c r="BR74" s="46"/>
      <c r="BS74" s="46"/>
      <c r="BT74" s="46"/>
      <c r="BU74" s="46">
        <v>687045212460.35706</v>
      </c>
      <c r="BV74" s="46"/>
      <c r="BW74" s="46"/>
      <c r="BX74" s="46">
        <f t="shared" si="40"/>
        <v>1109135023158.6101</v>
      </c>
      <c r="BY74" s="46">
        <v>19690008367.581699</v>
      </c>
      <c r="BZ74" s="46"/>
      <c r="CA74" s="46">
        <v>387893398095.25201</v>
      </c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>
        <v>812231629542.77197</v>
      </c>
      <c r="CM74" s="46"/>
      <c r="CN74" s="46"/>
      <c r="CO74" s="46">
        <f t="shared" si="41"/>
        <v>1219815036005.6057</v>
      </c>
      <c r="CP74" s="46">
        <v>14491578905.076</v>
      </c>
      <c r="CQ74" s="46"/>
      <c r="CR74" s="46">
        <v>426061215874.68701</v>
      </c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>
        <v>893557352659.83606</v>
      </c>
      <c r="DD74" s="46"/>
      <c r="DE74" s="46"/>
      <c r="DF74" s="46">
        <f t="shared" si="42"/>
        <v>1334110147439.5991</v>
      </c>
      <c r="DG74" s="46">
        <v>12865085102.0863</v>
      </c>
      <c r="DH74" s="46"/>
      <c r="DI74" s="46">
        <v>468399151450.39099</v>
      </c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>
        <v>983039861868.73901</v>
      </c>
      <c r="DU74" s="46"/>
      <c r="DV74" s="46"/>
      <c r="DW74" s="46">
        <f t="shared" si="43"/>
        <v>1464304098421.2163</v>
      </c>
      <c r="DX74" s="19">
        <v>3</v>
      </c>
      <c r="DY74" s="42" t="s">
        <v>874</v>
      </c>
      <c r="DZ74" s="42" t="s">
        <v>349</v>
      </c>
      <c r="EA74" s="42" t="s">
        <v>875</v>
      </c>
      <c r="EB74" s="42" t="s">
        <v>962</v>
      </c>
      <c r="EC74" s="42" t="s">
        <v>963</v>
      </c>
      <c r="ED74" s="3">
        <v>1</v>
      </c>
      <c r="EE74" s="3">
        <v>3</v>
      </c>
      <c r="EF74" s="3">
        <v>6</v>
      </c>
      <c r="EG74" s="3">
        <v>32</v>
      </c>
      <c r="EH74" s="3">
        <v>69</v>
      </c>
      <c r="EI74" s="3">
        <v>3</v>
      </c>
      <c r="EJ74" s="3">
        <v>5</v>
      </c>
      <c r="EK74" s="3">
        <v>1</v>
      </c>
      <c r="EL74" s="3">
        <v>1</v>
      </c>
    </row>
    <row r="75" spans="2:142" ht="78" x14ac:dyDescent="0.2">
      <c r="B75" s="14">
        <v>70</v>
      </c>
      <c r="C75" s="15" t="s">
        <v>202</v>
      </c>
      <c r="D75" s="16">
        <v>1</v>
      </c>
      <c r="E75" s="17" t="s">
        <v>203</v>
      </c>
      <c r="F75" s="18">
        <v>3</v>
      </c>
      <c r="G75" s="17" t="s">
        <v>50</v>
      </c>
      <c r="H75" s="18" t="s">
        <v>548</v>
      </c>
      <c r="I75" s="17" t="s">
        <v>365</v>
      </c>
      <c r="J75" s="18" t="s">
        <v>548</v>
      </c>
      <c r="K75" s="17" t="s">
        <v>964</v>
      </c>
      <c r="L75" s="18" t="s">
        <v>569</v>
      </c>
      <c r="M75" s="17" t="str">
        <f t="shared" si="22"/>
        <v>1.3.01.01.02</v>
      </c>
      <c r="N75" s="19" t="s">
        <v>551</v>
      </c>
      <c r="O75" s="20">
        <v>2023</v>
      </c>
      <c r="P75" s="50">
        <v>6548</v>
      </c>
      <c r="Q75" s="50">
        <v>6548</v>
      </c>
      <c r="R75" s="50" t="s">
        <v>965</v>
      </c>
      <c r="S75" s="51" t="s">
        <v>52</v>
      </c>
      <c r="T75" s="51" t="s">
        <v>52</v>
      </c>
      <c r="U75" s="32" t="s">
        <v>553</v>
      </c>
      <c r="V75" s="33" t="s">
        <v>554</v>
      </c>
      <c r="W75" s="52">
        <v>6548</v>
      </c>
      <c r="X75" s="52">
        <v>6548</v>
      </c>
      <c r="Y75" s="52">
        <v>6548</v>
      </c>
      <c r="Z75" s="52">
        <v>6548</v>
      </c>
      <c r="AA75" s="54"/>
      <c r="AB75" s="54" t="s">
        <v>966</v>
      </c>
      <c r="AC75" s="54"/>
      <c r="AD75" s="54" t="s">
        <v>555</v>
      </c>
      <c r="AE75" s="54" t="s">
        <v>555</v>
      </c>
      <c r="AF75" s="54" t="s">
        <v>555</v>
      </c>
      <c r="AG75" s="54" t="s">
        <v>555</v>
      </c>
      <c r="AH75" s="54" t="s">
        <v>555</v>
      </c>
      <c r="AI75" s="42" t="s">
        <v>955</v>
      </c>
      <c r="AJ75" s="19" t="s">
        <v>956</v>
      </c>
      <c r="AK75" s="19" t="s">
        <v>957</v>
      </c>
      <c r="AL75" s="19" t="s">
        <v>958</v>
      </c>
      <c r="AM75" s="19" t="s">
        <v>959</v>
      </c>
      <c r="AN75" s="19" t="s">
        <v>960</v>
      </c>
      <c r="AO75" s="23" t="s">
        <v>967</v>
      </c>
      <c r="AP75" s="19" t="s">
        <v>968</v>
      </c>
      <c r="AQ75" s="44">
        <f t="shared" si="23"/>
        <v>52147121082.869301</v>
      </c>
      <c r="AR75" s="44">
        <f t="shared" si="24"/>
        <v>0</v>
      </c>
      <c r="AS75" s="44">
        <f t="shared" si="25"/>
        <v>0</v>
      </c>
      <c r="AT75" s="44">
        <f t="shared" si="26"/>
        <v>0</v>
      </c>
      <c r="AU75" s="44">
        <f t="shared" si="27"/>
        <v>0</v>
      </c>
      <c r="AV75" s="44">
        <f t="shared" si="28"/>
        <v>0</v>
      </c>
      <c r="AW75" s="44">
        <f t="shared" si="29"/>
        <v>0</v>
      </c>
      <c r="AX75" s="44">
        <f t="shared" si="30"/>
        <v>0</v>
      </c>
      <c r="AY75" s="44">
        <f t="shared" si="31"/>
        <v>0</v>
      </c>
      <c r="AZ75" s="44">
        <f t="shared" si="32"/>
        <v>0</v>
      </c>
      <c r="BA75" s="44">
        <f t="shared" si="33"/>
        <v>0</v>
      </c>
      <c r="BB75" s="44">
        <f t="shared" si="34"/>
        <v>0</v>
      </c>
      <c r="BC75" s="44">
        <f t="shared" si="35"/>
        <v>0</v>
      </c>
      <c r="BD75" s="44">
        <f t="shared" si="36"/>
        <v>0</v>
      </c>
      <c r="BE75" s="44">
        <f t="shared" si="37"/>
        <v>0</v>
      </c>
      <c r="BF75" s="44">
        <f t="shared" si="38"/>
        <v>0</v>
      </c>
      <c r="BG75" s="46">
        <f t="shared" si="39"/>
        <v>52147121082.869301</v>
      </c>
      <c r="BH75" s="46">
        <v>9010642634</v>
      </c>
      <c r="BI75" s="46"/>
      <c r="BJ75" s="46"/>
      <c r="BK75" s="46"/>
      <c r="BL75" s="46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>
        <f t="shared" si="40"/>
        <v>9010642634</v>
      </c>
      <c r="BY75" s="46">
        <v>10511174765.700001</v>
      </c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>
        <f t="shared" si="41"/>
        <v>10511174765.700001</v>
      </c>
      <c r="CP75" s="46">
        <v>11036733503.985001</v>
      </c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>
        <f t="shared" si="42"/>
        <v>11036733503.985001</v>
      </c>
      <c r="DG75" s="46">
        <v>21588570179.184299</v>
      </c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>
        <f t="shared" si="43"/>
        <v>21588570179.184299</v>
      </c>
      <c r="DX75" s="19">
        <v>3</v>
      </c>
      <c r="DY75" s="42" t="s">
        <v>874</v>
      </c>
      <c r="DZ75" s="42" t="s">
        <v>349</v>
      </c>
      <c r="EA75" s="42" t="s">
        <v>875</v>
      </c>
      <c r="EB75" s="42" t="s">
        <v>962</v>
      </c>
      <c r="EC75" s="42" t="s">
        <v>963</v>
      </c>
      <c r="ED75" s="3">
        <v>1</v>
      </c>
      <c r="EE75" s="3">
        <v>3</v>
      </c>
      <c r="EF75" s="3">
        <v>6</v>
      </c>
      <c r="EG75" s="3">
        <v>32</v>
      </c>
      <c r="EH75" s="3">
        <v>70</v>
      </c>
      <c r="EI75" s="3">
        <v>3</v>
      </c>
      <c r="EJ75" s="3">
        <v>5</v>
      </c>
      <c r="EK75" s="3">
        <v>1</v>
      </c>
      <c r="EL75" s="3">
        <v>1</v>
      </c>
    </row>
    <row r="76" spans="2:142" ht="52" x14ac:dyDescent="0.2">
      <c r="B76" s="14">
        <v>71</v>
      </c>
      <c r="C76" s="15" t="s">
        <v>202</v>
      </c>
      <c r="D76" s="16">
        <v>1</v>
      </c>
      <c r="E76" s="17" t="s">
        <v>203</v>
      </c>
      <c r="F76" s="18">
        <v>3</v>
      </c>
      <c r="G76" s="17" t="s">
        <v>50</v>
      </c>
      <c r="H76" s="18" t="s">
        <v>548</v>
      </c>
      <c r="I76" s="17" t="s">
        <v>969</v>
      </c>
      <c r="J76" s="18" t="s">
        <v>569</v>
      </c>
      <c r="K76" s="17" t="s">
        <v>970</v>
      </c>
      <c r="L76" s="18" t="s">
        <v>548</v>
      </c>
      <c r="M76" s="17" t="str">
        <f t="shared" si="22"/>
        <v>1.3.01.02.01</v>
      </c>
      <c r="N76" s="19" t="s">
        <v>551</v>
      </c>
      <c r="O76" s="20">
        <v>2023</v>
      </c>
      <c r="P76" s="21">
        <v>0</v>
      </c>
      <c r="Q76" s="21">
        <v>1</v>
      </c>
      <c r="R76" s="21" t="s">
        <v>971</v>
      </c>
      <c r="S76" s="51" t="s">
        <v>52</v>
      </c>
      <c r="T76" s="51" t="s">
        <v>52</v>
      </c>
      <c r="U76" s="32" t="s">
        <v>571</v>
      </c>
      <c r="V76" s="33" t="s">
        <v>554</v>
      </c>
      <c r="W76" s="33">
        <v>0</v>
      </c>
      <c r="X76" s="33">
        <v>0</v>
      </c>
      <c r="Y76" s="33">
        <v>1</v>
      </c>
      <c r="Z76" s="33">
        <v>0</v>
      </c>
      <c r="AA76" s="54"/>
      <c r="AB76" s="54"/>
      <c r="AC76" s="32" t="s">
        <v>555</v>
      </c>
      <c r="AD76" s="54"/>
      <c r="AE76" s="54"/>
      <c r="AF76" s="54"/>
      <c r="AG76" s="54" t="s">
        <v>555</v>
      </c>
      <c r="AH76" s="54"/>
      <c r="AI76" s="42" t="s">
        <v>955</v>
      </c>
      <c r="AJ76" s="19" t="s">
        <v>956</v>
      </c>
      <c r="AK76" s="19" t="s">
        <v>972</v>
      </c>
      <c r="AL76" s="19" t="s">
        <v>973</v>
      </c>
      <c r="AM76" s="19" t="s">
        <v>974</v>
      </c>
      <c r="AN76" s="19" t="s">
        <v>975</v>
      </c>
      <c r="AO76" s="23" t="s">
        <v>976</v>
      </c>
      <c r="AP76" s="19" t="s">
        <v>975</v>
      </c>
      <c r="AQ76" s="44">
        <f t="shared" si="23"/>
        <v>6153907242</v>
      </c>
      <c r="AR76" s="44">
        <f t="shared" si="24"/>
        <v>0</v>
      </c>
      <c r="AS76" s="44">
        <f t="shared" si="25"/>
        <v>0</v>
      </c>
      <c r="AT76" s="44">
        <f t="shared" si="26"/>
        <v>0</v>
      </c>
      <c r="AU76" s="44">
        <f t="shared" si="27"/>
        <v>0</v>
      </c>
      <c r="AV76" s="44">
        <f t="shared" si="28"/>
        <v>0</v>
      </c>
      <c r="AW76" s="44">
        <f t="shared" si="29"/>
        <v>0</v>
      </c>
      <c r="AX76" s="44">
        <f t="shared" si="30"/>
        <v>0</v>
      </c>
      <c r="AY76" s="44">
        <f t="shared" si="31"/>
        <v>0</v>
      </c>
      <c r="AZ76" s="44">
        <f t="shared" si="32"/>
        <v>0</v>
      </c>
      <c r="BA76" s="44">
        <f t="shared" si="33"/>
        <v>0</v>
      </c>
      <c r="BB76" s="44">
        <f t="shared" si="34"/>
        <v>0</v>
      </c>
      <c r="BC76" s="44">
        <f t="shared" si="35"/>
        <v>0</v>
      </c>
      <c r="BD76" s="44">
        <f t="shared" si="36"/>
        <v>0</v>
      </c>
      <c r="BE76" s="44">
        <f t="shared" si="37"/>
        <v>0</v>
      </c>
      <c r="BF76" s="44">
        <f t="shared" si="38"/>
        <v>0</v>
      </c>
      <c r="BG76" s="46">
        <f t="shared" si="39"/>
        <v>6153907242</v>
      </c>
      <c r="BH76" s="46"/>
      <c r="BI76" s="56"/>
      <c r="BJ76" s="46"/>
      <c r="BK76" s="56"/>
      <c r="BL76" s="56"/>
      <c r="BM76" s="56"/>
      <c r="BN76" s="46"/>
      <c r="BO76" s="56"/>
      <c r="BP76" s="56"/>
      <c r="BQ76" s="56"/>
      <c r="BR76" s="56"/>
      <c r="BS76" s="56"/>
      <c r="BT76" s="56"/>
      <c r="BU76" s="46"/>
      <c r="BV76" s="56"/>
      <c r="BW76" s="46"/>
      <c r="BX76" s="46">
        <f t="shared" si="40"/>
        <v>0</v>
      </c>
      <c r="BY76" s="46"/>
      <c r="BZ76" s="56"/>
      <c r="CA76" s="46"/>
      <c r="CB76" s="56"/>
      <c r="CC76" s="56"/>
      <c r="CD76" s="56"/>
      <c r="CE76" s="46"/>
      <c r="CF76" s="56"/>
      <c r="CG76" s="56"/>
      <c r="CH76" s="56"/>
      <c r="CI76" s="56"/>
      <c r="CJ76" s="56"/>
      <c r="CK76" s="56"/>
      <c r="CL76" s="46"/>
      <c r="CM76" s="56"/>
      <c r="CN76" s="46"/>
      <c r="CO76" s="46">
        <f t="shared" si="41"/>
        <v>0</v>
      </c>
      <c r="CP76" s="46">
        <v>6153907242</v>
      </c>
      <c r="CQ76" s="56"/>
      <c r="CR76" s="46"/>
      <c r="CS76" s="56"/>
      <c r="CT76" s="56"/>
      <c r="CU76" s="56"/>
      <c r="CV76" s="46"/>
      <c r="CW76" s="56"/>
      <c r="CX76" s="56"/>
      <c r="CY76" s="56"/>
      <c r="CZ76" s="56"/>
      <c r="DA76" s="56"/>
      <c r="DB76" s="56"/>
      <c r="DC76" s="46"/>
      <c r="DD76" s="56"/>
      <c r="DE76" s="46"/>
      <c r="DF76" s="46">
        <f t="shared" si="42"/>
        <v>6153907242</v>
      </c>
      <c r="DG76" s="46"/>
      <c r="DH76" s="56"/>
      <c r="DI76" s="46"/>
      <c r="DJ76" s="56"/>
      <c r="DK76" s="56"/>
      <c r="DL76" s="56"/>
      <c r="DM76" s="46"/>
      <c r="DN76" s="56"/>
      <c r="DO76" s="56"/>
      <c r="DP76" s="56"/>
      <c r="DQ76" s="56"/>
      <c r="DR76" s="56"/>
      <c r="DS76" s="56"/>
      <c r="DT76" s="46"/>
      <c r="DU76" s="56"/>
      <c r="DV76" s="46"/>
      <c r="DW76" s="46">
        <f t="shared" si="43"/>
        <v>0</v>
      </c>
      <c r="DX76" s="19">
        <v>3</v>
      </c>
      <c r="DY76" s="42" t="s">
        <v>874</v>
      </c>
      <c r="DZ76" s="42" t="s">
        <v>349</v>
      </c>
      <c r="EA76" s="42" t="s">
        <v>875</v>
      </c>
      <c r="EB76" s="42" t="s">
        <v>977</v>
      </c>
      <c r="EC76" s="42" t="s">
        <v>978</v>
      </c>
      <c r="ED76" s="3">
        <v>1</v>
      </c>
      <c r="EE76" s="3">
        <v>3</v>
      </c>
      <c r="EF76" s="3">
        <v>6</v>
      </c>
      <c r="EG76" s="3">
        <v>33</v>
      </c>
      <c r="EH76" s="3">
        <v>71</v>
      </c>
      <c r="EI76" s="3">
        <v>3</v>
      </c>
      <c r="EJ76" s="3">
        <v>5</v>
      </c>
      <c r="EK76" s="3">
        <v>1</v>
      </c>
      <c r="EL76" s="3">
        <v>2</v>
      </c>
    </row>
    <row r="77" spans="2:142" ht="65" x14ac:dyDescent="0.2">
      <c r="B77" s="14">
        <v>72</v>
      </c>
      <c r="C77" s="15" t="s">
        <v>202</v>
      </c>
      <c r="D77" s="16">
        <v>1</v>
      </c>
      <c r="E77" s="17" t="s">
        <v>203</v>
      </c>
      <c r="F77" s="18">
        <v>3</v>
      </c>
      <c r="G77" s="17" t="s">
        <v>50</v>
      </c>
      <c r="H77" s="18" t="s">
        <v>548</v>
      </c>
      <c r="I77" s="17" t="s">
        <v>370</v>
      </c>
      <c r="J77" s="18" t="s">
        <v>573</v>
      </c>
      <c r="K77" s="17" t="s">
        <v>979</v>
      </c>
      <c r="L77" s="18" t="s">
        <v>548</v>
      </c>
      <c r="M77" s="17" t="str">
        <f t="shared" si="22"/>
        <v>1.3.01.03.01</v>
      </c>
      <c r="N77" s="19" t="s">
        <v>551</v>
      </c>
      <c r="O77" s="20">
        <v>2023</v>
      </c>
      <c r="P77" s="21">
        <v>0</v>
      </c>
      <c r="Q77" s="21">
        <v>8</v>
      </c>
      <c r="R77" s="21" t="s">
        <v>980</v>
      </c>
      <c r="S77" s="51" t="s">
        <v>52</v>
      </c>
      <c r="T77" s="51" t="s">
        <v>52</v>
      </c>
      <c r="U77" s="32" t="s">
        <v>571</v>
      </c>
      <c r="V77" s="33" t="s">
        <v>554</v>
      </c>
      <c r="W77" s="33">
        <v>2</v>
      </c>
      <c r="X77" s="33">
        <v>2</v>
      </c>
      <c r="Y77" s="33">
        <v>2</v>
      </c>
      <c r="Z77" s="33">
        <v>2</v>
      </c>
      <c r="AA77" s="54"/>
      <c r="AB77" s="54"/>
      <c r="AC77" s="54"/>
      <c r="AD77" s="54" t="s">
        <v>555</v>
      </c>
      <c r="AE77" s="54" t="s">
        <v>555</v>
      </c>
      <c r="AF77" s="54" t="s">
        <v>555</v>
      </c>
      <c r="AG77" s="54" t="s">
        <v>555</v>
      </c>
      <c r="AH77" s="54" t="s">
        <v>555</v>
      </c>
      <c r="AI77" s="42" t="s">
        <v>955</v>
      </c>
      <c r="AJ77" s="19" t="s">
        <v>956</v>
      </c>
      <c r="AK77" s="19" t="s">
        <v>981</v>
      </c>
      <c r="AL77" s="19" t="s">
        <v>982</v>
      </c>
      <c r="AM77" s="19" t="s">
        <v>983</v>
      </c>
      <c r="AN77" s="19" t="s">
        <v>984</v>
      </c>
      <c r="AO77" s="23" t="s">
        <v>985</v>
      </c>
      <c r="AP77" s="19" t="s">
        <v>986</v>
      </c>
      <c r="AQ77" s="44">
        <f t="shared" si="23"/>
        <v>2603826887.7679949</v>
      </c>
      <c r="AR77" s="44">
        <f t="shared" si="24"/>
        <v>0</v>
      </c>
      <c r="AS77" s="44">
        <f t="shared" si="25"/>
        <v>0</v>
      </c>
      <c r="AT77" s="44">
        <f t="shared" si="26"/>
        <v>0</v>
      </c>
      <c r="AU77" s="44">
        <f t="shared" si="27"/>
        <v>0</v>
      </c>
      <c r="AV77" s="44">
        <f t="shared" si="28"/>
        <v>0</v>
      </c>
      <c r="AW77" s="44">
        <f t="shared" si="29"/>
        <v>0</v>
      </c>
      <c r="AX77" s="44">
        <f t="shared" si="30"/>
        <v>0</v>
      </c>
      <c r="AY77" s="44">
        <f t="shared" si="31"/>
        <v>0</v>
      </c>
      <c r="AZ77" s="44">
        <f t="shared" si="32"/>
        <v>0</v>
      </c>
      <c r="BA77" s="44">
        <f t="shared" si="33"/>
        <v>0</v>
      </c>
      <c r="BB77" s="44">
        <f t="shared" si="34"/>
        <v>0</v>
      </c>
      <c r="BC77" s="44">
        <f t="shared" si="35"/>
        <v>0</v>
      </c>
      <c r="BD77" s="44">
        <f t="shared" si="36"/>
        <v>2619410032.1615639</v>
      </c>
      <c r="BE77" s="44">
        <f t="shared" si="37"/>
        <v>0</v>
      </c>
      <c r="BF77" s="44">
        <f t="shared" si="38"/>
        <v>0</v>
      </c>
      <c r="BG77" s="46">
        <f t="shared" si="39"/>
        <v>5223236919.9295588</v>
      </c>
      <c r="BH77" s="46">
        <v>1764093529.6914999</v>
      </c>
      <c r="BI77" s="56"/>
      <c r="BJ77" s="46"/>
      <c r="BK77" s="56"/>
      <c r="BL77" s="56"/>
      <c r="BM77" s="56"/>
      <c r="BN77" s="46"/>
      <c r="BO77" s="56"/>
      <c r="BP77" s="56"/>
      <c r="BQ77" s="56"/>
      <c r="BR77" s="56"/>
      <c r="BS77" s="56"/>
      <c r="BT77" s="56"/>
      <c r="BU77" s="46"/>
      <c r="BV77" s="56"/>
      <c r="BW77" s="46">
        <v>0</v>
      </c>
      <c r="BX77" s="46">
        <f t="shared" si="40"/>
        <v>1764093529.6914999</v>
      </c>
      <c r="BY77" s="46">
        <v>276098080.52783799</v>
      </c>
      <c r="BZ77" s="56"/>
      <c r="CA77" s="46"/>
      <c r="CB77" s="56"/>
      <c r="CC77" s="56"/>
      <c r="CD77" s="56"/>
      <c r="CE77" s="46"/>
      <c r="CF77" s="56"/>
      <c r="CG77" s="56"/>
      <c r="CH77" s="56"/>
      <c r="CI77" s="56"/>
      <c r="CJ77" s="56"/>
      <c r="CK77" s="56"/>
      <c r="CL77" s="46">
        <v>821171829.14323199</v>
      </c>
      <c r="CM77" s="56"/>
      <c r="CN77" s="46"/>
      <c r="CO77" s="46">
        <f t="shared" si="41"/>
        <v>1097269909.6710701</v>
      </c>
      <c r="CP77" s="46">
        <v>280048922.60451698</v>
      </c>
      <c r="CQ77" s="56"/>
      <c r="CR77" s="46"/>
      <c r="CS77" s="56"/>
      <c r="CT77" s="56"/>
      <c r="CU77" s="56"/>
      <c r="CV77" s="46"/>
      <c r="CW77" s="56"/>
      <c r="CX77" s="56"/>
      <c r="CY77" s="56"/>
      <c r="CZ77" s="56"/>
      <c r="DA77" s="56"/>
      <c r="DB77" s="56"/>
      <c r="DC77" s="46">
        <v>872084482.55011201</v>
      </c>
      <c r="DD77" s="56"/>
      <c r="DE77" s="46"/>
      <c r="DF77" s="46">
        <f t="shared" si="42"/>
        <v>1152133405.154629</v>
      </c>
      <c r="DG77" s="46">
        <v>283586354.94414002</v>
      </c>
      <c r="DH77" s="56"/>
      <c r="DI77" s="46"/>
      <c r="DJ77" s="56"/>
      <c r="DK77" s="56"/>
      <c r="DL77" s="56"/>
      <c r="DM77" s="46"/>
      <c r="DN77" s="56"/>
      <c r="DO77" s="56"/>
      <c r="DP77" s="56"/>
      <c r="DQ77" s="56"/>
      <c r="DR77" s="56"/>
      <c r="DS77" s="56"/>
      <c r="DT77" s="46">
        <v>926153720.46822</v>
      </c>
      <c r="DU77" s="56"/>
      <c r="DV77" s="46"/>
      <c r="DW77" s="46">
        <f t="shared" si="43"/>
        <v>1209740075.41236</v>
      </c>
      <c r="DX77" s="19">
        <v>16</v>
      </c>
      <c r="DY77" s="42" t="s">
        <v>564</v>
      </c>
      <c r="DZ77" s="42" t="s">
        <v>348</v>
      </c>
      <c r="EA77" s="42" t="s">
        <v>565</v>
      </c>
      <c r="EB77" s="42" t="s">
        <v>606</v>
      </c>
      <c r="EC77" s="42" t="s">
        <v>607</v>
      </c>
      <c r="ED77" s="3">
        <v>1</v>
      </c>
      <c r="EE77" s="3">
        <v>3</v>
      </c>
      <c r="EF77" s="3">
        <v>6</v>
      </c>
      <c r="EG77" s="3">
        <v>34</v>
      </c>
      <c r="EH77" s="3">
        <v>72</v>
      </c>
      <c r="EI77" s="3">
        <v>14</v>
      </c>
      <c r="EJ77" s="3">
        <v>5</v>
      </c>
      <c r="EK77" s="3">
        <v>1</v>
      </c>
      <c r="EL77" s="3">
        <v>2</v>
      </c>
    </row>
    <row r="78" spans="2:142" ht="52" x14ac:dyDescent="0.2">
      <c r="B78" s="14">
        <v>73</v>
      </c>
      <c r="C78" s="15" t="s">
        <v>202</v>
      </c>
      <c r="D78" s="16">
        <v>1</v>
      </c>
      <c r="E78" s="17" t="s">
        <v>203</v>
      </c>
      <c r="F78" s="18">
        <v>3</v>
      </c>
      <c r="G78" s="17" t="s">
        <v>50</v>
      </c>
      <c r="H78" s="18" t="s">
        <v>548</v>
      </c>
      <c r="I78" s="17" t="s">
        <v>370</v>
      </c>
      <c r="J78" s="18" t="s">
        <v>573</v>
      </c>
      <c r="K78" s="17" t="s">
        <v>987</v>
      </c>
      <c r="L78" s="18" t="s">
        <v>569</v>
      </c>
      <c r="M78" s="17" t="str">
        <f t="shared" si="22"/>
        <v>1.3.01.03.02</v>
      </c>
      <c r="N78" s="19" t="s">
        <v>551</v>
      </c>
      <c r="O78" s="20">
        <v>2023</v>
      </c>
      <c r="P78" s="21">
        <v>1</v>
      </c>
      <c r="Q78" s="21">
        <v>4</v>
      </c>
      <c r="R78" s="21" t="s">
        <v>988</v>
      </c>
      <c r="S78" s="51" t="s">
        <v>52</v>
      </c>
      <c r="T78" s="51" t="s">
        <v>52</v>
      </c>
      <c r="U78" s="32" t="s">
        <v>571</v>
      </c>
      <c r="V78" s="33" t="s">
        <v>554</v>
      </c>
      <c r="W78" s="33">
        <v>1</v>
      </c>
      <c r="X78" s="33">
        <v>1</v>
      </c>
      <c r="Y78" s="33">
        <v>1</v>
      </c>
      <c r="Z78" s="33">
        <v>1</v>
      </c>
      <c r="AA78" s="54"/>
      <c r="AB78" s="54"/>
      <c r="AC78" s="54"/>
      <c r="AD78" s="54" t="s">
        <v>555</v>
      </c>
      <c r="AE78" s="54" t="s">
        <v>555</v>
      </c>
      <c r="AF78" s="54" t="s">
        <v>555</v>
      </c>
      <c r="AG78" s="54" t="s">
        <v>555</v>
      </c>
      <c r="AH78" s="54" t="s">
        <v>555</v>
      </c>
      <c r="AI78" s="42" t="s">
        <v>955</v>
      </c>
      <c r="AJ78" s="19" t="s">
        <v>956</v>
      </c>
      <c r="AK78" s="19" t="s">
        <v>981</v>
      </c>
      <c r="AL78" s="19" t="s">
        <v>982</v>
      </c>
      <c r="AM78" s="19" t="s">
        <v>989</v>
      </c>
      <c r="AN78" s="19" t="s">
        <v>990</v>
      </c>
      <c r="AO78" s="23" t="s">
        <v>991</v>
      </c>
      <c r="AP78" s="19" t="s">
        <v>992</v>
      </c>
      <c r="AQ78" s="44">
        <f t="shared" si="23"/>
        <v>3197524029.3700552</v>
      </c>
      <c r="AR78" s="44">
        <f t="shared" si="24"/>
        <v>0</v>
      </c>
      <c r="AS78" s="44">
        <f t="shared" si="25"/>
        <v>0</v>
      </c>
      <c r="AT78" s="44">
        <f t="shared" si="26"/>
        <v>0</v>
      </c>
      <c r="AU78" s="44">
        <f t="shared" si="27"/>
        <v>0</v>
      </c>
      <c r="AV78" s="44">
        <f t="shared" si="28"/>
        <v>0</v>
      </c>
      <c r="AW78" s="44">
        <f t="shared" si="29"/>
        <v>0</v>
      </c>
      <c r="AX78" s="44">
        <f t="shared" si="30"/>
        <v>0</v>
      </c>
      <c r="AY78" s="44">
        <f t="shared" si="31"/>
        <v>0</v>
      </c>
      <c r="AZ78" s="44">
        <f t="shared" si="32"/>
        <v>0</v>
      </c>
      <c r="BA78" s="44">
        <f t="shared" si="33"/>
        <v>0</v>
      </c>
      <c r="BB78" s="44">
        <f t="shared" si="34"/>
        <v>0</v>
      </c>
      <c r="BC78" s="44">
        <f t="shared" si="35"/>
        <v>0</v>
      </c>
      <c r="BD78" s="44">
        <f t="shared" si="36"/>
        <v>4165872987.2335634</v>
      </c>
      <c r="BE78" s="44">
        <f t="shared" si="37"/>
        <v>0</v>
      </c>
      <c r="BF78" s="44">
        <f t="shared" si="38"/>
        <v>0</v>
      </c>
      <c r="BG78" s="46">
        <f t="shared" si="39"/>
        <v>7363397016.6036186</v>
      </c>
      <c r="BH78" s="46">
        <v>875300646.90581</v>
      </c>
      <c r="BI78" s="46"/>
      <c r="BJ78" s="46"/>
      <c r="BK78" s="56"/>
      <c r="BL78" s="56"/>
      <c r="BM78" s="56"/>
      <c r="BN78" s="46"/>
      <c r="BO78" s="56"/>
      <c r="BP78" s="56"/>
      <c r="BQ78" s="56"/>
      <c r="BR78" s="56"/>
      <c r="BS78" s="56"/>
      <c r="BT78" s="56"/>
      <c r="BU78" s="46">
        <v>1546462955.072</v>
      </c>
      <c r="BV78" s="56"/>
      <c r="BW78" s="46"/>
      <c r="BX78" s="46">
        <f t="shared" si="40"/>
        <v>2421763601.9778099</v>
      </c>
      <c r="BY78" s="46">
        <v>746356613.24401796</v>
      </c>
      <c r="BZ78" s="56"/>
      <c r="CA78" s="46"/>
      <c r="CB78" s="56"/>
      <c r="CC78" s="56"/>
      <c r="CD78" s="56"/>
      <c r="CE78" s="46"/>
      <c r="CF78" s="56"/>
      <c r="CG78" s="56"/>
      <c r="CH78" s="56"/>
      <c r="CI78" s="56"/>
      <c r="CJ78" s="56"/>
      <c r="CK78" s="56"/>
      <c r="CL78" s="46">
        <v>821171829.14323199</v>
      </c>
      <c r="CM78" s="56"/>
      <c r="CN78" s="46"/>
      <c r="CO78" s="46">
        <f t="shared" si="41"/>
        <v>1567528442.3872499</v>
      </c>
      <c r="CP78" s="46">
        <v>773820381.95649695</v>
      </c>
      <c r="CQ78" s="56"/>
      <c r="CR78" s="46"/>
      <c r="CS78" s="56"/>
      <c r="CT78" s="56"/>
      <c r="CU78" s="56"/>
      <c r="CV78" s="46"/>
      <c r="CW78" s="56"/>
      <c r="CX78" s="56"/>
      <c r="CY78" s="56"/>
      <c r="CZ78" s="56"/>
      <c r="DA78" s="56"/>
      <c r="DB78" s="56"/>
      <c r="DC78" s="46">
        <v>872084482.55011201</v>
      </c>
      <c r="DD78" s="56"/>
      <c r="DE78" s="46"/>
      <c r="DF78" s="46">
        <f t="shared" si="42"/>
        <v>1645904864.506609</v>
      </c>
      <c r="DG78" s="46">
        <v>802046387.26373005</v>
      </c>
      <c r="DH78" s="56"/>
      <c r="DI78" s="46"/>
      <c r="DJ78" s="56"/>
      <c r="DK78" s="56"/>
      <c r="DL78" s="56"/>
      <c r="DM78" s="46"/>
      <c r="DN78" s="56"/>
      <c r="DO78" s="56"/>
      <c r="DP78" s="56"/>
      <c r="DQ78" s="56"/>
      <c r="DR78" s="56"/>
      <c r="DS78" s="56"/>
      <c r="DT78" s="46">
        <v>926153720.46822</v>
      </c>
      <c r="DU78" s="56"/>
      <c r="DV78" s="46"/>
      <c r="DW78" s="46">
        <f t="shared" si="43"/>
        <v>1728200107.73195</v>
      </c>
      <c r="DX78" s="19">
        <v>16</v>
      </c>
      <c r="DY78" s="42" t="s">
        <v>564</v>
      </c>
      <c r="DZ78" s="42" t="s">
        <v>348</v>
      </c>
      <c r="EA78" s="42" t="s">
        <v>565</v>
      </c>
      <c r="EB78" s="42" t="s">
        <v>581</v>
      </c>
      <c r="EC78" s="42" t="s">
        <v>582</v>
      </c>
      <c r="ED78" s="3">
        <v>1</v>
      </c>
      <c r="EE78" s="3">
        <v>3</v>
      </c>
      <c r="EF78" s="3">
        <v>6</v>
      </c>
      <c r="EG78" s="3">
        <v>34</v>
      </c>
      <c r="EH78" s="3">
        <v>73</v>
      </c>
      <c r="EI78" s="3">
        <v>14</v>
      </c>
      <c r="EJ78" s="3">
        <v>5</v>
      </c>
      <c r="EK78" s="3">
        <v>1</v>
      </c>
      <c r="EL78" s="3">
        <v>2</v>
      </c>
    </row>
    <row r="79" spans="2:142" ht="52" x14ac:dyDescent="0.2">
      <c r="B79" s="14">
        <v>74</v>
      </c>
      <c r="C79" s="15" t="s">
        <v>202</v>
      </c>
      <c r="D79" s="16">
        <v>1</v>
      </c>
      <c r="E79" s="17" t="s">
        <v>203</v>
      </c>
      <c r="F79" s="18">
        <v>3</v>
      </c>
      <c r="G79" s="17" t="s">
        <v>50</v>
      </c>
      <c r="H79" s="18" t="s">
        <v>548</v>
      </c>
      <c r="I79" s="17" t="s">
        <v>370</v>
      </c>
      <c r="J79" s="18" t="s">
        <v>573</v>
      </c>
      <c r="K79" s="19" t="s">
        <v>993</v>
      </c>
      <c r="L79" s="22" t="s">
        <v>573</v>
      </c>
      <c r="M79" s="17" t="str">
        <f t="shared" si="22"/>
        <v>1.3.01.03.03</v>
      </c>
      <c r="N79" s="19" t="s">
        <v>551</v>
      </c>
      <c r="O79" s="20">
        <v>2023</v>
      </c>
      <c r="P79" s="20">
        <v>9147</v>
      </c>
      <c r="Q79" s="20">
        <v>9147</v>
      </c>
      <c r="R79" s="20" t="s">
        <v>994</v>
      </c>
      <c r="S79" s="51" t="s">
        <v>52</v>
      </c>
      <c r="T79" s="51" t="s">
        <v>52</v>
      </c>
      <c r="U79" s="32" t="s">
        <v>553</v>
      </c>
      <c r="V79" s="33" t="s">
        <v>554</v>
      </c>
      <c r="W79" s="37">
        <v>9147</v>
      </c>
      <c r="X79" s="37">
        <v>9147</v>
      </c>
      <c r="Y79" s="37">
        <v>9147</v>
      </c>
      <c r="Z79" s="37">
        <v>9147</v>
      </c>
      <c r="AA79" s="54"/>
      <c r="AB79" s="54"/>
      <c r="AC79" s="54"/>
      <c r="AD79" s="54" t="s">
        <v>555</v>
      </c>
      <c r="AE79" s="54" t="s">
        <v>555</v>
      </c>
      <c r="AF79" s="54" t="s">
        <v>555</v>
      </c>
      <c r="AG79" s="54" t="s">
        <v>555</v>
      </c>
      <c r="AH79" s="54" t="s">
        <v>555</v>
      </c>
      <c r="AI79" s="42" t="s">
        <v>955</v>
      </c>
      <c r="AJ79" s="19" t="s">
        <v>956</v>
      </c>
      <c r="AK79" s="19" t="s">
        <v>981</v>
      </c>
      <c r="AL79" s="19" t="s">
        <v>982</v>
      </c>
      <c r="AM79" s="19" t="s">
        <v>995</v>
      </c>
      <c r="AN79" s="19" t="s">
        <v>996</v>
      </c>
      <c r="AO79" s="23" t="s">
        <v>997</v>
      </c>
      <c r="AP79" s="19" t="s">
        <v>998</v>
      </c>
      <c r="AQ79" s="44">
        <f t="shared" si="23"/>
        <v>2238530108.5412421</v>
      </c>
      <c r="AR79" s="44">
        <f t="shared" si="24"/>
        <v>0</v>
      </c>
      <c r="AS79" s="44">
        <f t="shared" si="25"/>
        <v>0</v>
      </c>
      <c r="AT79" s="44">
        <f t="shared" si="26"/>
        <v>0</v>
      </c>
      <c r="AU79" s="44">
        <f t="shared" si="27"/>
        <v>0</v>
      </c>
      <c r="AV79" s="44">
        <f t="shared" si="28"/>
        <v>0</v>
      </c>
      <c r="AW79" s="44">
        <f t="shared" si="29"/>
        <v>0</v>
      </c>
      <c r="AX79" s="44">
        <f t="shared" si="30"/>
        <v>0</v>
      </c>
      <c r="AY79" s="44">
        <f t="shared" si="31"/>
        <v>0</v>
      </c>
      <c r="AZ79" s="44">
        <f t="shared" si="32"/>
        <v>0</v>
      </c>
      <c r="BA79" s="44">
        <f t="shared" si="33"/>
        <v>0</v>
      </c>
      <c r="BB79" s="44">
        <f t="shared" si="34"/>
        <v>0</v>
      </c>
      <c r="BC79" s="44">
        <f t="shared" si="35"/>
        <v>0</v>
      </c>
      <c r="BD79" s="44">
        <f t="shared" si="36"/>
        <v>0</v>
      </c>
      <c r="BE79" s="44">
        <f t="shared" si="37"/>
        <v>0</v>
      </c>
      <c r="BF79" s="44">
        <f t="shared" si="38"/>
        <v>0</v>
      </c>
      <c r="BG79" s="46">
        <f t="shared" si="39"/>
        <v>2238530108.5412421</v>
      </c>
      <c r="BH79" s="46">
        <v>756040084.15349996</v>
      </c>
      <c r="BI79" s="57"/>
      <c r="BJ79" s="44"/>
      <c r="BK79" s="57"/>
      <c r="BL79" s="57"/>
      <c r="BM79" s="57"/>
      <c r="BN79" s="44"/>
      <c r="BO79" s="57"/>
      <c r="BP79" s="57"/>
      <c r="BQ79" s="57"/>
      <c r="BR79" s="57"/>
      <c r="BS79" s="59"/>
      <c r="BT79" s="57"/>
      <c r="BU79" s="60"/>
      <c r="BV79" s="57"/>
      <c r="BW79" s="60"/>
      <c r="BX79" s="46">
        <f t="shared" si="40"/>
        <v>756040084.15349996</v>
      </c>
      <c r="BY79" s="46">
        <v>470258532.71617502</v>
      </c>
      <c r="BZ79" s="57"/>
      <c r="CA79" s="44"/>
      <c r="CB79" s="57"/>
      <c r="CC79" s="57"/>
      <c r="CD79" s="57"/>
      <c r="CE79" s="44"/>
      <c r="CF79" s="57"/>
      <c r="CG79" s="57"/>
      <c r="CH79" s="57"/>
      <c r="CI79" s="57"/>
      <c r="CJ79" s="59"/>
      <c r="CK79" s="57"/>
      <c r="CL79" s="60"/>
      <c r="CM79" s="57"/>
      <c r="CN79" s="60"/>
      <c r="CO79" s="46">
        <f t="shared" si="41"/>
        <v>470258532.71617502</v>
      </c>
      <c r="CP79" s="46">
        <v>493771459.35198402</v>
      </c>
      <c r="CQ79" s="57"/>
      <c r="CR79" s="44"/>
      <c r="CS79" s="57"/>
      <c r="CT79" s="57"/>
      <c r="CU79" s="57"/>
      <c r="CV79" s="44"/>
      <c r="CW79" s="57"/>
      <c r="CX79" s="57"/>
      <c r="CY79" s="57"/>
      <c r="CZ79" s="57"/>
      <c r="DA79" s="59"/>
      <c r="DB79" s="57"/>
      <c r="DC79" s="60"/>
      <c r="DD79" s="57"/>
      <c r="DE79" s="60"/>
      <c r="DF79" s="46">
        <f t="shared" si="42"/>
        <v>493771459.35198402</v>
      </c>
      <c r="DG79" s="46">
        <v>518460032.319583</v>
      </c>
      <c r="DH79" s="57"/>
      <c r="DI79" s="44"/>
      <c r="DJ79" s="57"/>
      <c r="DK79" s="57"/>
      <c r="DL79" s="57"/>
      <c r="DM79" s="44"/>
      <c r="DN79" s="57"/>
      <c r="DO79" s="57"/>
      <c r="DP79" s="57"/>
      <c r="DQ79" s="57"/>
      <c r="DR79" s="59"/>
      <c r="DS79" s="57"/>
      <c r="DT79" s="60"/>
      <c r="DU79" s="57"/>
      <c r="DV79" s="60"/>
      <c r="DW79" s="46">
        <f t="shared" si="43"/>
        <v>518460032.319583</v>
      </c>
      <c r="DX79" s="19">
        <v>16</v>
      </c>
      <c r="DY79" s="42" t="s">
        <v>564</v>
      </c>
      <c r="DZ79" s="42" t="s">
        <v>348</v>
      </c>
      <c r="EA79" s="42" t="s">
        <v>565</v>
      </c>
      <c r="EB79" s="42" t="s">
        <v>654</v>
      </c>
      <c r="EC79" s="42" t="s">
        <v>655</v>
      </c>
      <c r="ED79" s="3">
        <v>1</v>
      </c>
      <c r="EE79" s="3">
        <v>3</v>
      </c>
      <c r="EF79" s="3">
        <v>6</v>
      </c>
      <c r="EG79" s="3">
        <v>34</v>
      </c>
      <c r="EH79" s="3">
        <v>74</v>
      </c>
      <c r="EI79" s="3">
        <v>14</v>
      </c>
      <c r="EJ79" s="3">
        <v>5</v>
      </c>
      <c r="EK79" s="3">
        <v>1</v>
      </c>
      <c r="EL79" s="3">
        <v>1</v>
      </c>
    </row>
    <row r="80" spans="2:142" ht="65" x14ac:dyDescent="0.2">
      <c r="B80" s="14">
        <v>75</v>
      </c>
      <c r="C80" s="15" t="s">
        <v>202</v>
      </c>
      <c r="D80" s="16">
        <v>1</v>
      </c>
      <c r="E80" s="17" t="s">
        <v>203</v>
      </c>
      <c r="F80" s="18">
        <v>3</v>
      </c>
      <c r="G80" s="17" t="s">
        <v>50</v>
      </c>
      <c r="H80" s="18" t="s">
        <v>548</v>
      </c>
      <c r="I80" s="17" t="s">
        <v>999</v>
      </c>
      <c r="J80" s="18" t="s">
        <v>576</v>
      </c>
      <c r="K80" s="17" t="s">
        <v>1000</v>
      </c>
      <c r="L80" s="18" t="s">
        <v>548</v>
      </c>
      <c r="M80" s="17" t="str">
        <f t="shared" si="22"/>
        <v>1.3.01.04.01</v>
      </c>
      <c r="N80" s="19" t="s">
        <v>551</v>
      </c>
      <c r="O80" s="20">
        <v>2023</v>
      </c>
      <c r="P80" s="21">
        <v>2686</v>
      </c>
      <c r="Q80" s="21">
        <v>2686</v>
      </c>
      <c r="R80" s="21" t="s">
        <v>1001</v>
      </c>
      <c r="S80" s="51" t="s">
        <v>52</v>
      </c>
      <c r="T80" s="51" t="s">
        <v>52</v>
      </c>
      <c r="U80" s="32" t="s">
        <v>553</v>
      </c>
      <c r="V80" s="33" t="s">
        <v>554</v>
      </c>
      <c r="W80" s="33">
        <v>2686</v>
      </c>
      <c r="X80" s="33">
        <v>2686</v>
      </c>
      <c r="Y80" s="33">
        <v>2686</v>
      </c>
      <c r="Z80" s="33">
        <v>2686</v>
      </c>
      <c r="AA80" s="54"/>
      <c r="AB80" s="54"/>
      <c r="AC80" s="54"/>
      <c r="AD80" s="54" t="s">
        <v>555</v>
      </c>
      <c r="AE80" s="54" t="s">
        <v>555</v>
      </c>
      <c r="AF80" s="54" t="s">
        <v>555</v>
      </c>
      <c r="AG80" s="54" t="s">
        <v>555</v>
      </c>
      <c r="AH80" s="54" t="s">
        <v>555</v>
      </c>
      <c r="AI80" s="42" t="s">
        <v>955</v>
      </c>
      <c r="AJ80" s="19" t="s">
        <v>956</v>
      </c>
      <c r="AK80" s="19" t="s">
        <v>957</v>
      </c>
      <c r="AL80" s="19" t="s">
        <v>958</v>
      </c>
      <c r="AM80" s="19" t="s">
        <v>959</v>
      </c>
      <c r="AN80" s="19" t="s">
        <v>960</v>
      </c>
      <c r="AO80" s="23" t="s">
        <v>1002</v>
      </c>
      <c r="AP80" s="19" t="s">
        <v>1003</v>
      </c>
      <c r="AQ80" s="44">
        <f t="shared" si="23"/>
        <v>1756375937.5</v>
      </c>
      <c r="AR80" s="44">
        <f t="shared" si="24"/>
        <v>0</v>
      </c>
      <c r="AS80" s="44">
        <f t="shared" si="25"/>
        <v>0</v>
      </c>
      <c r="AT80" s="44">
        <f t="shared" si="26"/>
        <v>0</v>
      </c>
      <c r="AU80" s="44">
        <f t="shared" si="27"/>
        <v>0</v>
      </c>
      <c r="AV80" s="44">
        <f t="shared" si="28"/>
        <v>0</v>
      </c>
      <c r="AW80" s="44">
        <f t="shared" si="29"/>
        <v>0</v>
      </c>
      <c r="AX80" s="44">
        <f t="shared" si="30"/>
        <v>0</v>
      </c>
      <c r="AY80" s="44">
        <f t="shared" si="31"/>
        <v>0</v>
      </c>
      <c r="AZ80" s="44">
        <f t="shared" si="32"/>
        <v>0</v>
      </c>
      <c r="BA80" s="44">
        <f t="shared" si="33"/>
        <v>0</v>
      </c>
      <c r="BB80" s="44">
        <f t="shared" si="34"/>
        <v>0</v>
      </c>
      <c r="BC80" s="44">
        <f t="shared" si="35"/>
        <v>0</v>
      </c>
      <c r="BD80" s="44">
        <f t="shared" si="36"/>
        <v>0</v>
      </c>
      <c r="BE80" s="44">
        <f t="shared" si="37"/>
        <v>0</v>
      </c>
      <c r="BF80" s="44">
        <f t="shared" si="38"/>
        <v>0</v>
      </c>
      <c r="BG80" s="46">
        <f t="shared" si="39"/>
        <v>1756375937.5</v>
      </c>
      <c r="BH80" s="44">
        <v>407500000</v>
      </c>
      <c r="BI80" s="56"/>
      <c r="BJ80" s="46"/>
      <c r="BK80" s="56"/>
      <c r="BL80" s="56"/>
      <c r="BM80" s="56"/>
      <c r="BN80" s="46"/>
      <c r="BO80" s="56"/>
      <c r="BP80" s="56"/>
      <c r="BQ80" s="56"/>
      <c r="BR80" s="56"/>
      <c r="BS80" s="56"/>
      <c r="BT80" s="56"/>
      <c r="BU80" s="46"/>
      <c r="BV80" s="56"/>
      <c r="BW80" s="46"/>
      <c r="BX80" s="46">
        <f t="shared" si="40"/>
        <v>407500000</v>
      </c>
      <c r="BY80" s="44">
        <v>427875000</v>
      </c>
      <c r="BZ80" s="56"/>
      <c r="CA80" s="46"/>
      <c r="CB80" s="56"/>
      <c r="CC80" s="56"/>
      <c r="CD80" s="56"/>
      <c r="CE80" s="46"/>
      <c r="CF80" s="56"/>
      <c r="CG80" s="56"/>
      <c r="CH80" s="56"/>
      <c r="CI80" s="56"/>
      <c r="CJ80" s="56"/>
      <c r="CK80" s="56"/>
      <c r="CL80" s="46"/>
      <c r="CM80" s="56"/>
      <c r="CN80" s="46"/>
      <c r="CO80" s="46">
        <f t="shared" si="41"/>
        <v>427875000</v>
      </c>
      <c r="CP80" s="44">
        <v>449268750</v>
      </c>
      <c r="CQ80" s="56"/>
      <c r="CR80" s="46"/>
      <c r="CS80" s="56"/>
      <c r="CT80" s="56"/>
      <c r="CU80" s="56"/>
      <c r="CV80" s="46"/>
      <c r="CW80" s="56"/>
      <c r="CX80" s="56"/>
      <c r="CY80" s="56"/>
      <c r="CZ80" s="56"/>
      <c r="DA80" s="56"/>
      <c r="DB80" s="56"/>
      <c r="DC80" s="46"/>
      <c r="DD80" s="56"/>
      <c r="DE80" s="46"/>
      <c r="DF80" s="46">
        <f t="shared" si="42"/>
        <v>449268750</v>
      </c>
      <c r="DG80" s="44">
        <v>471732187.5</v>
      </c>
      <c r="DH80" s="56"/>
      <c r="DI80" s="46"/>
      <c r="DJ80" s="56"/>
      <c r="DK80" s="56"/>
      <c r="DL80" s="56"/>
      <c r="DM80" s="46"/>
      <c r="DN80" s="56"/>
      <c r="DO80" s="56"/>
      <c r="DP80" s="56"/>
      <c r="DQ80" s="56"/>
      <c r="DR80" s="56"/>
      <c r="DS80" s="56"/>
      <c r="DT80" s="46"/>
      <c r="DU80" s="56"/>
      <c r="DV80" s="46"/>
      <c r="DW80" s="46">
        <f t="shared" si="43"/>
        <v>471732187.5</v>
      </c>
      <c r="DX80" s="19">
        <v>3</v>
      </c>
      <c r="DY80" s="42" t="s">
        <v>874</v>
      </c>
      <c r="DZ80" s="42" t="s">
        <v>349</v>
      </c>
      <c r="EA80" s="42" t="s">
        <v>875</v>
      </c>
      <c r="EB80" s="42" t="s">
        <v>962</v>
      </c>
      <c r="EC80" s="42" t="s">
        <v>963</v>
      </c>
      <c r="ED80" s="3">
        <v>1</v>
      </c>
      <c r="EE80" s="3">
        <v>3</v>
      </c>
      <c r="EF80" s="3">
        <v>6</v>
      </c>
      <c r="EG80" s="3">
        <v>35</v>
      </c>
      <c r="EH80" s="3">
        <v>75</v>
      </c>
      <c r="EI80" s="3">
        <v>3</v>
      </c>
      <c r="EJ80" s="3">
        <v>5</v>
      </c>
      <c r="EK80" s="3">
        <v>1</v>
      </c>
      <c r="EL80" s="3">
        <v>1</v>
      </c>
    </row>
    <row r="81" spans="2:142" ht="65" x14ac:dyDescent="0.2">
      <c r="B81" s="14">
        <v>76</v>
      </c>
      <c r="C81" s="15" t="s">
        <v>202</v>
      </c>
      <c r="D81" s="16">
        <v>1</v>
      </c>
      <c r="E81" s="17" t="s">
        <v>203</v>
      </c>
      <c r="F81" s="18">
        <v>3</v>
      </c>
      <c r="G81" s="17" t="s">
        <v>50</v>
      </c>
      <c r="H81" s="18" t="s">
        <v>548</v>
      </c>
      <c r="I81" s="17" t="s">
        <v>999</v>
      </c>
      <c r="J81" s="18" t="s">
        <v>576</v>
      </c>
      <c r="K81" s="17" t="s">
        <v>1004</v>
      </c>
      <c r="L81" s="18" t="s">
        <v>569</v>
      </c>
      <c r="M81" s="17" t="str">
        <f t="shared" si="22"/>
        <v>1.3.01.04.02</v>
      </c>
      <c r="N81" s="19" t="s">
        <v>551</v>
      </c>
      <c r="O81" s="20">
        <v>2023</v>
      </c>
      <c r="P81" s="21">
        <v>6822</v>
      </c>
      <c r="Q81" s="21">
        <v>6822</v>
      </c>
      <c r="R81" s="21" t="s">
        <v>1005</v>
      </c>
      <c r="S81" s="51" t="s">
        <v>52</v>
      </c>
      <c r="T81" s="51" t="s">
        <v>52</v>
      </c>
      <c r="U81" s="32" t="s">
        <v>553</v>
      </c>
      <c r="V81" s="33" t="s">
        <v>554</v>
      </c>
      <c r="W81" s="33">
        <v>6822</v>
      </c>
      <c r="X81" s="33">
        <v>6822</v>
      </c>
      <c r="Y81" s="33">
        <v>6822</v>
      </c>
      <c r="Z81" s="33">
        <v>6822</v>
      </c>
      <c r="AA81" s="54"/>
      <c r="AB81" s="54"/>
      <c r="AC81" s="54"/>
      <c r="AD81" s="54" t="s">
        <v>555</v>
      </c>
      <c r="AE81" s="54" t="s">
        <v>555</v>
      </c>
      <c r="AF81" s="54" t="s">
        <v>555</v>
      </c>
      <c r="AG81" s="54" t="s">
        <v>555</v>
      </c>
      <c r="AH81" s="54" t="s">
        <v>555</v>
      </c>
      <c r="AI81" s="42" t="s">
        <v>955</v>
      </c>
      <c r="AJ81" s="19" t="s">
        <v>956</v>
      </c>
      <c r="AK81" s="19" t="s">
        <v>957</v>
      </c>
      <c r="AL81" s="19" t="s">
        <v>958</v>
      </c>
      <c r="AM81" s="19" t="s">
        <v>959</v>
      </c>
      <c r="AN81" s="19" t="s">
        <v>960</v>
      </c>
      <c r="AO81" s="23" t="s">
        <v>1002</v>
      </c>
      <c r="AP81" s="19" t="s">
        <v>1003</v>
      </c>
      <c r="AQ81" s="44">
        <f t="shared" si="23"/>
        <v>1756375937.5</v>
      </c>
      <c r="AR81" s="44">
        <f t="shared" si="24"/>
        <v>0</v>
      </c>
      <c r="AS81" s="44">
        <f t="shared" si="25"/>
        <v>0</v>
      </c>
      <c r="AT81" s="44">
        <f t="shared" si="26"/>
        <v>0</v>
      </c>
      <c r="AU81" s="44">
        <f t="shared" si="27"/>
        <v>0</v>
      </c>
      <c r="AV81" s="44">
        <f t="shared" si="28"/>
        <v>0</v>
      </c>
      <c r="AW81" s="44">
        <f t="shared" si="29"/>
        <v>0</v>
      </c>
      <c r="AX81" s="44">
        <f t="shared" si="30"/>
        <v>0</v>
      </c>
      <c r="AY81" s="44">
        <f t="shared" si="31"/>
        <v>0</v>
      </c>
      <c r="AZ81" s="44">
        <f t="shared" si="32"/>
        <v>0</v>
      </c>
      <c r="BA81" s="44">
        <f t="shared" si="33"/>
        <v>0</v>
      </c>
      <c r="BB81" s="44">
        <f t="shared" si="34"/>
        <v>0</v>
      </c>
      <c r="BC81" s="44">
        <f t="shared" si="35"/>
        <v>0</v>
      </c>
      <c r="BD81" s="44">
        <f t="shared" si="36"/>
        <v>0</v>
      </c>
      <c r="BE81" s="44">
        <f t="shared" si="37"/>
        <v>0</v>
      </c>
      <c r="BF81" s="44">
        <f t="shared" si="38"/>
        <v>0</v>
      </c>
      <c r="BG81" s="46">
        <f t="shared" si="39"/>
        <v>1756375937.5</v>
      </c>
      <c r="BH81" s="44">
        <v>407500000</v>
      </c>
      <c r="BI81" s="56"/>
      <c r="BJ81" s="46"/>
      <c r="BK81" s="56"/>
      <c r="BL81" s="56"/>
      <c r="BM81" s="56"/>
      <c r="BN81" s="46"/>
      <c r="BO81" s="56"/>
      <c r="BP81" s="56"/>
      <c r="BQ81" s="56"/>
      <c r="BR81" s="56"/>
      <c r="BS81" s="56"/>
      <c r="BT81" s="56"/>
      <c r="BU81" s="46"/>
      <c r="BV81" s="56"/>
      <c r="BW81" s="46"/>
      <c r="BX81" s="46">
        <f t="shared" si="40"/>
        <v>407500000</v>
      </c>
      <c r="BY81" s="44">
        <v>427875000</v>
      </c>
      <c r="BZ81" s="56"/>
      <c r="CA81" s="46"/>
      <c r="CB81" s="56"/>
      <c r="CC81" s="56"/>
      <c r="CD81" s="56"/>
      <c r="CE81" s="46"/>
      <c r="CF81" s="56"/>
      <c r="CG81" s="56"/>
      <c r="CH81" s="56"/>
      <c r="CI81" s="56"/>
      <c r="CJ81" s="56"/>
      <c r="CK81" s="56"/>
      <c r="CL81" s="46"/>
      <c r="CM81" s="56"/>
      <c r="CN81" s="46"/>
      <c r="CO81" s="46">
        <f t="shared" si="41"/>
        <v>427875000</v>
      </c>
      <c r="CP81" s="44">
        <v>449268750</v>
      </c>
      <c r="CQ81" s="56"/>
      <c r="CR81" s="46"/>
      <c r="CS81" s="56"/>
      <c r="CT81" s="56"/>
      <c r="CU81" s="56"/>
      <c r="CV81" s="46"/>
      <c r="CW81" s="56"/>
      <c r="CX81" s="56"/>
      <c r="CY81" s="56"/>
      <c r="CZ81" s="56"/>
      <c r="DA81" s="56"/>
      <c r="DB81" s="56"/>
      <c r="DC81" s="46"/>
      <c r="DD81" s="56"/>
      <c r="DE81" s="46"/>
      <c r="DF81" s="46">
        <f t="shared" si="42"/>
        <v>449268750</v>
      </c>
      <c r="DG81" s="44">
        <v>471732187.5</v>
      </c>
      <c r="DH81" s="56"/>
      <c r="DI81" s="46"/>
      <c r="DJ81" s="56"/>
      <c r="DK81" s="56"/>
      <c r="DL81" s="56"/>
      <c r="DM81" s="46"/>
      <c r="DN81" s="56"/>
      <c r="DO81" s="56"/>
      <c r="DP81" s="56"/>
      <c r="DQ81" s="56"/>
      <c r="DR81" s="56"/>
      <c r="DS81" s="56"/>
      <c r="DT81" s="46"/>
      <c r="DU81" s="56"/>
      <c r="DV81" s="46"/>
      <c r="DW81" s="46">
        <f t="shared" si="43"/>
        <v>471732187.5</v>
      </c>
      <c r="DX81" s="19">
        <v>3</v>
      </c>
      <c r="DY81" s="42" t="s">
        <v>874</v>
      </c>
      <c r="DZ81" s="42" t="s">
        <v>349</v>
      </c>
      <c r="EA81" s="42" t="s">
        <v>875</v>
      </c>
      <c r="EB81" s="42" t="s">
        <v>962</v>
      </c>
      <c r="EC81" s="42" t="s">
        <v>963</v>
      </c>
      <c r="ED81" s="3">
        <v>1</v>
      </c>
      <c r="EE81" s="3">
        <v>3</v>
      </c>
      <c r="EF81" s="3">
        <v>6</v>
      </c>
      <c r="EG81" s="3">
        <v>35</v>
      </c>
      <c r="EH81" s="3">
        <v>76</v>
      </c>
      <c r="EI81" s="3">
        <v>3</v>
      </c>
      <c r="EJ81" s="3">
        <v>5</v>
      </c>
      <c r="EK81" s="3">
        <v>1</v>
      </c>
      <c r="EL81" s="3">
        <v>1</v>
      </c>
    </row>
    <row r="82" spans="2:142" ht="52" x14ac:dyDescent="0.2">
      <c r="B82" s="14">
        <v>77</v>
      </c>
      <c r="C82" s="15" t="s">
        <v>202</v>
      </c>
      <c r="D82" s="16">
        <v>1</v>
      </c>
      <c r="E82" s="17" t="s">
        <v>203</v>
      </c>
      <c r="F82" s="18">
        <v>3</v>
      </c>
      <c r="G82" s="17" t="s">
        <v>50</v>
      </c>
      <c r="H82" s="18" t="s">
        <v>548</v>
      </c>
      <c r="I82" s="17" t="s">
        <v>1006</v>
      </c>
      <c r="J82" s="18" t="s">
        <v>584</v>
      </c>
      <c r="K82" s="17" t="s">
        <v>1007</v>
      </c>
      <c r="L82" s="18" t="s">
        <v>548</v>
      </c>
      <c r="M82" s="17" t="str">
        <f t="shared" si="22"/>
        <v>1.3.01.05.01</v>
      </c>
      <c r="N82" s="19" t="s">
        <v>551</v>
      </c>
      <c r="O82" s="20">
        <v>2023</v>
      </c>
      <c r="P82" s="50">
        <v>6632</v>
      </c>
      <c r="Q82" s="50">
        <v>6632</v>
      </c>
      <c r="R82" s="50" t="s">
        <v>1008</v>
      </c>
      <c r="S82" s="51" t="s">
        <v>52</v>
      </c>
      <c r="T82" s="51" t="s">
        <v>52</v>
      </c>
      <c r="U82" s="32" t="s">
        <v>553</v>
      </c>
      <c r="V82" s="33" t="s">
        <v>554</v>
      </c>
      <c r="W82" s="52">
        <v>6632</v>
      </c>
      <c r="X82" s="52">
        <v>6632</v>
      </c>
      <c r="Y82" s="52">
        <v>6632</v>
      </c>
      <c r="Z82" s="52">
        <v>6632</v>
      </c>
      <c r="AA82" s="54"/>
      <c r="AB82" s="54"/>
      <c r="AC82" s="54"/>
      <c r="AD82" s="54" t="s">
        <v>555</v>
      </c>
      <c r="AE82" s="54" t="s">
        <v>555</v>
      </c>
      <c r="AF82" s="54" t="s">
        <v>555</v>
      </c>
      <c r="AG82" s="54" t="s">
        <v>555</v>
      </c>
      <c r="AH82" s="54" t="s">
        <v>555</v>
      </c>
      <c r="AI82" s="42" t="s">
        <v>955</v>
      </c>
      <c r="AJ82" s="19" t="s">
        <v>956</v>
      </c>
      <c r="AK82" s="19" t="s">
        <v>981</v>
      </c>
      <c r="AL82" s="19" t="s">
        <v>982</v>
      </c>
      <c r="AM82" s="19" t="s">
        <v>1009</v>
      </c>
      <c r="AN82" s="19" t="s">
        <v>1010</v>
      </c>
      <c r="AO82" s="23" t="s">
        <v>1011</v>
      </c>
      <c r="AP82" s="19" t="s">
        <v>1012</v>
      </c>
      <c r="AQ82" s="44">
        <f t="shared" si="23"/>
        <v>924015801.66993809</v>
      </c>
      <c r="AR82" s="44">
        <f t="shared" si="24"/>
        <v>0</v>
      </c>
      <c r="AS82" s="44">
        <f t="shared" si="25"/>
        <v>0</v>
      </c>
      <c r="AT82" s="44">
        <f t="shared" si="26"/>
        <v>0</v>
      </c>
      <c r="AU82" s="44">
        <f t="shared" si="27"/>
        <v>0</v>
      </c>
      <c r="AV82" s="44">
        <f t="shared" si="28"/>
        <v>0</v>
      </c>
      <c r="AW82" s="44">
        <f t="shared" si="29"/>
        <v>0</v>
      </c>
      <c r="AX82" s="44">
        <f t="shared" si="30"/>
        <v>0</v>
      </c>
      <c r="AY82" s="44">
        <f t="shared" si="31"/>
        <v>0</v>
      </c>
      <c r="AZ82" s="44">
        <f t="shared" si="32"/>
        <v>0</v>
      </c>
      <c r="BA82" s="44">
        <f t="shared" si="33"/>
        <v>0</v>
      </c>
      <c r="BB82" s="44">
        <f t="shared" si="34"/>
        <v>0</v>
      </c>
      <c r="BC82" s="44">
        <f t="shared" si="35"/>
        <v>0</v>
      </c>
      <c r="BD82" s="44">
        <f t="shared" si="36"/>
        <v>0</v>
      </c>
      <c r="BE82" s="44">
        <f t="shared" si="37"/>
        <v>0</v>
      </c>
      <c r="BF82" s="44">
        <f t="shared" si="38"/>
        <v>0</v>
      </c>
      <c r="BG82" s="46">
        <f t="shared" si="39"/>
        <v>924015801.66993809</v>
      </c>
      <c r="BH82" s="46">
        <v>214382599.5</v>
      </c>
      <c r="BI82" s="56"/>
      <c r="BJ82" s="46"/>
      <c r="BK82" s="56"/>
      <c r="BL82" s="56"/>
      <c r="BM82" s="56"/>
      <c r="BN82" s="46"/>
      <c r="BO82" s="56"/>
      <c r="BP82" s="56"/>
      <c r="BQ82" s="56"/>
      <c r="BR82" s="56"/>
      <c r="BS82" s="56"/>
      <c r="BT82" s="56"/>
      <c r="BU82" s="46"/>
      <c r="BV82" s="56"/>
      <c r="BW82" s="46"/>
      <c r="BX82" s="46">
        <f t="shared" si="40"/>
        <v>214382599.5</v>
      </c>
      <c r="BY82" s="46">
        <v>225101729.47499999</v>
      </c>
      <c r="BZ82" s="56"/>
      <c r="CA82" s="46"/>
      <c r="CB82" s="56"/>
      <c r="CC82" s="56"/>
      <c r="CD82" s="56"/>
      <c r="CE82" s="46"/>
      <c r="CF82" s="56"/>
      <c r="CG82" s="56"/>
      <c r="CH82" s="56"/>
      <c r="CI82" s="56"/>
      <c r="CJ82" s="56"/>
      <c r="CK82" s="56"/>
      <c r="CL82" s="46"/>
      <c r="CM82" s="56"/>
      <c r="CN82" s="46"/>
      <c r="CO82" s="46">
        <f t="shared" si="41"/>
        <v>225101729.47499999</v>
      </c>
      <c r="CP82" s="46">
        <v>236356815.94874999</v>
      </c>
      <c r="CQ82" s="56"/>
      <c r="CR82" s="46"/>
      <c r="CS82" s="56"/>
      <c r="CT82" s="56"/>
      <c r="CU82" s="56"/>
      <c r="CV82" s="46"/>
      <c r="CW82" s="56"/>
      <c r="CX82" s="56"/>
      <c r="CY82" s="56"/>
      <c r="CZ82" s="56"/>
      <c r="DA82" s="56"/>
      <c r="DB82" s="56"/>
      <c r="DC82" s="46"/>
      <c r="DD82" s="56"/>
      <c r="DE82" s="46"/>
      <c r="DF82" s="46">
        <f t="shared" si="42"/>
        <v>236356815.94874999</v>
      </c>
      <c r="DG82" s="46">
        <v>248174656.74618801</v>
      </c>
      <c r="DH82" s="56"/>
      <c r="DI82" s="46"/>
      <c r="DJ82" s="56"/>
      <c r="DK82" s="56"/>
      <c r="DL82" s="56"/>
      <c r="DM82" s="46"/>
      <c r="DN82" s="56"/>
      <c r="DO82" s="56"/>
      <c r="DP82" s="56"/>
      <c r="DQ82" s="56"/>
      <c r="DR82" s="56"/>
      <c r="DS82" s="56"/>
      <c r="DT82" s="46"/>
      <c r="DU82" s="56"/>
      <c r="DV82" s="46"/>
      <c r="DW82" s="46">
        <f t="shared" si="43"/>
        <v>248174656.74618801</v>
      </c>
      <c r="DX82" s="19">
        <v>16</v>
      </c>
      <c r="DY82" s="42" t="s">
        <v>564</v>
      </c>
      <c r="DZ82" s="42" t="s">
        <v>348</v>
      </c>
      <c r="EA82" s="42" t="s">
        <v>565</v>
      </c>
      <c r="EB82" s="42" t="s">
        <v>581</v>
      </c>
      <c r="EC82" s="42" t="s">
        <v>582</v>
      </c>
      <c r="ED82" s="3">
        <v>1</v>
      </c>
      <c r="EE82" s="3">
        <v>3</v>
      </c>
      <c r="EF82" s="3">
        <v>6</v>
      </c>
      <c r="EG82" s="3">
        <v>36</v>
      </c>
      <c r="EH82" s="3">
        <v>77</v>
      </c>
      <c r="EI82" s="3">
        <v>14</v>
      </c>
      <c r="EJ82" s="3">
        <v>5</v>
      </c>
      <c r="EK82" s="3">
        <v>1</v>
      </c>
      <c r="EL82" s="3">
        <v>1</v>
      </c>
    </row>
    <row r="83" spans="2:142" ht="52" x14ac:dyDescent="0.2">
      <c r="B83" s="14">
        <v>78</v>
      </c>
      <c r="C83" s="15" t="s">
        <v>202</v>
      </c>
      <c r="D83" s="16">
        <v>1</v>
      </c>
      <c r="E83" s="17" t="s">
        <v>203</v>
      </c>
      <c r="F83" s="18">
        <v>3</v>
      </c>
      <c r="G83" s="17" t="s">
        <v>54</v>
      </c>
      <c r="H83" s="18" t="s">
        <v>569</v>
      </c>
      <c r="I83" s="17" t="s">
        <v>375</v>
      </c>
      <c r="J83" s="18" t="s">
        <v>548</v>
      </c>
      <c r="K83" s="17" t="s">
        <v>1013</v>
      </c>
      <c r="L83" s="18" t="s">
        <v>548</v>
      </c>
      <c r="M83" s="17" t="str">
        <f t="shared" si="22"/>
        <v>1.3.02.01.01</v>
      </c>
      <c r="N83" s="19" t="s">
        <v>551</v>
      </c>
      <c r="O83" s="20">
        <v>2023</v>
      </c>
      <c r="P83" s="21">
        <v>4</v>
      </c>
      <c r="Q83" s="21">
        <v>4</v>
      </c>
      <c r="R83" s="21" t="s">
        <v>1014</v>
      </c>
      <c r="S83" s="51" t="s">
        <v>52</v>
      </c>
      <c r="T83" s="51" t="s">
        <v>52</v>
      </c>
      <c r="U83" s="32" t="s">
        <v>553</v>
      </c>
      <c r="V83" s="33" t="s">
        <v>554</v>
      </c>
      <c r="W83" s="33">
        <v>4</v>
      </c>
      <c r="X83" s="33">
        <v>4</v>
      </c>
      <c r="Y83" s="33">
        <v>4</v>
      </c>
      <c r="Z83" s="33">
        <v>4</v>
      </c>
      <c r="AA83" s="54"/>
      <c r="AB83" s="54"/>
      <c r="AC83" s="54"/>
      <c r="AD83" s="54" t="s">
        <v>555</v>
      </c>
      <c r="AE83" s="54" t="s">
        <v>555</v>
      </c>
      <c r="AF83" s="54" t="s">
        <v>555</v>
      </c>
      <c r="AG83" s="54" t="s">
        <v>555</v>
      </c>
      <c r="AH83" s="54" t="s">
        <v>555</v>
      </c>
      <c r="AI83" s="42" t="s">
        <v>955</v>
      </c>
      <c r="AJ83" s="19" t="s">
        <v>956</v>
      </c>
      <c r="AK83" s="19" t="s">
        <v>972</v>
      </c>
      <c r="AL83" s="19" t="s">
        <v>973</v>
      </c>
      <c r="AM83" s="19" t="s">
        <v>1015</v>
      </c>
      <c r="AN83" s="19" t="s">
        <v>1016</v>
      </c>
      <c r="AO83" s="23" t="s">
        <v>1017</v>
      </c>
      <c r="AP83" s="19" t="s">
        <v>1018</v>
      </c>
      <c r="AQ83" s="44">
        <f t="shared" si="23"/>
        <v>1780247979.7451601</v>
      </c>
      <c r="AR83" s="44">
        <f t="shared" si="24"/>
        <v>0</v>
      </c>
      <c r="AS83" s="44">
        <f t="shared" si="25"/>
        <v>4064533930.97822</v>
      </c>
      <c r="AT83" s="44">
        <f t="shared" si="26"/>
        <v>0</v>
      </c>
      <c r="AU83" s="44">
        <f t="shared" si="27"/>
        <v>0</v>
      </c>
      <c r="AV83" s="44">
        <f t="shared" si="28"/>
        <v>0</v>
      </c>
      <c r="AW83" s="44">
        <f t="shared" si="29"/>
        <v>0</v>
      </c>
      <c r="AX83" s="44">
        <f t="shared" si="30"/>
        <v>0</v>
      </c>
      <c r="AY83" s="44">
        <f t="shared" si="31"/>
        <v>0</v>
      </c>
      <c r="AZ83" s="44">
        <f t="shared" si="32"/>
        <v>0</v>
      </c>
      <c r="BA83" s="44">
        <f t="shared" si="33"/>
        <v>0</v>
      </c>
      <c r="BB83" s="44">
        <f t="shared" si="34"/>
        <v>0</v>
      </c>
      <c r="BC83" s="44">
        <f t="shared" si="35"/>
        <v>0</v>
      </c>
      <c r="BD83" s="44">
        <f t="shared" si="36"/>
        <v>0</v>
      </c>
      <c r="BE83" s="44">
        <f t="shared" si="37"/>
        <v>0</v>
      </c>
      <c r="BF83" s="44">
        <f t="shared" si="38"/>
        <v>0</v>
      </c>
      <c r="BG83" s="46">
        <f t="shared" si="39"/>
        <v>5844781910.7233801</v>
      </c>
      <c r="BH83" s="46">
        <v>235453808.59728</v>
      </c>
      <c r="BI83" s="56"/>
      <c r="BJ83" s="46">
        <v>838083311.73000002</v>
      </c>
      <c r="BK83" s="56"/>
      <c r="BL83" s="56"/>
      <c r="BM83" s="56"/>
      <c r="BN83" s="46"/>
      <c r="BO83" s="56"/>
      <c r="BP83" s="56"/>
      <c r="BQ83" s="56"/>
      <c r="BR83" s="56"/>
      <c r="BS83" s="56"/>
      <c r="BT83" s="56"/>
      <c r="BU83" s="46"/>
      <c r="BV83" s="56"/>
      <c r="BW83" s="46"/>
      <c r="BX83" s="46">
        <f t="shared" si="40"/>
        <v>1073537120.32728</v>
      </c>
      <c r="BY83" s="46">
        <v>398967973.42996001</v>
      </c>
      <c r="BZ83" s="56"/>
      <c r="CA83" s="46">
        <v>947034142.25489998</v>
      </c>
      <c r="CB83" s="56"/>
      <c r="CC83" s="56"/>
      <c r="CD83" s="56"/>
      <c r="CE83" s="46"/>
      <c r="CF83" s="56"/>
      <c r="CG83" s="56"/>
      <c r="CH83" s="56"/>
      <c r="CI83" s="56"/>
      <c r="CJ83" s="56"/>
      <c r="CK83" s="56"/>
      <c r="CL83" s="46"/>
      <c r="CM83" s="56"/>
      <c r="CN83" s="46"/>
      <c r="CO83" s="46">
        <f t="shared" si="41"/>
        <v>1346002115.68486</v>
      </c>
      <c r="CP83" s="46">
        <v>594225397.387007</v>
      </c>
      <c r="CQ83" s="56"/>
      <c r="CR83" s="46">
        <v>1070148580.74804</v>
      </c>
      <c r="CS83" s="56"/>
      <c r="CT83" s="56"/>
      <c r="CU83" s="56"/>
      <c r="CV83" s="46"/>
      <c r="CW83" s="56"/>
      <c r="CX83" s="56"/>
      <c r="CY83" s="56"/>
      <c r="CZ83" s="56"/>
      <c r="DA83" s="56"/>
      <c r="DB83" s="56"/>
      <c r="DC83" s="46"/>
      <c r="DD83" s="56"/>
      <c r="DE83" s="46"/>
      <c r="DF83" s="46">
        <f t="shared" si="42"/>
        <v>1664373978.135047</v>
      </c>
      <c r="DG83" s="46">
        <v>551600800.33091295</v>
      </c>
      <c r="DH83" s="56"/>
      <c r="DI83" s="46">
        <v>1209267896.24528</v>
      </c>
      <c r="DJ83" s="56"/>
      <c r="DK83" s="56"/>
      <c r="DL83" s="56"/>
      <c r="DM83" s="46"/>
      <c r="DN83" s="56"/>
      <c r="DO83" s="56"/>
      <c r="DP83" s="56"/>
      <c r="DQ83" s="56"/>
      <c r="DR83" s="56"/>
      <c r="DS83" s="56"/>
      <c r="DT83" s="46"/>
      <c r="DU83" s="56"/>
      <c r="DV83" s="46"/>
      <c r="DW83" s="46">
        <f t="shared" si="43"/>
        <v>1760868696.5761929</v>
      </c>
      <c r="DX83" s="19">
        <v>16</v>
      </c>
      <c r="DY83" s="42" t="s">
        <v>564</v>
      </c>
      <c r="DZ83" s="42" t="s">
        <v>348</v>
      </c>
      <c r="EA83" s="42" t="s">
        <v>565</v>
      </c>
      <c r="EB83" s="42" t="s">
        <v>581</v>
      </c>
      <c r="EC83" s="42" t="s">
        <v>582</v>
      </c>
      <c r="ED83" s="3">
        <v>1</v>
      </c>
      <c r="EE83" s="3">
        <v>3</v>
      </c>
      <c r="EF83" s="3">
        <v>7</v>
      </c>
      <c r="EG83" s="3">
        <v>37</v>
      </c>
      <c r="EH83" s="3">
        <v>78</v>
      </c>
      <c r="EI83" s="3">
        <v>14</v>
      </c>
      <c r="EJ83" s="3">
        <v>5</v>
      </c>
      <c r="EK83" s="3">
        <v>1</v>
      </c>
      <c r="EL83" s="3">
        <v>1</v>
      </c>
    </row>
    <row r="84" spans="2:142" ht="52" x14ac:dyDescent="0.2">
      <c r="B84" s="14">
        <v>79</v>
      </c>
      <c r="C84" s="15" t="s">
        <v>202</v>
      </c>
      <c r="D84" s="16">
        <v>1</v>
      </c>
      <c r="E84" s="17" t="s">
        <v>203</v>
      </c>
      <c r="F84" s="18">
        <v>3</v>
      </c>
      <c r="G84" s="17" t="s">
        <v>54</v>
      </c>
      <c r="H84" s="18" t="s">
        <v>569</v>
      </c>
      <c r="I84" s="17" t="s">
        <v>375</v>
      </c>
      <c r="J84" s="18" t="s">
        <v>548</v>
      </c>
      <c r="K84" s="17" t="s">
        <v>1019</v>
      </c>
      <c r="L84" s="18" t="s">
        <v>569</v>
      </c>
      <c r="M84" s="17" t="str">
        <f t="shared" si="22"/>
        <v>1.3.02.01.02</v>
      </c>
      <c r="N84" s="19" t="s">
        <v>551</v>
      </c>
      <c r="O84" s="20">
        <v>2023</v>
      </c>
      <c r="P84" s="21">
        <v>0</v>
      </c>
      <c r="Q84" s="21">
        <v>300000</v>
      </c>
      <c r="R84" s="21" t="s">
        <v>1020</v>
      </c>
      <c r="S84" s="51" t="s">
        <v>52</v>
      </c>
      <c r="T84" s="51" t="s">
        <v>52</v>
      </c>
      <c r="U84" s="32" t="s">
        <v>571</v>
      </c>
      <c r="V84" s="33" t="s">
        <v>554</v>
      </c>
      <c r="W84" s="33">
        <v>75000</v>
      </c>
      <c r="X84" s="33">
        <v>75000</v>
      </c>
      <c r="Y84" s="33">
        <v>75000</v>
      </c>
      <c r="Z84" s="33">
        <v>75000</v>
      </c>
      <c r="AA84" s="54"/>
      <c r="AB84" s="54"/>
      <c r="AC84" s="54"/>
      <c r="AD84" s="54" t="s">
        <v>555</v>
      </c>
      <c r="AE84" s="54" t="s">
        <v>555</v>
      </c>
      <c r="AF84" s="54" t="s">
        <v>555</v>
      </c>
      <c r="AG84" s="54" t="s">
        <v>555</v>
      </c>
      <c r="AH84" s="54" t="s">
        <v>555</v>
      </c>
      <c r="AI84" s="42" t="s">
        <v>955</v>
      </c>
      <c r="AJ84" s="19" t="s">
        <v>956</v>
      </c>
      <c r="AK84" s="19" t="s">
        <v>972</v>
      </c>
      <c r="AL84" s="19" t="s">
        <v>973</v>
      </c>
      <c r="AM84" s="19" t="s">
        <v>1021</v>
      </c>
      <c r="AN84" s="19" t="s">
        <v>1022</v>
      </c>
      <c r="AO84" s="23" t="s">
        <v>1023</v>
      </c>
      <c r="AP84" s="19" t="s">
        <v>1024</v>
      </c>
      <c r="AQ84" s="44">
        <f t="shared" si="23"/>
        <v>0</v>
      </c>
      <c r="AR84" s="44">
        <f t="shared" si="24"/>
        <v>0</v>
      </c>
      <c r="AS84" s="44">
        <f t="shared" si="25"/>
        <v>831061213.91999996</v>
      </c>
      <c r="AT84" s="44">
        <f t="shared" si="26"/>
        <v>0</v>
      </c>
      <c r="AU84" s="44">
        <f t="shared" si="27"/>
        <v>0</v>
      </c>
      <c r="AV84" s="44">
        <f t="shared" si="28"/>
        <v>0</v>
      </c>
      <c r="AW84" s="44">
        <f t="shared" si="29"/>
        <v>0</v>
      </c>
      <c r="AX84" s="44">
        <f t="shared" si="30"/>
        <v>0</v>
      </c>
      <c r="AY84" s="44">
        <f t="shared" si="31"/>
        <v>0</v>
      </c>
      <c r="AZ84" s="44">
        <f t="shared" si="32"/>
        <v>0</v>
      </c>
      <c r="BA84" s="44">
        <f t="shared" si="33"/>
        <v>0</v>
      </c>
      <c r="BB84" s="44">
        <f t="shared" si="34"/>
        <v>0</v>
      </c>
      <c r="BC84" s="44">
        <f t="shared" si="35"/>
        <v>0</v>
      </c>
      <c r="BD84" s="44">
        <f t="shared" si="36"/>
        <v>0</v>
      </c>
      <c r="BE84" s="44">
        <f t="shared" si="37"/>
        <v>0</v>
      </c>
      <c r="BF84" s="44">
        <f t="shared" si="38"/>
        <v>0</v>
      </c>
      <c r="BG84" s="46">
        <f t="shared" si="39"/>
        <v>831061213.91999996</v>
      </c>
      <c r="BH84" s="46">
        <v>0</v>
      </c>
      <c r="BI84" s="46"/>
      <c r="BJ84" s="46">
        <v>171360000</v>
      </c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>
        <f t="shared" si="40"/>
        <v>171360000</v>
      </c>
      <c r="BY84" s="46"/>
      <c r="BZ84" s="46"/>
      <c r="CA84" s="46">
        <v>193636800</v>
      </c>
      <c r="CB84" s="46"/>
      <c r="CC84" s="46"/>
      <c r="CD84" s="46"/>
      <c r="CE84" s="46">
        <v>0</v>
      </c>
      <c r="CF84" s="46"/>
      <c r="CG84" s="46"/>
      <c r="CH84" s="46"/>
      <c r="CI84" s="46"/>
      <c r="CJ84" s="46"/>
      <c r="CK84" s="46"/>
      <c r="CL84" s="46">
        <v>0</v>
      </c>
      <c r="CM84" s="46"/>
      <c r="CN84" s="46"/>
      <c r="CO84" s="46">
        <f t="shared" si="41"/>
        <v>193636800</v>
      </c>
      <c r="CP84" s="46"/>
      <c r="CQ84" s="46"/>
      <c r="CR84" s="46">
        <v>218809584</v>
      </c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>
        <f t="shared" si="42"/>
        <v>218809584</v>
      </c>
      <c r="DG84" s="46"/>
      <c r="DH84" s="46"/>
      <c r="DI84" s="46">
        <v>247254829.91999999</v>
      </c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>
        <f t="shared" si="43"/>
        <v>247254829.91999999</v>
      </c>
      <c r="DX84" s="19">
        <v>3</v>
      </c>
      <c r="DY84" s="42" t="s">
        <v>874</v>
      </c>
      <c r="DZ84" s="42" t="s">
        <v>349</v>
      </c>
      <c r="EA84" s="42" t="s">
        <v>875</v>
      </c>
      <c r="EB84" s="42" t="s">
        <v>1025</v>
      </c>
      <c r="EC84" s="42" t="s">
        <v>1026</v>
      </c>
      <c r="ED84" s="3">
        <v>1</v>
      </c>
      <c r="EE84" s="3">
        <v>3</v>
      </c>
      <c r="EF84" s="3">
        <v>7</v>
      </c>
      <c r="EG84" s="3">
        <v>37</v>
      </c>
      <c r="EH84" s="3">
        <v>79</v>
      </c>
      <c r="EI84" s="3">
        <v>3</v>
      </c>
      <c r="EJ84" s="3">
        <v>5</v>
      </c>
      <c r="EK84" s="3">
        <v>1</v>
      </c>
      <c r="EL84" s="3">
        <v>2</v>
      </c>
    </row>
    <row r="85" spans="2:142" ht="65" x14ac:dyDescent="0.2">
      <c r="B85" s="14">
        <v>80</v>
      </c>
      <c r="C85" s="15" t="s">
        <v>202</v>
      </c>
      <c r="D85" s="16">
        <v>1</v>
      </c>
      <c r="E85" s="17" t="s">
        <v>203</v>
      </c>
      <c r="F85" s="18">
        <v>3</v>
      </c>
      <c r="G85" s="17" t="s">
        <v>54</v>
      </c>
      <c r="H85" s="18" t="s">
        <v>569</v>
      </c>
      <c r="I85" s="17" t="s">
        <v>375</v>
      </c>
      <c r="J85" s="18" t="s">
        <v>548</v>
      </c>
      <c r="K85" s="17" t="s">
        <v>1027</v>
      </c>
      <c r="L85" s="18" t="s">
        <v>573</v>
      </c>
      <c r="M85" s="17" t="str">
        <f t="shared" si="22"/>
        <v>1.3.02.01.03</v>
      </c>
      <c r="N85" s="19" t="s">
        <v>551</v>
      </c>
      <c r="O85" s="20">
        <v>2023</v>
      </c>
      <c r="P85" s="21">
        <v>19</v>
      </c>
      <c r="Q85" s="21">
        <v>30</v>
      </c>
      <c r="R85" s="21" t="s">
        <v>1028</v>
      </c>
      <c r="S85" s="51" t="s">
        <v>52</v>
      </c>
      <c r="T85" s="51" t="s">
        <v>52</v>
      </c>
      <c r="U85" s="32" t="s">
        <v>586</v>
      </c>
      <c r="V85" s="32" t="s">
        <v>554</v>
      </c>
      <c r="W85" s="33">
        <v>19</v>
      </c>
      <c r="X85" s="33">
        <v>23</v>
      </c>
      <c r="Y85" s="33">
        <v>27</v>
      </c>
      <c r="Z85" s="33">
        <v>30</v>
      </c>
      <c r="AA85" s="54"/>
      <c r="AB85" s="54"/>
      <c r="AC85" s="54"/>
      <c r="AD85" s="54" t="s">
        <v>555</v>
      </c>
      <c r="AE85" s="54" t="s">
        <v>555</v>
      </c>
      <c r="AF85" s="54" t="s">
        <v>555</v>
      </c>
      <c r="AG85" s="54" t="s">
        <v>555</v>
      </c>
      <c r="AH85" s="54" t="s">
        <v>555</v>
      </c>
      <c r="AI85" s="42" t="s">
        <v>955</v>
      </c>
      <c r="AJ85" s="19" t="s">
        <v>956</v>
      </c>
      <c r="AK85" s="19" t="s">
        <v>972</v>
      </c>
      <c r="AL85" s="19" t="s">
        <v>973</v>
      </c>
      <c r="AM85" s="19" t="s">
        <v>1029</v>
      </c>
      <c r="AN85" s="19" t="s">
        <v>1030</v>
      </c>
      <c r="AO85" s="23" t="s">
        <v>1031</v>
      </c>
      <c r="AP85" s="19" t="s">
        <v>1032</v>
      </c>
      <c r="AQ85" s="44">
        <f t="shared" si="23"/>
        <v>0</v>
      </c>
      <c r="AR85" s="44">
        <f t="shared" si="24"/>
        <v>0</v>
      </c>
      <c r="AS85" s="44">
        <f t="shared" si="25"/>
        <v>498171147.84000003</v>
      </c>
      <c r="AT85" s="44">
        <f t="shared" si="26"/>
        <v>0</v>
      </c>
      <c r="AU85" s="44">
        <f t="shared" si="27"/>
        <v>0</v>
      </c>
      <c r="AV85" s="44">
        <f t="shared" si="28"/>
        <v>0</v>
      </c>
      <c r="AW85" s="44">
        <f t="shared" si="29"/>
        <v>0</v>
      </c>
      <c r="AX85" s="44">
        <f t="shared" si="30"/>
        <v>0</v>
      </c>
      <c r="AY85" s="44">
        <f t="shared" si="31"/>
        <v>0</v>
      </c>
      <c r="AZ85" s="44">
        <f t="shared" si="32"/>
        <v>0</v>
      </c>
      <c r="BA85" s="44">
        <f t="shared" si="33"/>
        <v>0</v>
      </c>
      <c r="BB85" s="44">
        <f t="shared" si="34"/>
        <v>0</v>
      </c>
      <c r="BC85" s="44">
        <f t="shared" si="35"/>
        <v>0</v>
      </c>
      <c r="BD85" s="44">
        <f t="shared" si="36"/>
        <v>0</v>
      </c>
      <c r="BE85" s="44">
        <f t="shared" si="37"/>
        <v>0</v>
      </c>
      <c r="BF85" s="44">
        <f t="shared" si="38"/>
        <v>0</v>
      </c>
      <c r="BG85" s="46">
        <f t="shared" si="39"/>
        <v>498171147.84000003</v>
      </c>
      <c r="BH85" s="46"/>
      <c r="BI85" s="46"/>
      <c r="BJ85" s="46">
        <v>102720000</v>
      </c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>
        <f t="shared" si="40"/>
        <v>102720000</v>
      </c>
      <c r="BY85" s="46"/>
      <c r="BZ85" s="46"/>
      <c r="CA85" s="46">
        <v>116073600</v>
      </c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>
        <f t="shared" si="41"/>
        <v>116073600</v>
      </c>
      <c r="CP85" s="46"/>
      <c r="CQ85" s="46"/>
      <c r="CR85" s="46">
        <v>131163168</v>
      </c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>
        <f t="shared" si="42"/>
        <v>131163168</v>
      </c>
      <c r="DG85" s="46"/>
      <c r="DH85" s="46"/>
      <c r="DI85" s="46">
        <v>148214379.84</v>
      </c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>
        <f t="shared" si="43"/>
        <v>148214379.84</v>
      </c>
      <c r="DX85" s="19">
        <v>3</v>
      </c>
      <c r="DY85" s="42" t="s">
        <v>874</v>
      </c>
      <c r="DZ85" s="42" t="s">
        <v>349</v>
      </c>
      <c r="EA85" s="42" t="s">
        <v>875</v>
      </c>
      <c r="EB85" s="42" t="s">
        <v>962</v>
      </c>
      <c r="EC85" s="42" t="s">
        <v>963</v>
      </c>
      <c r="ED85" s="3">
        <v>1</v>
      </c>
      <c r="EE85" s="3">
        <v>3</v>
      </c>
      <c r="EF85" s="3">
        <v>7</v>
      </c>
      <c r="EG85" s="3">
        <v>37</v>
      </c>
      <c r="EH85" s="3">
        <v>80</v>
      </c>
      <c r="EI85" s="3">
        <v>3</v>
      </c>
      <c r="EJ85" s="3">
        <v>5</v>
      </c>
      <c r="EK85" s="3">
        <v>1</v>
      </c>
      <c r="EL85" s="3">
        <v>3</v>
      </c>
    </row>
    <row r="86" spans="2:142" ht="52" x14ac:dyDescent="0.2">
      <c r="B86" s="14">
        <v>81</v>
      </c>
      <c r="C86" s="15" t="s">
        <v>202</v>
      </c>
      <c r="D86" s="16">
        <v>1</v>
      </c>
      <c r="E86" s="17" t="s">
        <v>203</v>
      </c>
      <c r="F86" s="18">
        <v>3</v>
      </c>
      <c r="G86" s="17" t="s">
        <v>54</v>
      </c>
      <c r="H86" s="18" t="s">
        <v>569</v>
      </c>
      <c r="I86" s="17" t="s">
        <v>375</v>
      </c>
      <c r="J86" s="18" t="s">
        <v>548</v>
      </c>
      <c r="K86" s="17" t="s">
        <v>1033</v>
      </c>
      <c r="L86" s="18" t="s">
        <v>576</v>
      </c>
      <c r="M86" s="17" t="str">
        <f t="shared" si="22"/>
        <v>1.3.02.01.04</v>
      </c>
      <c r="N86" s="19" t="s">
        <v>551</v>
      </c>
      <c r="O86" s="20">
        <v>2023</v>
      </c>
      <c r="P86" s="21">
        <v>4</v>
      </c>
      <c r="Q86" s="21">
        <v>4</v>
      </c>
      <c r="R86" s="21" t="s">
        <v>1034</v>
      </c>
      <c r="S86" s="51" t="s">
        <v>52</v>
      </c>
      <c r="T86" s="51" t="s">
        <v>52</v>
      </c>
      <c r="U86" s="32" t="s">
        <v>553</v>
      </c>
      <c r="V86" s="33" t="s">
        <v>554</v>
      </c>
      <c r="W86" s="33">
        <v>4</v>
      </c>
      <c r="X86" s="33">
        <v>4</v>
      </c>
      <c r="Y86" s="33">
        <v>4</v>
      </c>
      <c r="Z86" s="33">
        <v>4</v>
      </c>
      <c r="AA86" s="54"/>
      <c r="AB86" s="54"/>
      <c r="AC86" s="54"/>
      <c r="AD86" s="54" t="s">
        <v>555</v>
      </c>
      <c r="AE86" s="54" t="s">
        <v>555</v>
      </c>
      <c r="AF86" s="54" t="s">
        <v>555</v>
      </c>
      <c r="AG86" s="54" t="s">
        <v>555</v>
      </c>
      <c r="AH86" s="54" t="s">
        <v>555</v>
      </c>
      <c r="AI86" s="42" t="s">
        <v>955</v>
      </c>
      <c r="AJ86" s="19" t="s">
        <v>956</v>
      </c>
      <c r="AK86" s="19" t="s">
        <v>972</v>
      </c>
      <c r="AL86" s="19" t="s">
        <v>973</v>
      </c>
      <c r="AM86" s="19" t="s">
        <v>1015</v>
      </c>
      <c r="AN86" s="19" t="s">
        <v>1016</v>
      </c>
      <c r="AO86" s="23" t="s">
        <v>1017</v>
      </c>
      <c r="AP86" s="19" t="s">
        <v>1018</v>
      </c>
      <c r="AQ86" s="44">
        <f t="shared" si="23"/>
        <v>0</v>
      </c>
      <c r="AR86" s="44">
        <f t="shared" si="24"/>
        <v>0</v>
      </c>
      <c r="AS86" s="44">
        <f t="shared" si="25"/>
        <v>159633706.544568</v>
      </c>
      <c r="AT86" s="44">
        <f t="shared" si="26"/>
        <v>0</v>
      </c>
      <c r="AU86" s="44">
        <f t="shared" si="27"/>
        <v>0</v>
      </c>
      <c r="AV86" s="44">
        <f t="shared" si="28"/>
        <v>0</v>
      </c>
      <c r="AW86" s="44">
        <f t="shared" si="29"/>
        <v>0</v>
      </c>
      <c r="AX86" s="44">
        <f t="shared" si="30"/>
        <v>0</v>
      </c>
      <c r="AY86" s="44">
        <f t="shared" si="31"/>
        <v>0</v>
      </c>
      <c r="AZ86" s="44">
        <f t="shared" si="32"/>
        <v>0</v>
      </c>
      <c r="BA86" s="44">
        <f t="shared" si="33"/>
        <v>0</v>
      </c>
      <c r="BB86" s="44">
        <f t="shared" si="34"/>
        <v>0</v>
      </c>
      <c r="BC86" s="44">
        <f t="shared" si="35"/>
        <v>0</v>
      </c>
      <c r="BD86" s="44">
        <f t="shared" si="36"/>
        <v>2091947126.5359788</v>
      </c>
      <c r="BE86" s="44">
        <f t="shared" si="37"/>
        <v>0</v>
      </c>
      <c r="BF86" s="44">
        <f t="shared" si="38"/>
        <v>0</v>
      </c>
      <c r="BG86" s="46">
        <f t="shared" si="39"/>
        <v>2251580833.0805469</v>
      </c>
      <c r="BH86" s="46"/>
      <c r="BI86" s="46"/>
      <c r="BJ86" s="46">
        <v>32915544</v>
      </c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>
        <v>453841285.55599999</v>
      </c>
      <c r="BV86" s="46"/>
      <c r="BW86" s="46"/>
      <c r="BX86" s="46">
        <f t="shared" si="40"/>
        <v>486756829.55599999</v>
      </c>
      <c r="BY86" s="46"/>
      <c r="BZ86" s="46"/>
      <c r="CA86" s="46">
        <v>37194564.719999999</v>
      </c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>
        <v>497166436.29159999</v>
      </c>
      <c r="CM86" s="46"/>
      <c r="CN86" s="46"/>
      <c r="CO86" s="46">
        <f t="shared" si="41"/>
        <v>534361001.01160002</v>
      </c>
      <c r="CP86" s="46"/>
      <c r="CQ86" s="46"/>
      <c r="CR86" s="46">
        <v>42029858.133599997</v>
      </c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>
        <v>544556434.98415995</v>
      </c>
      <c r="DD86" s="46"/>
      <c r="DE86" s="46"/>
      <c r="DF86" s="46">
        <f t="shared" si="42"/>
        <v>586586293.11775994</v>
      </c>
      <c r="DG86" s="46"/>
      <c r="DH86" s="46"/>
      <c r="DI86" s="46">
        <v>47493739.690967999</v>
      </c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>
        <v>596382969.70421898</v>
      </c>
      <c r="DU86" s="46"/>
      <c r="DV86" s="46"/>
      <c r="DW86" s="46">
        <f t="shared" si="43"/>
        <v>643876709.39518702</v>
      </c>
      <c r="DX86" s="19">
        <v>16</v>
      </c>
      <c r="DY86" s="42" t="s">
        <v>564</v>
      </c>
      <c r="DZ86" s="42" t="s">
        <v>348</v>
      </c>
      <c r="EA86" s="42" t="s">
        <v>565</v>
      </c>
      <c r="EB86" s="42" t="s">
        <v>581</v>
      </c>
      <c r="EC86" s="42" t="s">
        <v>582</v>
      </c>
      <c r="ED86" s="3">
        <v>1</v>
      </c>
      <c r="EE86" s="3">
        <v>3</v>
      </c>
      <c r="EF86" s="3">
        <v>7</v>
      </c>
      <c r="EG86" s="3">
        <v>37</v>
      </c>
      <c r="EH86" s="3">
        <v>81</v>
      </c>
      <c r="EI86" s="3">
        <v>14</v>
      </c>
      <c r="EJ86" s="3">
        <v>5</v>
      </c>
      <c r="EK86" s="3">
        <v>1</v>
      </c>
      <c r="EL86" s="3">
        <v>1</v>
      </c>
    </row>
    <row r="87" spans="2:142" ht="52" x14ac:dyDescent="0.2">
      <c r="B87" s="14">
        <v>82</v>
      </c>
      <c r="C87" s="15" t="s">
        <v>202</v>
      </c>
      <c r="D87" s="16">
        <v>1</v>
      </c>
      <c r="E87" s="17" t="s">
        <v>203</v>
      </c>
      <c r="F87" s="18">
        <v>3</v>
      </c>
      <c r="G87" s="17" t="s">
        <v>54</v>
      </c>
      <c r="H87" s="18" t="s">
        <v>569</v>
      </c>
      <c r="I87" s="17" t="s">
        <v>375</v>
      </c>
      <c r="J87" s="18" t="s">
        <v>548</v>
      </c>
      <c r="K87" s="17" t="s">
        <v>1035</v>
      </c>
      <c r="L87" s="18" t="s">
        <v>584</v>
      </c>
      <c r="M87" s="17" t="str">
        <f t="shared" si="22"/>
        <v>1.3.02.01.05</v>
      </c>
      <c r="N87" s="19" t="s">
        <v>551</v>
      </c>
      <c r="O87" s="20">
        <v>2023</v>
      </c>
      <c r="P87" s="20">
        <v>4</v>
      </c>
      <c r="Q87" s="21">
        <v>4</v>
      </c>
      <c r="R87" s="21" t="s">
        <v>1036</v>
      </c>
      <c r="S87" s="51" t="s">
        <v>52</v>
      </c>
      <c r="T87" s="51" t="s">
        <v>52</v>
      </c>
      <c r="U87" s="32" t="s">
        <v>553</v>
      </c>
      <c r="V87" s="33" t="s">
        <v>554</v>
      </c>
      <c r="W87" s="33">
        <v>4</v>
      </c>
      <c r="X87" s="33">
        <v>4</v>
      </c>
      <c r="Y87" s="33">
        <v>4</v>
      </c>
      <c r="Z87" s="33">
        <v>4</v>
      </c>
      <c r="AA87" s="54"/>
      <c r="AB87" s="54"/>
      <c r="AC87" s="54"/>
      <c r="AD87" s="54" t="s">
        <v>555</v>
      </c>
      <c r="AE87" s="54" t="s">
        <v>555</v>
      </c>
      <c r="AF87" s="54" t="s">
        <v>555</v>
      </c>
      <c r="AG87" s="54" t="s">
        <v>555</v>
      </c>
      <c r="AH87" s="54" t="s">
        <v>555</v>
      </c>
      <c r="AI87" s="42" t="s">
        <v>955</v>
      </c>
      <c r="AJ87" s="19" t="s">
        <v>956</v>
      </c>
      <c r="AK87" s="19" t="s">
        <v>972</v>
      </c>
      <c r="AL87" s="19" t="s">
        <v>973</v>
      </c>
      <c r="AM87" s="19" t="s">
        <v>1015</v>
      </c>
      <c r="AN87" s="19" t="s">
        <v>1016</v>
      </c>
      <c r="AO87" s="23" t="s">
        <v>1017</v>
      </c>
      <c r="AP87" s="19" t="s">
        <v>1018</v>
      </c>
      <c r="AQ87" s="44">
        <f t="shared" si="23"/>
        <v>0</v>
      </c>
      <c r="AR87" s="44">
        <f t="shared" si="24"/>
        <v>0</v>
      </c>
      <c r="AS87" s="44">
        <f t="shared" si="25"/>
        <v>0</v>
      </c>
      <c r="AT87" s="44">
        <f t="shared" si="26"/>
        <v>0</v>
      </c>
      <c r="AU87" s="44">
        <f t="shared" si="27"/>
        <v>0</v>
      </c>
      <c r="AV87" s="44">
        <f t="shared" si="28"/>
        <v>0</v>
      </c>
      <c r="AW87" s="44">
        <f t="shared" si="29"/>
        <v>0</v>
      </c>
      <c r="AX87" s="44">
        <f t="shared" si="30"/>
        <v>0</v>
      </c>
      <c r="AY87" s="44">
        <f t="shared" si="31"/>
        <v>0</v>
      </c>
      <c r="AZ87" s="44">
        <f t="shared" si="32"/>
        <v>0</v>
      </c>
      <c r="BA87" s="44">
        <f t="shared" si="33"/>
        <v>0</v>
      </c>
      <c r="BB87" s="44">
        <f t="shared" si="34"/>
        <v>0</v>
      </c>
      <c r="BC87" s="44">
        <f t="shared" si="35"/>
        <v>0</v>
      </c>
      <c r="BD87" s="44">
        <f t="shared" si="36"/>
        <v>332854148.48341799</v>
      </c>
      <c r="BE87" s="44">
        <f t="shared" si="37"/>
        <v>0</v>
      </c>
      <c r="BF87" s="44">
        <f t="shared" si="38"/>
        <v>0</v>
      </c>
      <c r="BG87" s="46">
        <f t="shared" si="39"/>
        <v>332854148.48341799</v>
      </c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>
        <v>68632594</v>
      </c>
      <c r="BV87" s="46"/>
      <c r="BW87" s="46"/>
      <c r="BX87" s="46">
        <f t="shared" si="40"/>
        <v>68632594</v>
      </c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>
        <v>77554831.219999999</v>
      </c>
      <c r="CM87" s="46"/>
      <c r="CN87" s="46"/>
      <c r="CO87" s="46">
        <f t="shared" si="41"/>
        <v>77554831.219999999</v>
      </c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>
        <v>87636959.278600007</v>
      </c>
      <c r="DD87" s="46"/>
      <c r="DE87" s="46"/>
      <c r="DF87" s="46">
        <f t="shared" si="42"/>
        <v>87636959.278600007</v>
      </c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>
        <v>99029763.984817997</v>
      </c>
      <c r="DU87" s="46"/>
      <c r="DV87" s="46"/>
      <c r="DW87" s="46">
        <f t="shared" si="43"/>
        <v>99029763.984817997</v>
      </c>
      <c r="DX87" s="19">
        <v>16</v>
      </c>
      <c r="DY87" s="42" t="s">
        <v>564</v>
      </c>
      <c r="DZ87" s="42" t="s">
        <v>348</v>
      </c>
      <c r="EA87" s="42" t="s">
        <v>565</v>
      </c>
      <c r="EB87" s="42" t="s">
        <v>581</v>
      </c>
      <c r="EC87" s="42" t="s">
        <v>582</v>
      </c>
      <c r="ED87" s="3">
        <v>1</v>
      </c>
      <c r="EE87" s="3">
        <v>3</v>
      </c>
      <c r="EF87" s="3">
        <v>7</v>
      </c>
      <c r="EG87" s="3">
        <v>37</v>
      </c>
      <c r="EH87" s="3">
        <v>82</v>
      </c>
      <c r="EI87" s="3">
        <v>14</v>
      </c>
      <c r="EJ87" s="3">
        <v>5</v>
      </c>
      <c r="EK87" s="3">
        <v>1</v>
      </c>
      <c r="EL87" s="3">
        <v>1</v>
      </c>
    </row>
    <row r="88" spans="2:142" ht="52" x14ac:dyDescent="0.2">
      <c r="B88" s="14">
        <v>83</v>
      </c>
      <c r="C88" s="15" t="s">
        <v>202</v>
      </c>
      <c r="D88" s="16">
        <v>1</v>
      </c>
      <c r="E88" s="17" t="s">
        <v>203</v>
      </c>
      <c r="F88" s="18">
        <v>3</v>
      </c>
      <c r="G88" s="17" t="s">
        <v>54</v>
      </c>
      <c r="H88" s="18" t="s">
        <v>569</v>
      </c>
      <c r="I88" s="17" t="s">
        <v>373</v>
      </c>
      <c r="J88" s="18" t="s">
        <v>569</v>
      </c>
      <c r="K88" s="17" t="s">
        <v>1037</v>
      </c>
      <c r="L88" s="18" t="s">
        <v>548</v>
      </c>
      <c r="M88" s="17" t="str">
        <f t="shared" si="22"/>
        <v>1.3.02.02.01</v>
      </c>
      <c r="N88" s="19" t="s">
        <v>551</v>
      </c>
      <c r="O88" s="20">
        <v>2023</v>
      </c>
      <c r="P88" s="21">
        <v>5</v>
      </c>
      <c r="Q88" s="21">
        <v>5</v>
      </c>
      <c r="R88" s="21" t="s">
        <v>1038</v>
      </c>
      <c r="S88" s="51" t="s">
        <v>52</v>
      </c>
      <c r="T88" s="51" t="s">
        <v>52</v>
      </c>
      <c r="U88" s="32" t="s">
        <v>553</v>
      </c>
      <c r="V88" s="33" t="s">
        <v>554</v>
      </c>
      <c r="W88" s="33">
        <v>5</v>
      </c>
      <c r="X88" s="33">
        <v>5</v>
      </c>
      <c r="Y88" s="33">
        <v>5</v>
      </c>
      <c r="Z88" s="33">
        <v>5</v>
      </c>
      <c r="AA88" s="54"/>
      <c r="AB88" s="54"/>
      <c r="AC88" s="54"/>
      <c r="AD88" s="54" t="s">
        <v>555</v>
      </c>
      <c r="AE88" s="54" t="s">
        <v>555</v>
      </c>
      <c r="AF88" s="54" t="s">
        <v>555</v>
      </c>
      <c r="AG88" s="54" t="s">
        <v>555</v>
      </c>
      <c r="AH88" s="54" t="s">
        <v>555</v>
      </c>
      <c r="AI88" s="42" t="s">
        <v>955</v>
      </c>
      <c r="AJ88" s="19" t="s">
        <v>956</v>
      </c>
      <c r="AK88" s="19" t="s">
        <v>972</v>
      </c>
      <c r="AL88" s="19" t="s">
        <v>973</v>
      </c>
      <c r="AM88" s="19" t="s">
        <v>1039</v>
      </c>
      <c r="AN88" s="19" t="s">
        <v>1040</v>
      </c>
      <c r="AO88" s="23" t="s">
        <v>1041</v>
      </c>
      <c r="AP88" s="19" t="s">
        <v>1042</v>
      </c>
      <c r="AQ88" s="44">
        <f t="shared" si="23"/>
        <v>0</v>
      </c>
      <c r="AR88" s="44">
        <f t="shared" si="24"/>
        <v>0</v>
      </c>
      <c r="AS88" s="44">
        <f t="shared" si="25"/>
        <v>0</v>
      </c>
      <c r="AT88" s="44">
        <f t="shared" si="26"/>
        <v>0</v>
      </c>
      <c r="AU88" s="44">
        <f t="shared" si="27"/>
        <v>0</v>
      </c>
      <c r="AV88" s="44">
        <f t="shared" si="28"/>
        <v>0</v>
      </c>
      <c r="AW88" s="44">
        <f t="shared" si="29"/>
        <v>3929447608.083456</v>
      </c>
      <c r="AX88" s="44">
        <f t="shared" si="30"/>
        <v>0</v>
      </c>
      <c r="AY88" s="44">
        <f t="shared" si="31"/>
        <v>0</v>
      </c>
      <c r="AZ88" s="44">
        <f t="shared" si="32"/>
        <v>0</v>
      </c>
      <c r="BA88" s="44">
        <f t="shared" si="33"/>
        <v>0</v>
      </c>
      <c r="BB88" s="44">
        <f t="shared" si="34"/>
        <v>0</v>
      </c>
      <c r="BC88" s="44">
        <f t="shared" si="35"/>
        <v>0</v>
      </c>
      <c r="BD88" s="44">
        <f t="shared" si="36"/>
        <v>0</v>
      </c>
      <c r="BE88" s="44">
        <f t="shared" si="37"/>
        <v>0</v>
      </c>
      <c r="BF88" s="44">
        <f t="shared" si="38"/>
        <v>0</v>
      </c>
      <c r="BG88" s="46">
        <f t="shared" si="39"/>
        <v>3929447608.083456</v>
      </c>
      <c r="BH88" s="46"/>
      <c r="BI88" s="46"/>
      <c r="BJ88" s="46"/>
      <c r="BK88" s="46"/>
      <c r="BL88" s="46"/>
      <c r="BM88" s="46"/>
      <c r="BN88" s="46">
        <v>985283457.50999999</v>
      </c>
      <c r="BO88" s="46"/>
      <c r="BP88" s="46"/>
      <c r="BQ88" s="46"/>
      <c r="BR88" s="46"/>
      <c r="BS88" s="46"/>
      <c r="BT88" s="46"/>
      <c r="BU88" s="46"/>
      <c r="BV88" s="46"/>
      <c r="BW88" s="46"/>
      <c r="BX88" s="46">
        <f t="shared" si="40"/>
        <v>985283457.50999999</v>
      </c>
      <c r="BY88" s="46"/>
      <c r="BZ88" s="46"/>
      <c r="CA88" s="46"/>
      <c r="CB88" s="46"/>
      <c r="CC88" s="46"/>
      <c r="CD88" s="46"/>
      <c r="CE88" s="46">
        <v>985000000</v>
      </c>
      <c r="CF88" s="46"/>
      <c r="CG88" s="46"/>
      <c r="CH88" s="46"/>
      <c r="CI88" s="46"/>
      <c r="CJ88" s="46"/>
      <c r="CK88" s="46"/>
      <c r="CL88" s="46"/>
      <c r="CM88" s="46"/>
      <c r="CN88" s="46"/>
      <c r="CO88" s="46">
        <f t="shared" si="41"/>
        <v>985000000</v>
      </c>
      <c r="CP88" s="46"/>
      <c r="CQ88" s="46"/>
      <c r="CR88" s="46"/>
      <c r="CS88" s="46"/>
      <c r="CT88" s="46"/>
      <c r="CU88" s="46"/>
      <c r="CV88" s="46">
        <v>979164150.57345605</v>
      </c>
      <c r="CW88" s="46"/>
      <c r="CX88" s="46"/>
      <c r="CY88" s="46"/>
      <c r="CZ88" s="46"/>
      <c r="DA88" s="46"/>
      <c r="DB88" s="46"/>
      <c r="DC88" s="46"/>
      <c r="DD88" s="46"/>
      <c r="DE88" s="46"/>
      <c r="DF88" s="46">
        <f t="shared" si="42"/>
        <v>979164150.57345605</v>
      </c>
      <c r="DG88" s="46"/>
      <c r="DH88" s="46"/>
      <c r="DI88" s="46"/>
      <c r="DJ88" s="46"/>
      <c r="DK88" s="46"/>
      <c r="DL88" s="46"/>
      <c r="DM88" s="46">
        <v>980000000</v>
      </c>
      <c r="DN88" s="46"/>
      <c r="DO88" s="46"/>
      <c r="DP88" s="46"/>
      <c r="DQ88" s="46"/>
      <c r="DR88" s="46"/>
      <c r="DS88" s="46"/>
      <c r="DT88" s="46"/>
      <c r="DU88" s="46"/>
      <c r="DV88" s="46"/>
      <c r="DW88" s="46">
        <f t="shared" si="43"/>
        <v>980000000</v>
      </c>
      <c r="DX88" s="19">
        <v>16</v>
      </c>
      <c r="DY88" s="42" t="s">
        <v>564</v>
      </c>
      <c r="DZ88" s="42" t="s">
        <v>348</v>
      </c>
      <c r="EA88" s="42" t="s">
        <v>565</v>
      </c>
      <c r="EB88" s="42" t="s">
        <v>654</v>
      </c>
      <c r="EC88" s="42" t="s">
        <v>655</v>
      </c>
      <c r="ED88" s="3">
        <v>1</v>
      </c>
      <c r="EE88" s="3">
        <v>3</v>
      </c>
      <c r="EF88" s="3">
        <v>7</v>
      </c>
      <c r="EG88" s="3">
        <v>38</v>
      </c>
      <c r="EH88" s="3">
        <v>83</v>
      </c>
      <c r="EI88" s="3">
        <v>14</v>
      </c>
      <c r="EJ88" s="3">
        <v>5</v>
      </c>
      <c r="EK88" s="3">
        <v>1</v>
      </c>
      <c r="EL88" s="3">
        <v>1</v>
      </c>
    </row>
    <row r="89" spans="2:142" ht="65" x14ac:dyDescent="0.2">
      <c r="B89" s="14">
        <v>84</v>
      </c>
      <c r="C89" s="15" t="s">
        <v>202</v>
      </c>
      <c r="D89" s="16">
        <v>1</v>
      </c>
      <c r="E89" s="17" t="s">
        <v>203</v>
      </c>
      <c r="F89" s="18">
        <v>3</v>
      </c>
      <c r="G89" s="17" t="s">
        <v>54</v>
      </c>
      <c r="H89" s="18" t="s">
        <v>569</v>
      </c>
      <c r="I89" s="17" t="s">
        <v>373</v>
      </c>
      <c r="J89" s="18" t="s">
        <v>569</v>
      </c>
      <c r="K89" s="19" t="s">
        <v>1043</v>
      </c>
      <c r="L89" s="22" t="s">
        <v>569</v>
      </c>
      <c r="M89" s="17" t="str">
        <f t="shared" si="22"/>
        <v>1.3.02.02.02</v>
      </c>
      <c r="N89" s="19" t="s">
        <v>551</v>
      </c>
      <c r="O89" s="20">
        <v>2023</v>
      </c>
      <c r="P89" s="21">
        <v>4</v>
      </c>
      <c r="Q89" s="21">
        <v>4</v>
      </c>
      <c r="R89" s="21" t="s">
        <v>1044</v>
      </c>
      <c r="S89" s="51" t="s">
        <v>52</v>
      </c>
      <c r="T89" s="51" t="s">
        <v>52</v>
      </c>
      <c r="U89" s="32" t="s">
        <v>553</v>
      </c>
      <c r="V89" s="33" t="s">
        <v>554</v>
      </c>
      <c r="W89" s="33">
        <v>4</v>
      </c>
      <c r="X89" s="33">
        <v>4</v>
      </c>
      <c r="Y89" s="33">
        <v>4</v>
      </c>
      <c r="Z89" s="33">
        <v>4</v>
      </c>
      <c r="AA89" s="54"/>
      <c r="AB89" s="54"/>
      <c r="AC89" s="54"/>
      <c r="AD89" s="54" t="s">
        <v>555</v>
      </c>
      <c r="AE89" s="54" t="s">
        <v>555</v>
      </c>
      <c r="AF89" s="54" t="s">
        <v>555</v>
      </c>
      <c r="AG89" s="54" t="s">
        <v>555</v>
      </c>
      <c r="AH89" s="54" t="s">
        <v>555</v>
      </c>
      <c r="AI89" s="42" t="s">
        <v>955</v>
      </c>
      <c r="AJ89" s="19" t="s">
        <v>956</v>
      </c>
      <c r="AK89" s="19" t="s">
        <v>972</v>
      </c>
      <c r="AL89" s="19" t="s">
        <v>973</v>
      </c>
      <c r="AM89" s="19" t="s">
        <v>1045</v>
      </c>
      <c r="AN89" s="19" t="s">
        <v>742</v>
      </c>
      <c r="AO89" s="23" t="s">
        <v>1046</v>
      </c>
      <c r="AP89" s="19" t="s">
        <v>1047</v>
      </c>
      <c r="AQ89" s="44">
        <f t="shared" si="23"/>
        <v>0</v>
      </c>
      <c r="AR89" s="44">
        <f t="shared" si="24"/>
        <v>0</v>
      </c>
      <c r="AS89" s="44">
        <f t="shared" si="25"/>
        <v>20963853388.57222</v>
      </c>
      <c r="AT89" s="44">
        <f t="shared" si="26"/>
        <v>0</v>
      </c>
      <c r="AU89" s="44">
        <f t="shared" si="27"/>
        <v>0</v>
      </c>
      <c r="AV89" s="44">
        <f t="shared" si="28"/>
        <v>0</v>
      </c>
      <c r="AW89" s="44">
        <f t="shared" si="29"/>
        <v>21911588726.577629</v>
      </c>
      <c r="AX89" s="44">
        <f t="shared" si="30"/>
        <v>0</v>
      </c>
      <c r="AY89" s="44">
        <f t="shared" si="31"/>
        <v>0</v>
      </c>
      <c r="AZ89" s="44">
        <f t="shared" si="32"/>
        <v>0</v>
      </c>
      <c r="BA89" s="44">
        <f t="shared" si="33"/>
        <v>0</v>
      </c>
      <c r="BB89" s="44">
        <f t="shared" si="34"/>
        <v>0</v>
      </c>
      <c r="BC89" s="44">
        <f t="shared" si="35"/>
        <v>0</v>
      </c>
      <c r="BD89" s="44">
        <f t="shared" si="36"/>
        <v>762600000</v>
      </c>
      <c r="BE89" s="44">
        <f t="shared" si="37"/>
        <v>0</v>
      </c>
      <c r="BF89" s="44">
        <f t="shared" si="38"/>
        <v>0</v>
      </c>
      <c r="BG89" s="46">
        <f t="shared" si="39"/>
        <v>43638042115.149849</v>
      </c>
      <c r="BH89" s="46"/>
      <c r="BI89" s="46"/>
      <c r="BJ89" s="46">
        <v>4461504564.2700005</v>
      </c>
      <c r="BK89" s="46"/>
      <c r="BL89" s="46"/>
      <c r="BM89" s="46"/>
      <c r="BN89" s="46">
        <v>7379691269.7221899</v>
      </c>
      <c r="BO89" s="46"/>
      <c r="BP89" s="46"/>
      <c r="BQ89" s="46"/>
      <c r="BR89" s="46"/>
      <c r="BS89" s="46"/>
      <c r="BT89" s="46"/>
      <c r="BU89" s="46">
        <v>762600000</v>
      </c>
      <c r="BV89" s="46"/>
      <c r="BW89" s="46"/>
      <c r="BX89" s="46">
        <f t="shared" si="40"/>
        <v>12603795833.992191</v>
      </c>
      <c r="BY89" s="46"/>
      <c r="BZ89" s="46"/>
      <c r="CA89" s="46">
        <v>4843801938.5078001</v>
      </c>
      <c r="CB89" s="46"/>
      <c r="CC89" s="46"/>
      <c r="CD89" s="46"/>
      <c r="CE89" s="46">
        <v>5257752774.7678204</v>
      </c>
      <c r="CF89" s="46"/>
      <c r="CG89" s="46"/>
      <c r="CH89" s="46"/>
      <c r="CI89" s="46"/>
      <c r="CJ89" s="46"/>
      <c r="CK89" s="46"/>
      <c r="CL89" s="46"/>
      <c r="CM89" s="46"/>
      <c r="CN89" s="46"/>
      <c r="CO89" s="46">
        <f t="shared" si="41"/>
        <v>10101554713.27562</v>
      </c>
      <c r="CP89" s="46"/>
      <c r="CQ89" s="46"/>
      <c r="CR89" s="46">
        <v>5473496190.5138102</v>
      </c>
      <c r="CS89" s="46"/>
      <c r="CT89" s="46"/>
      <c r="CU89" s="46"/>
      <c r="CV89" s="46">
        <v>4812011189.2581797</v>
      </c>
      <c r="CW89" s="46"/>
      <c r="CX89" s="46"/>
      <c r="CY89" s="46"/>
      <c r="CZ89" s="46"/>
      <c r="DA89" s="46"/>
      <c r="DB89" s="46"/>
      <c r="DC89" s="46"/>
      <c r="DD89" s="46"/>
      <c r="DE89" s="46"/>
      <c r="DF89" s="46">
        <f t="shared" si="42"/>
        <v>10285507379.77199</v>
      </c>
      <c r="DG89" s="46"/>
      <c r="DH89" s="46"/>
      <c r="DI89" s="46">
        <v>6185050695.2806101</v>
      </c>
      <c r="DJ89" s="46"/>
      <c r="DK89" s="46"/>
      <c r="DL89" s="46"/>
      <c r="DM89" s="46">
        <v>4462133492.8294401</v>
      </c>
      <c r="DN89" s="46"/>
      <c r="DO89" s="46"/>
      <c r="DP89" s="46"/>
      <c r="DQ89" s="46"/>
      <c r="DR89" s="46"/>
      <c r="DS89" s="46"/>
      <c r="DT89" s="46"/>
      <c r="DU89" s="46"/>
      <c r="DV89" s="46"/>
      <c r="DW89" s="46">
        <f t="shared" si="43"/>
        <v>10647184188.11005</v>
      </c>
      <c r="DX89" s="19">
        <v>3</v>
      </c>
      <c r="DY89" s="42" t="s">
        <v>874</v>
      </c>
      <c r="DZ89" s="42" t="s">
        <v>349</v>
      </c>
      <c r="EA89" s="42" t="s">
        <v>875</v>
      </c>
      <c r="EB89" s="42" t="s">
        <v>977</v>
      </c>
      <c r="EC89" s="42" t="s">
        <v>978</v>
      </c>
      <c r="ED89" s="3">
        <v>1</v>
      </c>
      <c r="EE89" s="3">
        <v>3</v>
      </c>
      <c r="EF89" s="3">
        <v>7</v>
      </c>
      <c r="EG89" s="3">
        <v>38</v>
      </c>
      <c r="EH89" s="3">
        <v>84</v>
      </c>
      <c r="EI89" s="3">
        <v>3</v>
      </c>
      <c r="EJ89" s="3">
        <v>5</v>
      </c>
      <c r="EK89" s="3">
        <v>1</v>
      </c>
      <c r="EL89" s="3">
        <v>1</v>
      </c>
    </row>
    <row r="90" spans="2:142" ht="52" x14ac:dyDescent="0.2">
      <c r="B90" s="14">
        <v>85</v>
      </c>
      <c r="C90" s="15" t="s">
        <v>202</v>
      </c>
      <c r="D90" s="16">
        <v>1</v>
      </c>
      <c r="E90" s="17" t="s">
        <v>203</v>
      </c>
      <c r="F90" s="18">
        <v>3</v>
      </c>
      <c r="G90" s="17" t="s">
        <v>54</v>
      </c>
      <c r="H90" s="18" t="s">
        <v>569</v>
      </c>
      <c r="I90" s="17" t="s">
        <v>1048</v>
      </c>
      <c r="J90" s="18" t="s">
        <v>573</v>
      </c>
      <c r="K90" s="17" t="s">
        <v>1049</v>
      </c>
      <c r="L90" s="18" t="s">
        <v>548</v>
      </c>
      <c r="M90" s="17" t="str">
        <f t="shared" si="22"/>
        <v>1.3.02.03.01</v>
      </c>
      <c r="N90" s="19" t="s">
        <v>551</v>
      </c>
      <c r="O90" s="20">
        <v>2023</v>
      </c>
      <c r="P90" s="21">
        <v>0</v>
      </c>
      <c r="Q90" s="21">
        <v>1</v>
      </c>
      <c r="R90" s="21" t="s">
        <v>1050</v>
      </c>
      <c r="S90" s="51" t="s">
        <v>52</v>
      </c>
      <c r="T90" s="51" t="s">
        <v>52</v>
      </c>
      <c r="U90" s="32" t="s">
        <v>586</v>
      </c>
      <c r="V90" s="33" t="s">
        <v>554</v>
      </c>
      <c r="W90" s="33">
        <v>1</v>
      </c>
      <c r="X90" s="33">
        <v>1</v>
      </c>
      <c r="Y90" s="33">
        <v>1</v>
      </c>
      <c r="Z90" s="33">
        <v>1</v>
      </c>
      <c r="AA90" s="54"/>
      <c r="AB90" s="54"/>
      <c r="AC90" s="54"/>
      <c r="AD90" s="54" t="s">
        <v>555</v>
      </c>
      <c r="AE90" s="54" t="s">
        <v>555</v>
      </c>
      <c r="AF90" s="54" t="s">
        <v>555</v>
      </c>
      <c r="AG90" s="54" t="s">
        <v>555</v>
      </c>
      <c r="AH90" s="54" t="s">
        <v>555</v>
      </c>
      <c r="AI90" s="42" t="s">
        <v>955</v>
      </c>
      <c r="AJ90" s="19" t="s">
        <v>956</v>
      </c>
      <c r="AK90" s="19" t="s">
        <v>972</v>
      </c>
      <c r="AL90" s="19" t="s">
        <v>973</v>
      </c>
      <c r="AM90" s="19" t="s">
        <v>1051</v>
      </c>
      <c r="AN90" s="19" t="s">
        <v>1052</v>
      </c>
      <c r="AO90" s="23" t="s">
        <v>1053</v>
      </c>
      <c r="AP90" s="19" t="s">
        <v>1054</v>
      </c>
      <c r="AQ90" s="44">
        <f t="shared" si="23"/>
        <v>0</v>
      </c>
      <c r="AR90" s="44">
        <f t="shared" si="24"/>
        <v>0</v>
      </c>
      <c r="AS90" s="44">
        <f t="shared" si="25"/>
        <v>971598071.42843795</v>
      </c>
      <c r="AT90" s="44">
        <f t="shared" si="26"/>
        <v>0</v>
      </c>
      <c r="AU90" s="44">
        <f t="shared" si="27"/>
        <v>0</v>
      </c>
      <c r="AV90" s="44">
        <f t="shared" si="28"/>
        <v>0</v>
      </c>
      <c r="AW90" s="44">
        <f t="shared" si="29"/>
        <v>0</v>
      </c>
      <c r="AX90" s="44">
        <f t="shared" si="30"/>
        <v>0</v>
      </c>
      <c r="AY90" s="44">
        <f t="shared" si="31"/>
        <v>0</v>
      </c>
      <c r="AZ90" s="44">
        <f t="shared" si="32"/>
        <v>0</v>
      </c>
      <c r="BA90" s="44">
        <f t="shared" si="33"/>
        <v>0</v>
      </c>
      <c r="BB90" s="44">
        <f t="shared" si="34"/>
        <v>0</v>
      </c>
      <c r="BC90" s="44">
        <f t="shared" si="35"/>
        <v>0</v>
      </c>
      <c r="BD90" s="44">
        <f t="shared" si="36"/>
        <v>0</v>
      </c>
      <c r="BE90" s="44">
        <f t="shared" si="37"/>
        <v>0</v>
      </c>
      <c r="BF90" s="44">
        <f t="shared" si="38"/>
        <v>0</v>
      </c>
      <c r="BG90" s="46">
        <f t="shared" si="39"/>
        <v>971598071.42843795</v>
      </c>
      <c r="BH90" s="46"/>
      <c r="BI90" s="46"/>
      <c r="BJ90" s="46">
        <v>200337884.53999999</v>
      </c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>
        <f t="shared" si="40"/>
        <v>200337884.53999999</v>
      </c>
      <c r="BY90" s="46"/>
      <c r="BZ90" s="46"/>
      <c r="CA90" s="46">
        <v>226381809.5302</v>
      </c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>
        <f t="shared" si="41"/>
        <v>226381809.5302</v>
      </c>
      <c r="CP90" s="46"/>
      <c r="CQ90" s="46"/>
      <c r="CR90" s="46">
        <v>255811444.769126</v>
      </c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>
        <f t="shared" si="42"/>
        <v>255811444.769126</v>
      </c>
      <c r="DG90" s="46"/>
      <c r="DH90" s="46"/>
      <c r="DI90" s="46">
        <v>289066932.58911198</v>
      </c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>
        <f t="shared" si="43"/>
        <v>289066932.58911198</v>
      </c>
      <c r="DX90" s="19">
        <v>3</v>
      </c>
      <c r="DY90" s="42" t="s">
        <v>874</v>
      </c>
      <c r="DZ90" s="42" t="s">
        <v>349</v>
      </c>
      <c r="EA90" s="42" t="s">
        <v>875</v>
      </c>
      <c r="EB90" s="42" t="s">
        <v>977</v>
      </c>
      <c r="EC90" s="42" t="s">
        <v>978</v>
      </c>
      <c r="ED90" s="3">
        <v>1</v>
      </c>
      <c r="EE90" s="3">
        <v>3</v>
      </c>
      <c r="EF90" s="3">
        <v>7</v>
      </c>
      <c r="EG90" s="3">
        <v>39</v>
      </c>
      <c r="EH90" s="3">
        <v>85</v>
      </c>
      <c r="EI90" s="3">
        <v>3</v>
      </c>
      <c r="EJ90" s="3">
        <v>5</v>
      </c>
      <c r="EK90" s="3">
        <v>1</v>
      </c>
      <c r="EL90" s="3">
        <v>2</v>
      </c>
    </row>
    <row r="91" spans="2:142" ht="52" x14ac:dyDescent="0.2">
      <c r="B91" s="14">
        <v>86</v>
      </c>
      <c r="C91" s="15" t="s">
        <v>202</v>
      </c>
      <c r="D91" s="16">
        <v>1</v>
      </c>
      <c r="E91" s="17" t="s">
        <v>203</v>
      </c>
      <c r="F91" s="18">
        <v>3</v>
      </c>
      <c r="G91" s="17" t="s">
        <v>54</v>
      </c>
      <c r="H91" s="18" t="s">
        <v>569</v>
      </c>
      <c r="I91" s="17" t="s">
        <v>376</v>
      </c>
      <c r="J91" s="18" t="s">
        <v>576</v>
      </c>
      <c r="K91" s="19" t="s">
        <v>1055</v>
      </c>
      <c r="L91" s="22" t="s">
        <v>548</v>
      </c>
      <c r="M91" s="17" t="str">
        <f t="shared" si="22"/>
        <v>1.3.02.04.01</v>
      </c>
      <c r="N91" s="19" t="s">
        <v>551</v>
      </c>
      <c r="O91" s="20">
        <v>2023</v>
      </c>
      <c r="P91" s="21">
        <v>6095</v>
      </c>
      <c r="Q91" s="21">
        <v>6095</v>
      </c>
      <c r="R91" s="21" t="s">
        <v>1056</v>
      </c>
      <c r="S91" s="51" t="s">
        <v>52</v>
      </c>
      <c r="T91" s="51" t="s">
        <v>52</v>
      </c>
      <c r="U91" s="32" t="s">
        <v>553</v>
      </c>
      <c r="V91" s="33" t="s">
        <v>554</v>
      </c>
      <c r="W91" s="33">
        <v>6095</v>
      </c>
      <c r="X91" s="33">
        <v>6095</v>
      </c>
      <c r="Y91" s="33">
        <v>6095</v>
      </c>
      <c r="Z91" s="33">
        <v>6095</v>
      </c>
      <c r="AA91" s="54"/>
      <c r="AB91" s="54"/>
      <c r="AC91" s="54"/>
      <c r="AD91" s="54" t="s">
        <v>555</v>
      </c>
      <c r="AE91" s="54" t="s">
        <v>555</v>
      </c>
      <c r="AF91" s="54" t="s">
        <v>555</v>
      </c>
      <c r="AG91" s="54" t="s">
        <v>555</v>
      </c>
      <c r="AH91" s="54" t="s">
        <v>555</v>
      </c>
      <c r="AI91" s="42" t="s">
        <v>955</v>
      </c>
      <c r="AJ91" s="19" t="s">
        <v>956</v>
      </c>
      <c r="AK91" s="19" t="s">
        <v>972</v>
      </c>
      <c r="AL91" s="19" t="s">
        <v>973</v>
      </c>
      <c r="AM91" s="19" t="s">
        <v>1057</v>
      </c>
      <c r="AN91" s="19" t="s">
        <v>763</v>
      </c>
      <c r="AO91" s="23" t="s">
        <v>1058</v>
      </c>
      <c r="AP91" s="19" t="s">
        <v>1059</v>
      </c>
      <c r="AQ91" s="44">
        <f t="shared" si="23"/>
        <v>0</v>
      </c>
      <c r="AR91" s="44">
        <f t="shared" si="24"/>
        <v>0</v>
      </c>
      <c r="AS91" s="44">
        <f t="shared" si="25"/>
        <v>58479675.251100302</v>
      </c>
      <c r="AT91" s="44">
        <f t="shared" si="26"/>
        <v>0</v>
      </c>
      <c r="AU91" s="44">
        <f t="shared" si="27"/>
        <v>0</v>
      </c>
      <c r="AV91" s="44">
        <f t="shared" si="28"/>
        <v>0</v>
      </c>
      <c r="AW91" s="44">
        <f t="shared" si="29"/>
        <v>0</v>
      </c>
      <c r="AX91" s="44">
        <f t="shared" si="30"/>
        <v>0</v>
      </c>
      <c r="AY91" s="44">
        <f t="shared" si="31"/>
        <v>0</v>
      </c>
      <c r="AZ91" s="44">
        <f t="shared" si="32"/>
        <v>0</v>
      </c>
      <c r="BA91" s="44">
        <f t="shared" si="33"/>
        <v>0</v>
      </c>
      <c r="BB91" s="44">
        <f t="shared" si="34"/>
        <v>0</v>
      </c>
      <c r="BC91" s="44">
        <f t="shared" si="35"/>
        <v>0</v>
      </c>
      <c r="BD91" s="44">
        <f t="shared" si="36"/>
        <v>0</v>
      </c>
      <c r="BE91" s="44">
        <f t="shared" si="37"/>
        <v>0</v>
      </c>
      <c r="BF91" s="44">
        <f t="shared" si="38"/>
        <v>0</v>
      </c>
      <c r="BG91" s="46">
        <f t="shared" si="39"/>
        <v>58479675.251100302</v>
      </c>
      <c r="BH91" s="46"/>
      <c r="BI91" s="46"/>
      <c r="BJ91" s="46">
        <v>12058169.703</v>
      </c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>
        <f t="shared" si="40"/>
        <v>12058169.703</v>
      </c>
      <c r="BY91" s="46"/>
      <c r="BZ91" s="46"/>
      <c r="CA91" s="46">
        <v>13625731.764389999</v>
      </c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>
        <f t="shared" si="41"/>
        <v>13625731.764389999</v>
      </c>
      <c r="CP91" s="46"/>
      <c r="CQ91" s="46"/>
      <c r="CR91" s="46">
        <v>15397076.8937607</v>
      </c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>
        <f t="shared" si="42"/>
        <v>15397076.8937607</v>
      </c>
      <c r="DG91" s="46"/>
      <c r="DH91" s="46"/>
      <c r="DI91" s="46">
        <v>17398696.889949601</v>
      </c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>
        <f t="shared" si="43"/>
        <v>17398696.889949601</v>
      </c>
      <c r="DX91" s="19">
        <v>16</v>
      </c>
      <c r="DY91" s="42" t="s">
        <v>564</v>
      </c>
      <c r="DZ91" s="42" t="s">
        <v>348</v>
      </c>
      <c r="EA91" s="42" t="s">
        <v>565</v>
      </c>
      <c r="EB91" s="42" t="s">
        <v>581</v>
      </c>
      <c r="EC91" s="42" t="s">
        <v>582</v>
      </c>
      <c r="ED91" s="3">
        <v>1</v>
      </c>
      <c r="EE91" s="3">
        <v>3</v>
      </c>
      <c r="EF91" s="3">
        <v>7</v>
      </c>
      <c r="EG91" s="3">
        <v>40</v>
      </c>
      <c r="EH91" s="3">
        <v>86</v>
      </c>
      <c r="EI91" s="3">
        <v>14</v>
      </c>
      <c r="EJ91" s="3">
        <v>5</v>
      </c>
      <c r="EK91" s="3">
        <v>1</v>
      </c>
      <c r="EL91" s="3">
        <v>1</v>
      </c>
    </row>
    <row r="92" spans="2:142" ht="65" x14ac:dyDescent="0.2">
      <c r="B92" s="14">
        <v>87</v>
      </c>
      <c r="C92" s="15" t="s">
        <v>202</v>
      </c>
      <c r="D92" s="16">
        <v>1</v>
      </c>
      <c r="E92" s="17" t="s">
        <v>203</v>
      </c>
      <c r="F92" s="18">
        <v>3</v>
      </c>
      <c r="G92" s="17" t="s">
        <v>54</v>
      </c>
      <c r="H92" s="18" t="s">
        <v>569</v>
      </c>
      <c r="I92" s="17" t="s">
        <v>376</v>
      </c>
      <c r="J92" s="18" t="s">
        <v>576</v>
      </c>
      <c r="K92" s="19" t="s">
        <v>1060</v>
      </c>
      <c r="L92" s="22" t="s">
        <v>569</v>
      </c>
      <c r="M92" s="17" t="str">
        <f t="shared" si="22"/>
        <v>1.3.02.04.02</v>
      </c>
      <c r="N92" s="19" t="s">
        <v>551</v>
      </c>
      <c r="O92" s="20">
        <v>2023</v>
      </c>
      <c r="P92" s="21">
        <v>400</v>
      </c>
      <c r="Q92" s="21">
        <v>800</v>
      </c>
      <c r="R92" s="21" t="s">
        <v>1061</v>
      </c>
      <c r="S92" s="51" t="s">
        <v>52</v>
      </c>
      <c r="T92" s="51" t="s">
        <v>52</v>
      </c>
      <c r="U92" s="32" t="s">
        <v>586</v>
      </c>
      <c r="V92" s="32" t="s">
        <v>554</v>
      </c>
      <c r="W92" s="33">
        <v>500</v>
      </c>
      <c r="X92" s="33">
        <v>600</v>
      </c>
      <c r="Y92" s="33">
        <v>700</v>
      </c>
      <c r="Z92" s="33">
        <v>800</v>
      </c>
      <c r="AA92" s="54"/>
      <c r="AB92" s="54"/>
      <c r="AC92" s="54"/>
      <c r="AD92" s="54" t="s">
        <v>555</v>
      </c>
      <c r="AE92" s="54" t="s">
        <v>555</v>
      </c>
      <c r="AF92" s="54" t="s">
        <v>555</v>
      </c>
      <c r="AG92" s="54" t="s">
        <v>555</v>
      </c>
      <c r="AH92" s="54" t="s">
        <v>555</v>
      </c>
      <c r="AI92" s="42" t="s">
        <v>955</v>
      </c>
      <c r="AJ92" s="19" t="s">
        <v>956</v>
      </c>
      <c r="AK92" s="19" t="s">
        <v>972</v>
      </c>
      <c r="AL92" s="19" t="s">
        <v>973</v>
      </c>
      <c r="AM92" s="19" t="s">
        <v>1062</v>
      </c>
      <c r="AN92" s="19" t="s">
        <v>1063</v>
      </c>
      <c r="AO92" s="23" t="s">
        <v>1064</v>
      </c>
      <c r="AP92" s="19" t="s">
        <v>1065</v>
      </c>
      <c r="AQ92" s="44">
        <f t="shared" si="23"/>
        <v>0</v>
      </c>
      <c r="AR92" s="44">
        <f t="shared" si="24"/>
        <v>0</v>
      </c>
      <c r="AS92" s="44">
        <f t="shared" si="25"/>
        <v>331384826.42290169</v>
      </c>
      <c r="AT92" s="44">
        <f t="shared" si="26"/>
        <v>0</v>
      </c>
      <c r="AU92" s="44">
        <f t="shared" si="27"/>
        <v>0</v>
      </c>
      <c r="AV92" s="44">
        <f t="shared" si="28"/>
        <v>0</v>
      </c>
      <c r="AW92" s="44">
        <f t="shared" si="29"/>
        <v>0</v>
      </c>
      <c r="AX92" s="44">
        <f t="shared" si="30"/>
        <v>0</v>
      </c>
      <c r="AY92" s="44">
        <f t="shared" si="31"/>
        <v>0</v>
      </c>
      <c r="AZ92" s="44">
        <f t="shared" si="32"/>
        <v>0</v>
      </c>
      <c r="BA92" s="44">
        <f t="shared" si="33"/>
        <v>0</v>
      </c>
      <c r="BB92" s="44">
        <f t="shared" si="34"/>
        <v>0</v>
      </c>
      <c r="BC92" s="44">
        <f t="shared" si="35"/>
        <v>0</v>
      </c>
      <c r="BD92" s="44">
        <f t="shared" si="36"/>
        <v>0</v>
      </c>
      <c r="BE92" s="44">
        <f t="shared" si="37"/>
        <v>0</v>
      </c>
      <c r="BF92" s="44">
        <f t="shared" si="38"/>
        <v>0</v>
      </c>
      <c r="BG92" s="46">
        <f t="shared" si="39"/>
        <v>331384826.42290169</v>
      </c>
      <c r="BH92" s="46"/>
      <c r="BI92" s="46"/>
      <c r="BJ92" s="46">
        <v>68329628.317000002</v>
      </c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>
        <f t="shared" si="40"/>
        <v>68329628.317000002</v>
      </c>
      <c r="BY92" s="46"/>
      <c r="BZ92" s="46"/>
      <c r="CA92" s="46">
        <v>77212479.998209998</v>
      </c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>
        <f t="shared" si="41"/>
        <v>77212479.998209998</v>
      </c>
      <c r="CP92" s="46"/>
      <c r="CQ92" s="46"/>
      <c r="CR92" s="46">
        <v>87250102.397977307</v>
      </c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>
        <f t="shared" si="42"/>
        <v>87250102.397977307</v>
      </c>
      <c r="DG92" s="46"/>
      <c r="DH92" s="46"/>
      <c r="DI92" s="46">
        <v>98592615.709714398</v>
      </c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>
        <f t="shared" si="43"/>
        <v>98592615.709714398</v>
      </c>
      <c r="DX92" s="19">
        <v>3</v>
      </c>
      <c r="DY92" s="42" t="s">
        <v>874</v>
      </c>
      <c r="DZ92" s="42" t="s">
        <v>349</v>
      </c>
      <c r="EA92" s="42" t="s">
        <v>875</v>
      </c>
      <c r="EB92" s="42" t="s">
        <v>1066</v>
      </c>
      <c r="EC92" s="42" t="s">
        <v>1067</v>
      </c>
      <c r="ED92" s="3">
        <v>1</v>
      </c>
      <c r="EE92" s="3">
        <v>3</v>
      </c>
      <c r="EF92" s="3">
        <v>7</v>
      </c>
      <c r="EG92" s="3">
        <v>40</v>
      </c>
      <c r="EH92" s="3">
        <v>87</v>
      </c>
      <c r="EI92" s="3">
        <v>3</v>
      </c>
      <c r="EJ92" s="3">
        <v>5</v>
      </c>
      <c r="EK92" s="3">
        <v>1</v>
      </c>
      <c r="EL92" s="3">
        <v>3</v>
      </c>
    </row>
    <row r="93" spans="2:142" ht="65" x14ac:dyDescent="0.2">
      <c r="B93" s="14">
        <v>88</v>
      </c>
      <c r="C93" s="15" t="s">
        <v>202</v>
      </c>
      <c r="D93" s="16">
        <v>1</v>
      </c>
      <c r="E93" s="17" t="s">
        <v>203</v>
      </c>
      <c r="F93" s="18">
        <v>3</v>
      </c>
      <c r="G93" s="17" t="s">
        <v>54</v>
      </c>
      <c r="H93" s="18" t="s">
        <v>569</v>
      </c>
      <c r="I93" s="17" t="s">
        <v>376</v>
      </c>
      <c r="J93" s="18" t="s">
        <v>576</v>
      </c>
      <c r="K93" s="17" t="s">
        <v>1068</v>
      </c>
      <c r="L93" s="18" t="s">
        <v>573</v>
      </c>
      <c r="M93" s="17" t="str">
        <f t="shared" si="22"/>
        <v>1.3.02.04.03</v>
      </c>
      <c r="N93" s="19" t="s">
        <v>551</v>
      </c>
      <c r="O93" s="20">
        <v>2023</v>
      </c>
      <c r="P93" s="21">
        <v>500000</v>
      </c>
      <c r="Q93" s="21">
        <v>500000</v>
      </c>
      <c r="R93" s="21" t="s">
        <v>1069</v>
      </c>
      <c r="S93" s="51" t="s">
        <v>52</v>
      </c>
      <c r="T93" s="51" t="s">
        <v>52</v>
      </c>
      <c r="U93" s="32" t="s">
        <v>553</v>
      </c>
      <c r="V93" s="33" t="s">
        <v>554</v>
      </c>
      <c r="W93" s="33">
        <v>500000</v>
      </c>
      <c r="X93" s="33">
        <v>500000</v>
      </c>
      <c r="Y93" s="33">
        <v>500000</v>
      </c>
      <c r="Z93" s="33">
        <v>500000</v>
      </c>
      <c r="AA93" s="54"/>
      <c r="AB93" s="54"/>
      <c r="AC93" s="54"/>
      <c r="AD93" s="54" t="s">
        <v>555</v>
      </c>
      <c r="AE93" s="54" t="s">
        <v>555</v>
      </c>
      <c r="AF93" s="54" t="s">
        <v>555</v>
      </c>
      <c r="AG93" s="54" t="s">
        <v>555</v>
      </c>
      <c r="AH93" s="54" t="s">
        <v>555</v>
      </c>
      <c r="AI93" s="42" t="s">
        <v>955</v>
      </c>
      <c r="AJ93" s="19" t="s">
        <v>956</v>
      </c>
      <c r="AK93" s="19" t="s">
        <v>972</v>
      </c>
      <c r="AL93" s="19" t="s">
        <v>973</v>
      </c>
      <c r="AM93" s="19" t="s">
        <v>1062</v>
      </c>
      <c r="AN93" s="19" t="s">
        <v>1063</v>
      </c>
      <c r="AO93" s="23" t="s">
        <v>1070</v>
      </c>
      <c r="AP93" s="19" t="s">
        <v>1071</v>
      </c>
      <c r="AQ93" s="44">
        <f t="shared" si="23"/>
        <v>91372295.25</v>
      </c>
      <c r="AR93" s="44">
        <f t="shared" si="24"/>
        <v>0</v>
      </c>
      <c r="AS93" s="44">
        <f t="shared" si="25"/>
        <v>1115453310</v>
      </c>
      <c r="AT93" s="44">
        <f t="shared" si="26"/>
        <v>0</v>
      </c>
      <c r="AU93" s="44">
        <f t="shared" si="27"/>
        <v>0</v>
      </c>
      <c r="AV93" s="44">
        <f t="shared" si="28"/>
        <v>0</v>
      </c>
      <c r="AW93" s="44">
        <f t="shared" si="29"/>
        <v>0</v>
      </c>
      <c r="AX93" s="44">
        <f t="shared" si="30"/>
        <v>0</v>
      </c>
      <c r="AY93" s="44">
        <f t="shared" si="31"/>
        <v>0</v>
      </c>
      <c r="AZ93" s="44">
        <f t="shared" si="32"/>
        <v>0</v>
      </c>
      <c r="BA93" s="44">
        <f t="shared" si="33"/>
        <v>0</v>
      </c>
      <c r="BB93" s="44">
        <f t="shared" si="34"/>
        <v>0</v>
      </c>
      <c r="BC93" s="44">
        <f t="shared" si="35"/>
        <v>0</v>
      </c>
      <c r="BD93" s="44">
        <f t="shared" si="36"/>
        <v>2249834365.676743</v>
      </c>
      <c r="BE93" s="44">
        <f t="shared" si="37"/>
        <v>0</v>
      </c>
      <c r="BF93" s="44">
        <f t="shared" si="38"/>
        <v>0</v>
      </c>
      <c r="BG93" s="46">
        <f t="shared" si="39"/>
        <v>3456659970.926743</v>
      </c>
      <c r="BH93" s="46">
        <v>91372295.25</v>
      </c>
      <c r="BI93" s="46"/>
      <c r="BJ93" s="46">
        <v>230000000</v>
      </c>
      <c r="BK93" s="46"/>
      <c r="BL93" s="46"/>
      <c r="BM93" s="46"/>
      <c r="BN93" s="46"/>
      <c r="BO93" s="46"/>
      <c r="BP93" s="46"/>
      <c r="BQ93" s="46"/>
      <c r="BR93" s="46"/>
      <c r="BS93" s="46"/>
      <c r="BT93" s="46"/>
      <c r="BU93" s="46">
        <v>484773618.98000002</v>
      </c>
      <c r="BV93" s="46"/>
      <c r="BW93" s="46"/>
      <c r="BX93" s="46">
        <f t="shared" si="40"/>
        <v>806145914.23000002</v>
      </c>
      <c r="BY93" s="46"/>
      <c r="BZ93" s="46"/>
      <c r="CA93" s="46">
        <v>259900000</v>
      </c>
      <c r="CB93" s="46"/>
      <c r="CC93" s="46"/>
      <c r="CD93" s="46"/>
      <c r="CE93" s="46"/>
      <c r="CF93" s="46"/>
      <c r="CG93" s="46"/>
      <c r="CH93" s="46"/>
      <c r="CI93" s="46"/>
      <c r="CJ93" s="46"/>
      <c r="CK93" s="46"/>
      <c r="CL93" s="46">
        <v>533250980.87514901</v>
      </c>
      <c r="CM93" s="46"/>
      <c r="CN93" s="46"/>
      <c r="CO93" s="46">
        <f t="shared" si="41"/>
        <v>793150980.87514901</v>
      </c>
      <c r="CP93" s="46"/>
      <c r="CQ93" s="46"/>
      <c r="CR93" s="46">
        <v>293687000</v>
      </c>
      <c r="CS93" s="46"/>
      <c r="CT93" s="46"/>
      <c r="CU93" s="46"/>
      <c r="CV93" s="46"/>
      <c r="CW93" s="46"/>
      <c r="CX93" s="46"/>
      <c r="CY93" s="46"/>
      <c r="CZ93" s="46"/>
      <c r="DA93" s="46"/>
      <c r="DB93" s="46"/>
      <c r="DC93" s="46">
        <v>586576078.96266401</v>
      </c>
      <c r="DD93" s="46"/>
      <c r="DE93" s="46"/>
      <c r="DF93" s="46">
        <f t="shared" si="42"/>
        <v>880263078.96266401</v>
      </c>
      <c r="DG93" s="46"/>
      <c r="DH93" s="46"/>
      <c r="DI93" s="46">
        <v>331866310</v>
      </c>
      <c r="DJ93" s="46"/>
      <c r="DK93" s="46"/>
      <c r="DL93" s="46"/>
      <c r="DM93" s="46"/>
      <c r="DN93" s="46"/>
      <c r="DO93" s="46"/>
      <c r="DP93" s="46"/>
      <c r="DQ93" s="46"/>
      <c r="DR93" s="46"/>
      <c r="DS93" s="46"/>
      <c r="DT93" s="46">
        <v>645233686.85892999</v>
      </c>
      <c r="DU93" s="46"/>
      <c r="DV93" s="46"/>
      <c r="DW93" s="46">
        <f t="shared" si="43"/>
        <v>977099996.85892999</v>
      </c>
      <c r="DX93" s="19">
        <v>3</v>
      </c>
      <c r="DY93" s="42" t="s">
        <v>874</v>
      </c>
      <c r="DZ93" s="42" t="s">
        <v>349</v>
      </c>
      <c r="EA93" s="42" t="s">
        <v>875</v>
      </c>
      <c r="EB93" s="42" t="s">
        <v>1066</v>
      </c>
      <c r="EC93" s="42" t="s">
        <v>1067</v>
      </c>
      <c r="ED93" s="3">
        <v>1</v>
      </c>
      <c r="EE93" s="3">
        <v>3</v>
      </c>
      <c r="EF93" s="3">
        <v>7</v>
      </c>
      <c r="EG93" s="3">
        <v>40</v>
      </c>
      <c r="EH93" s="3">
        <v>88</v>
      </c>
      <c r="EI93" s="3">
        <v>3</v>
      </c>
      <c r="EJ93" s="3">
        <v>5</v>
      </c>
      <c r="EK93" s="3">
        <v>1</v>
      </c>
      <c r="EL93" s="3">
        <v>1</v>
      </c>
    </row>
    <row r="94" spans="2:142" ht="65" x14ac:dyDescent="0.2">
      <c r="B94" s="14">
        <v>89</v>
      </c>
      <c r="C94" s="15" t="s">
        <v>202</v>
      </c>
      <c r="D94" s="16">
        <v>1</v>
      </c>
      <c r="E94" s="17" t="s">
        <v>203</v>
      </c>
      <c r="F94" s="18">
        <v>3</v>
      </c>
      <c r="G94" s="17" t="s">
        <v>54</v>
      </c>
      <c r="H94" s="18" t="s">
        <v>569</v>
      </c>
      <c r="I94" s="17" t="s">
        <v>376</v>
      </c>
      <c r="J94" s="18" t="s">
        <v>576</v>
      </c>
      <c r="K94" s="17" t="s">
        <v>1072</v>
      </c>
      <c r="L94" s="18" t="s">
        <v>576</v>
      </c>
      <c r="M94" s="17" t="str">
        <f t="shared" si="22"/>
        <v>1.3.02.04.04</v>
      </c>
      <c r="N94" s="19" t="s">
        <v>551</v>
      </c>
      <c r="O94" s="20">
        <v>2023</v>
      </c>
      <c r="P94" s="21">
        <v>170000</v>
      </c>
      <c r="Q94" s="21">
        <v>176000</v>
      </c>
      <c r="R94" s="21" t="s">
        <v>1073</v>
      </c>
      <c r="S94" s="51" t="s">
        <v>52</v>
      </c>
      <c r="T94" s="51" t="s">
        <v>52</v>
      </c>
      <c r="U94" s="32" t="s">
        <v>586</v>
      </c>
      <c r="V94" s="33" t="s">
        <v>554</v>
      </c>
      <c r="W94" s="33">
        <v>176000</v>
      </c>
      <c r="X94" s="33">
        <v>176000</v>
      </c>
      <c r="Y94" s="33">
        <v>176000</v>
      </c>
      <c r="Z94" s="33">
        <v>176000</v>
      </c>
      <c r="AA94" s="54"/>
      <c r="AB94" s="54"/>
      <c r="AC94" s="54"/>
      <c r="AD94" s="54" t="s">
        <v>555</v>
      </c>
      <c r="AE94" s="54" t="s">
        <v>555</v>
      </c>
      <c r="AF94" s="54" t="s">
        <v>555</v>
      </c>
      <c r="AG94" s="54" t="s">
        <v>555</v>
      </c>
      <c r="AH94" s="54" t="s">
        <v>555</v>
      </c>
      <c r="AI94" s="42" t="s">
        <v>955</v>
      </c>
      <c r="AJ94" s="19" t="s">
        <v>956</v>
      </c>
      <c r="AK94" s="19" t="s">
        <v>972</v>
      </c>
      <c r="AL94" s="19" t="s">
        <v>973</v>
      </c>
      <c r="AM94" s="19" t="s">
        <v>1062</v>
      </c>
      <c r="AN94" s="19" t="s">
        <v>1063</v>
      </c>
      <c r="AO94" s="23" t="s">
        <v>1070</v>
      </c>
      <c r="AP94" s="19" t="s">
        <v>1071</v>
      </c>
      <c r="AQ94" s="44">
        <f t="shared" si="23"/>
        <v>0</v>
      </c>
      <c r="AR94" s="44">
        <f t="shared" si="24"/>
        <v>0</v>
      </c>
      <c r="AS94" s="44">
        <f t="shared" si="25"/>
        <v>969959400</v>
      </c>
      <c r="AT94" s="44">
        <f t="shared" si="26"/>
        <v>0</v>
      </c>
      <c r="AU94" s="44">
        <f t="shared" si="27"/>
        <v>0</v>
      </c>
      <c r="AV94" s="44">
        <f t="shared" si="28"/>
        <v>0</v>
      </c>
      <c r="AW94" s="44">
        <f t="shared" si="29"/>
        <v>0</v>
      </c>
      <c r="AX94" s="44">
        <f t="shared" si="30"/>
        <v>0</v>
      </c>
      <c r="AY94" s="44">
        <f t="shared" si="31"/>
        <v>0</v>
      </c>
      <c r="AZ94" s="44">
        <f t="shared" si="32"/>
        <v>0</v>
      </c>
      <c r="BA94" s="44">
        <f t="shared" si="33"/>
        <v>0</v>
      </c>
      <c r="BB94" s="44">
        <f t="shared" si="34"/>
        <v>0</v>
      </c>
      <c r="BC94" s="44">
        <f t="shared" si="35"/>
        <v>0</v>
      </c>
      <c r="BD94" s="44">
        <f t="shared" si="36"/>
        <v>0</v>
      </c>
      <c r="BE94" s="44">
        <f t="shared" si="37"/>
        <v>0</v>
      </c>
      <c r="BF94" s="44">
        <f t="shared" si="38"/>
        <v>0</v>
      </c>
      <c r="BG94" s="46">
        <f t="shared" si="39"/>
        <v>969959400</v>
      </c>
      <c r="BH94" s="46"/>
      <c r="BI94" s="46"/>
      <c r="BJ94" s="46">
        <v>200000000</v>
      </c>
      <c r="BK94" s="46"/>
      <c r="BL94" s="46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>
        <f t="shared" si="40"/>
        <v>200000000</v>
      </c>
      <c r="BY94" s="46"/>
      <c r="BZ94" s="46"/>
      <c r="CA94" s="46">
        <v>226000000</v>
      </c>
      <c r="CB94" s="46"/>
      <c r="CC94" s="46"/>
      <c r="CD94" s="46"/>
      <c r="CE94" s="46"/>
      <c r="CF94" s="46"/>
      <c r="CG94" s="46"/>
      <c r="CH94" s="46"/>
      <c r="CI94" s="46"/>
      <c r="CJ94" s="46"/>
      <c r="CK94" s="46"/>
      <c r="CL94" s="46"/>
      <c r="CM94" s="46"/>
      <c r="CN94" s="46"/>
      <c r="CO94" s="46">
        <f t="shared" si="41"/>
        <v>226000000</v>
      </c>
      <c r="CP94" s="46"/>
      <c r="CQ94" s="46"/>
      <c r="CR94" s="46">
        <v>255380000</v>
      </c>
      <c r="CS94" s="46"/>
      <c r="CT94" s="46"/>
      <c r="CU94" s="46"/>
      <c r="CV94" s="46"/>
      <c r="CW94" s="46"/>
      <c r="CX94" s="46"/>
      <c r="CY94" s="46"/>
      <c r="CZ94" s="46"/>
      <c r="DA94" s="46"/>
      <c r="DB94" s="46"/>
      <c r="DC94" s="46"/>
      <c r="DD94" s="46"/>
      <c r="DE94" s="46"/>
      <c r="DF94" s="46">
        <f t="shared" si="42"/>
        <v>255380000</v>
      </c>
      <c r="DG94" s="46"/>
      <c r="DH94" s="46"/>
      <c r="DI94" s="46">
        <v>288579400</v>
      </c>
      <c r="DJ94" s="46"/>
      <c r="DK94" s="46"/>
      <c r="DL94" s="46"/>
      <c r="DM94" s="46"/>
      <c r="DN94" s="46"/>
      <c r="DO94" s="46"/>
      <c r="DP94" s="46"/>
      <c r="DQ94" s="46"/>
      <c r="DR94" s="46"/>
      <c r="DS94" s="46"/>
      <c r="DT94" s="46"/>
      <c r="DU94" s="46"/>
      <c r="DV94" s="46"/>
      <c r="DW94" s="46">
        <f t="shared" si="43"/>
        <v>288579400</v>
      </c>
      <c r="DX94" s="19">
        <v>3</v>
      </c>
      <c r="DY94" s="42" t="s">
        <v>874</v>
      </c>
      <c r="DZ94" s="42" t="s">
        <v>349</v>
      </c>
      <c r="EA94" s="42" t="s">
        <v>875</v>
      </c>
      <c r="EB94" s="42" t="s">
        <v>1066</v>
      </c>
      <c r="EC94" s="42" t="s">
        <v>1067</v>
      </c>
      <c r="ED94" s="3">
        <v>1</v>
      </c>
      <c r="EE94" s="3">
        <v>3</v>
      </c>
      <c r="EF94" s="3">
        <v>7</v>
      </c>
      <c r="EG94" s="3">
        <v>40</v>
      </c>
      <c r="EH94" s="3">
        <v>89</v>
      </c>
      <c r="EI94" s="3">
        <v>3</v>
      </c>
      <c r="EJ94" s="3">
        <v>5</v>
      </c>
      <c r="EK94" s="3">
        <v>1</v>
      </c>
      <c r="EL94" s="3">
        <v>3</v>
      </c>
    </row>
    <row r="95" spans="2:142" ht="39" x14ac:dyDescent="0.2">
      <c r="B95" s="14">
        <v>90</v>
      </c>
      <c r="C95" s="15" t="s">
        <v>202</v>
      </c>
      <c r="D95" s="16">
        <v>1</v>
      </c>
      <c r="E95" s="17" t="s">
        <v>203</v>
      </c>
      <c r="F95" s="18">
        <v>3</v>
      </c>
      <c r="G95" s="17" t="s">
        <v>54</v>
      </c>
      <c r="H95" s="18" t="s">
        <v>569</v>
      </c>
      <c r="I95" s="17" t="s">
        <v>1074</v>
      </c>
      <c r="J95" s="18" t="s">
        <v>584</v>
      </c>
      <c r="K95" s="17" t="s">
        <v>1075</v>
      </c>
      <c r="L95" s="18" t="s">
        <v>548</v>
      </c>
      <c r="M95" s="17" t="str">
        <f t="shared" si="22"/>
        <v>1.3.02.05.01</v>
      </c>
      <c r="N95" s="19" t="s">
        <v>1076</v>
      </c>
      <c r="O95" s="20">
        <v>2023</v>
      </c>
      <c r="P95" s="21">
        <v>0</v>
      </c>
      <c r="Q95" s="21">
        <v>1</v>
      </c>
      <c r="R95" s="21" t="s">
        <v>1077</v>
      </c>
      <c r="S95" s="51" t="s">
        <v>52</v>
      </c>
      <c r="T95" s="51" t="s">
        <v>52</v>
      </c>
      <c r="U95" s="32" t="s">
        <v>571</v>
      </c>
      <c r="V95" s="33" t="s">
        <v>554</v>
      </c>
      <c r="W95" s="33">
        <v>0</v>
      </c>
      <c r="X95" s="33">
        <v>0</v>
      </c>
      <c r="Y95" s="33">
        <v>1</v>
      </c>
      <c r="Z95" s="33">
        <v>0</v>
      </c>
      <c r="AA95" s="54"/>
      <c r="AB95" s="54"/>
      <c r="AC95" s="54"/>
      <c r="AD95" s="54" t="s">
        <v>555</v>
      </c>
      <c r="AE95" s="54" t="s">
        <v>555</v>
      </c>
      <c r="AF95" s="54" t="s">
        <v>555</v>
      </c>
      <c r="AG95" s="54" t="s">
        <v>555</v>
      </c>
      <c r="AH95" s="54" t="s">
        <v>555</v>
      </c>
      <c r="AI95" s="42" t="s">
        <v>955</v>
      </c>
      <c r="AJ95" s="19" t="s">
        <v>956</v>
      </c>
      <c r="AK95" s="19" t="s">
        <v>972</v>
      </c>
      <c r="AL95" s="19" t="s">
        <v>973</v>
      </c>
      <c r="AM95" s="19" t="s">
        <v>1078</v>
      </c>
      <c r="AN95" s="19" t="s">
        <v>1079</v>
      </c>
      <c r="AO95" s="23" t="s">
        <v>1080</v>
      </c>
      <c r="AP95" s="19" t="s">
        <v>1081</v>
      </c>
      <c r="AQ95" s="44">
        <f t="shared" si="23"/>
        <v>0</v>
      </c>
      <c r="AR95" s="44">
        <f t="shared" si="24"/>
        <v>0</v>
      </c>
      <c r="AS95" s="44">
        <f t="shared" si="25"/>
        <v>194113211.94019699</v>
      </c>
      <c r="AT95" s="44">
        <f t="shared" si="26"/>
        <v>0</v>
      </c>
      <c r="AU95" s="44">
        <f t="shared" si="27"/>
        <v>0</v>
      </c>
      <c r="AV95" s="44">
        <f t="shared" si="28"/>
        <v>0</v>
      </c>
      <c r="AW95" s="44">
        <f t="shared" si="29"/>
        <v>0</v>
      </c>
      <c r="AX95" s="44">
        <f t="shared" si="30"/>
        <v>0</v>
      </c>
      <c r="AY95" s="44">
        <f t="shared" si="31"/>
        <v>0</v>
      </c>
      <c r="AZ95" s="44">
        <f t="shared" si="32"/>
        <v>0</v>
      </c>
      <c r="BA95" s="44">
        <f t="shared" si="33"/>
        <v>0</v>
      </c>
      <c r="BB95" s="44">
        <f t="shared" si="34"/>
        <v>0</v>
      </c>
      <c r="BC95" s="44">
        <f t="shared" si="35"/>
        <v>0</v>
      </c>
      <c r="BD95" s="44">
        <f t="shared" si="36"/>
        <v>0</v>
      </c>
      <c r="BE95" s="44">
        <f t="shared" si="37"/>
        <v>0</v>
      </c>
      <c r="BF95" s="44">
        <f t="shared" si="38"/>
        <v>0</v>
      </c>
      <c r="BG95" s="46">
        <f t="shared" si="39"/>
        <v>194113211.94019699</v>
      </c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>
        <f t="shared" si="40"/>
        <v>0</v>
      </c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>
        <f t="shared" si="41"/>
        <v>0</v>
      </c>
      <c r="CP95" s="46"/>
      <c r="CQ95" s="46"/>
      <c r="CR95" s="46">
        <v>194113211.94019699</v>
      </c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46"/>
      <c r="DE95" s="46"/>
      <c r="DF95" s="46">
        <f t="shared" si="42"/>
        <v>194113211.94019699</v>
      </c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6"/>
      <c r="DS95" s="46"/>
      <c r="DT95" s="46"/>
      <c r="DU95" s="46"/>
      <c r="DV95" s="46"/>
      <c r="DW95" s="46">
        <f t="shared" si="43"/>
        <v>0</v>
      </c>
      <c r="DX95" s="19">
        <v>3</v>
      </c>
      <c r="DY95" s="42" t="s">
        <v>874</v>
      </c>
      <c r="DZ95" s="42" t="s">
        <v>349</v>
      </c>
      <c r="EA95" s="42" t="s">
        <v>875</v>
      </c>
      <c r="EB95" s="42" t="s">
        <v>1082</v>
      </c>
      <c r="EC95" s="42" t="s">
        <v>1083</v>
      </c>
      <c r="ED95" s="3">
        <v>1</v>
      </c>
      <c r="EE95" s="3">
        <v>3</v>
      </c>
      <c r="EF95" s="3">
        <v>7</v>
      </c>
      <c r="EG95" s="3">
        <v>41</v>
      </c>
      <c r="EH95" s="3">
        <v>90</v>
      </c>
      <c r="EI95" s="3">
        <v>3</v>
      </c>
      <c r="EJ95" s="3">
        <v>5</v>
      </c>
      <c r="EK95" s="3">
        <v>1</v>
      </c>
      <c r="EL95" s="3">
        <v>2</v>
      </c>
    </row>
    <row r="96" spans="2:142" ht="52" x14ac:dyDescent="0.2">
      <c r="B96" s="14">
        <v>91</v>
      </c>
      <c r="C96" s="15" t="s">
        <v>202</v>
      </c>
      <c r="D96" s="16">
        <v>1</v>
      </c>
      <c r="E96" s="17" t="s">
        <v>203</v>
      </c>
      <c r="F96" s="18">
        <v>3</v>
      </c>
      <c r="G96" s="17" t="s">
        <v>54</v>
      </c>
      <c r="H96" s="18" t="s">
        <v>569</v>
      </c>
      <c r="I96" s="17" t="s">
        <v>1074</v>
      </c>
      <c r="J96" s="18" t="s">
        <v>584</v>
      </c>
      <c r="K96" s="17" t="s">
        <v>1084</v>
      </c>
      <c r="L96" s="18" t="s">
        <v>569</v>
      </c>
      <c r="M96" s="17" t="str">
        <f t="shared" si="22"/>
        <v>1.3.02.05.02</v>
      </c>
      <c r="N96" s="19" t="s">
        <v>551</v>
      </c>
      <c r="O96" s="20">
        <v>2023</v>
      </c>
      <c r="P96" s="21">
        <v>0</v>
      </c>
      <c r="Q96" s="21">
        <v>1</v>
      </c>
      <c r="R96" s="21" t="s">
        <v>1085</v>
      </c>
      <c r="S96" s="51" t="s">
        <v>52</v>
      </c>
      <c r="T96" s="51" t="s">
        <v>52</v>
      </c>
      <c r="U96" s="32" t="s">
        <v>586</v>
      </c>
      <c r="V96" s="33" t="s">
        <v>554</v>
      </c>
      <c r="W96" s="33">
        <v>1</v>
      </c>
      <c r="X96" s="33">
        <v>1</v>
      </c>
      <c r="Y96" s="33">
        <v>1</v>
      </c>
      <c r="Z96" s="33">
        <v>1</v>
      </c>
      <c r="AA96" s="54"/>
      <c r="AB96" s="54"/>
      <c r="AC96" s="54"/>
      <c r="AD96" s="54" t="s">
        <v>555</v>
      </c>
      <c r="AE96" s="54" t="s">
        <v>555</v>
      </c>
      <c r="AF96" s="54" t="s">
        <v>555</v>
      </c>
      <c r="AG96" s="54" t="s">
        <v>555</v>
      </c>
      <c r="AH96" s="54" t="s">
        <v>555</v>
      </c>
      <c r="AI96" s="42" t="s">
        <v>955</v>
      </c>
      <c r="AJ96" s="19" t="s">
        <v>956</v>
      </c>
      <c r="AK96" s="19" t="s">
        <v>972</v>
      </c>
      <c r="AL96" s="19" t="s">
        <v>973</v>
      </c>
      <c r="AM96" s="19" t="s">
        <v>1086</v>
      </c>
      <c r="AN96" s="19" t="s">
        <v>1087</v>
      </c>
      <c r="AO96" s="23" t="s">
        <v>1088</v>
      </c>
      <c r="AP96" s="19" t="s">
        <v>1089</v>
      </c>
      <c r="AQ96" s="44">
        <f t="shared" si="23"/>
        <v>862025000</v>
      </c>
      <c r="AR96" s="44">
        <f t="shared" si="24"/>
        <v>0</v>
      </c>
      <c r="AS96" s="44">
        <f t="shared" si="25"/>
        <v>0</v>
      </c>
      <c r="AT96" s="44">
        <f t="shared" si="26"/>
        <v>0</v>
      </c>
      <c r="AU96" s="44">
        <f t="shared" si="27"/>
        <v>0</v>
      </c>
      <c r="AV96" s="44">
        <f t="shared" si="28"/>
        <v>0</v>
      </c>
      <c r="AW96" s="44">
        <f t="shared" si="29"/>
        <v>0</v>
      </c>
      <c r="AX96" s="44">
        <f t="shared" si="30"/>
        <v>0</v>
      </c>
      <c r="AY96" s="44">
        <f t="shared" si="31"/>
        <v>0</v>
      </c>
      <c r="AZ96" s="44">
        <f t="shared" si="32"/>
        <v>0</v>
      </c>
      <c r="BA96" s="44">
        <f t="shared" si="33"/>
        <v>0</v>
      </c>
      <c r="BB96" s="44">
        <f t="shared" si="34"/>
        <v>0</v>
      </c>
      <c r="BC96" s="44">
        <f t="shared" si="35"/>
        <v>0</v>
      </c>
      <c r="BD96" s="44">
        <f t="shared" si="36"/>
        <v>0</v>
      </c>
      <c r="BE96" s="44">
        <f t="shared" si="37"/>
        <v>0</v>
      </c>
      <c r="BF96" s="44">
        <f t="shared" si="38"/>
        <v>0</v>
      </c>
      <c r="BG96" s="46">
        <f t="shared" si="39"/>
        <v>862025000</v>
      </c>
      <c r="BH96" s="46">
        <v>200000000</v>
      </c>
      <c r="BI96" s="46"/>
      <c r="BJ96" s="46"/>
      <c r="BK96" s="46"/>
      <c r="BL96" s="46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>
        <f t="shared" si="40"/>
        <v>200000000</v>
      </c>
      <c r="BY96" s="46">
        <v>210000000</v>
      </c>
      <c r="BZ96" s="46"/>
      <c r="CA96" s="46"/>
      <c r="CB96" s="46"/>
      <c r="CC96" s="46"/>
      <c r="CD96" s="46"/>
      <c r="CE96" s="46"/>
      <c r="CF96" s="46"/>
      <c r="CG96" s="46"/>
      <c r="CH96" s="46"/>
      <c r="CI96" s="46"/>
      <c r="CJ96" s="46"/>
      <c r="CK96" s="46"/>
      <c r="CL96" s="46"/>
      <c r="CM96" s="46"/>
      <c r="CN96" s="46"/>
      <c r="CO96" s="46">
        <f t="shared" si="41"/>
        <v>210000000</v>
      </c>
      <c r="CP96" s="46">
        <v>220500000</v>
      </c>
      <c r="CQ96" s="46"/>
      <c r="CR96" s="46"/>
      <c r="CS96" s="46"/>
      <c r="CT96" s="46"/>
      <c r="CU96" s="46"/>
      <c r="CV96" s="46"/>
      <c r="CW96" s="46"/>
      <c r="CX96" s="46"/>
      <c r="CY96" s="46"/>
      <c r="CZ96" s="46"/>
      <c r="DA96" s="46"/>
      <c r="DB96" s="46"/>
      <c r="DC96" s="46"/>
      <c r="DD96" s="46"/>
      <c r="DE96" s="46"/>
      <c r="DF96" s="46">
        <f t="shared" si="42"/>
        <v>220500000</v>
      </c>
      <c r="DG96" s="46">
        <v>231525000</v>
      </c>
      <c r="DH96" s="46"/>
      <c r="DI96" s="46"/>
      <c r="DJ96" s="46"/>
      <c r="DK96" s="46"/>
      <c r="DL96" s="46"/>
      <c r="DM96" s="46"/>
      <c r="DN96" s="46"/>
      <c r="DO96" s="46"/>
      <c r="DP96" s="46"/>
      <c r="DQ96" s="46"/>
      <c r="DR96" s="46"/>
      <c r="DS96" s="46"/>
      <c r="DT96" s="46"/>
      <c r="DU96" s="46"/>
      <c r="DV96" s="46"/>
      <c r="DW96" s="46">
        <f t="shared" si="43"/>
        <v>231525000</v>
      </c>
      <c r="DX96" s="19">
        <v>3</v>
      </c>
      <c r="DY96" s="42" t="s">
        <v>874</v>
      </c>
      <c r="DZ96" s="42" t="s">
        <v>349</v>
      </c>
      <c r="EA96" s="42" t="s">
        <v>875</v>
      </c>
      <c r="EB96" s="42" t="s">
        <v>977</v>
      </c>
      <c r="EC96" s="42" t="s">
        <v>1090</v>
      </c>
      <c r="ED96" s="3">
        <v>1</v>
      </c>
      <c r="EE96" s="3">
        <v>3</v>
      </c>
      <c r="EF96" s="3">
        <v>7</v>
      </c>
      <c r="EG96" s="3">
        <v>41</v>
      </c>
      <c r="EH96" s="3">
        <v>91</v>
      </c>
      <c r="EI96" s="3">
        <v>3</v>
      </c>
      <c r="EJ96" s="3">
        <v>5</v>
      </c>
      <c r="EK96" s="3">
        <v>1</v>
      </c>
      <c r="EL96" s="3">
        <v>3</v>
      </c>
    </row>
    <row r="97" spans="2:142" ht="52" x14ac:dyDescent="0.2">
      <c r="B97" s="14">
        <v>92</v>
      </c>
      <c r="C97" s="15" t="s">
        <v>202</v>
      </c>
      <c r="D97" s="16">
        <v>1</v>
      </c>
      <c r="E97" s="17" t="s">
        <v>203</v>
      </c>
      <c r="F97" s="18">
        <v>3</v>
      </c>
      <c r="G97" s="17" t="s">
        <v>54</v>
      </c>
      <c r="H97" s="18" t="s">
        <v>569</v>
      </c>
      <c r="I97" s="17" t="s">
        <v>1074</v>
      </c>
      <c r="J97" s="18" t="s">
        <v>584</v>
      </c>
      <c r="K97" s="17" t="s">
        <v>1091</v>
      </c>
      <c r="L97" s="18" t="s">
        <v>573</v>
      </c>
      <c r="M97" s="17" t="str">
        <f t="shared" si="22"/>
        <v>1.3.02.05.03</v>
      </c>
      <c r="N97" s="19" t="s">
        <v>551</v>
      </c>
      <c r="O97" s="20">
        <v>2023</v>
      </c>
      <c r="P97" s="21">
        <v>0</v>
      </c>
      <c r="Q97" s="21">
        <v>4</v>
      </c>
      <c r="R97" s="21" t="s">
        <v>1092</v>
      </c>
      <c r="S97" s="51" t="s">
        <v>52</v>
      </c>
      <c r="T97" s="51" t="s">
        <v>52</v>
      </c>
      <c r="U97" s="32" t="s">
        <v>586</v>
      </c>
      <c r="V97" s="33" t="s">
        <v>554</v>
      </c>
      <c r="W97" s="33">
        <v>1</v>
      </c>
      <c r="X97" s="33">
        <v>2</v>
      </c>
      <c r="Y97" s="33">
        <v>3</v>
      </c>
      <c r="Z97" s="33">
        <v>4</v>
      </c>
      <c r="AA97" s="54"/>
      <c r="AB97" s="54"/>
      <c r="AC97" s="54"/>
      <c r="AD97" s="54" t="s">
        <v>555</v>
      </c>
      <c r="AE97" s="54" t="s">
        <v>555</v>
      </c>
      <c r="AF97" s="54" t="s">
        <v>555</v>
      </c>
      <c r="AG97" s="54" t="s">
        <v>555</v>
      </c>
      <c r="AH97" s="54" t="s">
        <v>555</v>
      </c>
      <c r="AI97" s="42" t="s">
        <v>955</v>
      </c>
      <c r="AJ97" s="19" t="s">
        <v>956</v>
      </c>
      <c r="AK97" s="19" t="s">
        <v>972</v>
      </c>
      <c r="AL97" s="19" t="s">
        <v>973</v>
      </c>
      <c r="AM97" s="19" t="s">
        <v>1086</v>
      </c>
      <c r="AN97" s="19" t="s">
        <v>1087</v>
      </c>
      <c r="AO97" s="23" t="s">
        <v>1088</v>
      </c>
      <c r="AP97" s="19" t="s">
        <v>1089</v>
      </c>
      <c r="AQ97" s="44">
        <f t="shared" si="23"/>
        <v>1907406848.8589599</v>
      </c>
      <c r="AR97" s="44">
        <f t="shared" si="24"/>
        <v>0</v>
      </c>
      <c r="AS97" s="44">
        <f t="shared" si="25"/>
        <v>1477226554.9225919</v>
      </c>
      <c r="AT97" s="44">
        <f t="shared" si="26"/>
        <v>0</v>
      </c>
      <c r="AU97" s="44">
        <f t="shared" si="27"/>
        <v>0</v>
      </c>
      <c r="AV97" s="44">
        <f t="shared" si="28"/>
        <v>0</v>
      </c>
      <c r="AW97" s="44">
        <f t="shared" si="29"/>
        <v>0</v>
      </c>
      <c r="AX97" s="44">
        <f t="shared" si="30"/>
        <v>0</v>
      </c>
      <c r="AY97" s="44">
        <f t="shared" si="31"/>
        <v>0</v>
      </c>
      <c r="AZ97" s="44">
        <f t="shared" si="32"/>
        <v>0</v>
      </c>
      <c r="BA97" s="44">
        <f t="shared" si="33"/>
        <v>0</v>
      </c>
      <c r="BB97" s="44">
        <f t="shared" si="34"/>
        <v>0</v>
      </c>
      <c r="BC97" s="44">
        <f t="shared" si="35"/>
        <v>0</v>
      </c>
      <c r="BD97" s="44">
        <f t="shared" si="36"/>
        <v>0</v>
      </c>
      <c r="BE97" s="44">
        <f t="shared" si="37"/>
        <v>0</v>
      </c>
      <c r="BF97" s="44">
        <f t="shared" si="38"/>
        <v>0</v>
      </c>
      <c r="BG97" s="46">
        <f t="shared" si="39"/>
        <v>3384633403.7815518</v>
      </c>
      <c r="BH97" s="46">
        <v>450000000</v>
      </c>
      <c r="BI97" s="46"/>
      <c r="BJ97" s="46">
        <v>304595543.88</v>
      </c>
      <c r="BK97" s="46"/>
      <c r="BL97" s="46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>
        <f t="shared" si="40"/>
        <v>754595543.88</v>
      </c>
      <c r="BY97" s="46">
        <v>997500000</v>
      </c>
      <c r="BZ97" s="46"/>
      <c r="CA97" s="46">
        <v>344192964.5844</v>
      </c>
      <c r="CB97" s="46"/>
      <c r="CC97" s="46"/>
      <c r="CD97" s="46"/>
      <c r="CE97" s="46"/>
      <c r="CF97" s="46"/>
      <c r="CG97" s="46"/>
      <c r="CH97" s="46"/>
      <c r="CI97" s="46"/>
      <c r="CJ97" s="46"/>
      <c r="CK97" s="46"/>
      <c r="CL97" s="46"/>
      <c r="CM97" s="46"/>
      <c r="CN97" s="46"/>
      <c r="CO97" s="46">
        <f t="shared" si="41"/>
        <v>1341692964.5843999</v>
      </c>
      <c r="CP97" s="46">
        <v>241987698.69350299</v>
      </c>
      <c r="CQ97" s="46"/>
      <c r="CR97" s="46">
        <v>388938049.98037201</v>
      </c>
      <c r="CS97" s="46"/>
      <c r="CT97" s="46"/>
      <c r="CU97" s="46"/>
      <c r="CV97" s="46"/>
      <c r="CW97" s="46"/>
      <c r="CX97" s="46"/>
      <c r="CY97" s="46"/>
      <c r="CZ97" s="46"/>
      <c r="DA97" s="46"/>
      <c r="DB97" s="46"/>
      <c r="DC97" s="46"/>
      <c r="DD97" s="46"/>
      <c r="DE97" s="46"/>
      <c r="DF97" s="46">
        <f t="shared" si="42"/>
        <v>630925748.67387497</v>
      </c>
      <c r="DG97" s="46">
        <v>217919150.16545701</v>
      </c>
      <c r="DH97" s="46"/>
      <c r="DI97" s="46">
        <v>439499996.47781998</v>
      </c>
      <c r="DJ97" s="46"/>
      <c r="DK97" s="46"/>
      <c r="DL97" s="46"/>
      <c r="DM97" s="46"/>
      <c r="DN97" s="46"/>
      <c r="DO97" s="46"/>
      <c r="DP97" s="46"/>
      <c r="DQ97" s="46"/>
      <c r="DR97" s="46"/>
      <c r="DS97" s="46"/>
      <c r="DT97" s="46"/>
      <c r="DU97" s="46"/>
      <c r="DV97" s="46"/>
      <c r="DW97" s="46">
        <f t="shared" si="43"/>
        <v>657419146.64327693</v>
      </c>
      <c r="DX97" s="19">
        <v>3</v>
      </c>
      <c r="DY97" s="42" t="s">
        <v>874</v>
      </c>
      <c r="DZ97" s="42" t="s">
        <v>349</v>
      </c>
      <c r="EA97" s="42" t="s">
        <v>875</v>
      </c>
      <c r="EB97" s="42" t="s">
        <v>1025</v>
      </c>
      <c r="EC97" s="42" t="s">
        <v>1026</v>
      </c>
      <c r="ED97" s="3">
        <v>1</v>
      </c>
      <c r="EE97" s="3">
        <v>3</v>
      </c>
      <c r="EF97" s="3">
        <v>7</v>
      </c>
      <c r="EG97" s="3">
        <v>41</v>
      </c>
      <c r="EH97" s="3">
        <v>92</v>
      </c>
      <c r="EI97" s="3">
        <v>3</v>
      </c>
      <c r="EJ97" s="3">
        <v>5</v>
      </c>
      <c r="EK97" s="3">
        <v>1</v>
      </c>
      <c r="EL97" s="3">
        <v>3</v>
      </c>
    </row>
    <row r="98" spans="2:142" ht="52" x14ac:dyDescent="0.2">
      <c r="B98" s="14">
        <v>93</v>
      </c>
      <c r="C98" s="15" t="s">
        <v>202</v>
      </c>
      <c r="D98" s="16">
        <v>1</v>
      </c>
      <c r="E98" s="17" t="s">
        <v>203</v>
      </c>
      <c r="F98" s="18">
        <v>3</v>
      </c>
      <c r="G98" s="17" t="s">
        <v>54</v>
      </c>
      <c r="H98" s="18" t="s">
        <v>569</v>
      </c>
      <c r="I98" s="17" t="s">
        <v>1074</v>
      </c>
      <c r="J98" s="18" t="s">
        <v>584</v>
      </c>
      <c r="K98" s="17" t="s">
        <v>1093</v>
      </c>
      <c r="L98" s="18" t="s">
        <v>576</v>
      </c>
      <c r="M98" s="17" t="str">
        <f t="shared" si="22"/>
        <v>1.3.02.05.04</v>
      </c>
      <c r="N98" s="19" t="s">
        <v>551</v>
      </c>
      <c r="O98" s="20">
        <v>2023</v>
      </c>
      <c r="P98" s="21">
        <v>0</v>
      </c>
      <c r="Q98" s="21">
        <v>1</v>
      </c>
      <c r="R98" s="21" t="s">
        <v>1094</v>
      </c>
      <c r="S98" s="51" t="s">
        <v>52</v>
      </c>
      <c r="T98" s="51" t="s">
        <v>52</v>
      </c>
      <c r="U98" s="32" t="s">
        <v>571</v>
      </c>
      <c r="V98" s="33" t="s">
        <v>554</v>
      </c>
      <c r="W98" s="33">
        <v>0</v>
      </c>
      <c r="X98" s="33">
        <v>0</v>
      </c>
      <c r="Y98" s="33">
        <v>1</v>
      </c>
      <c r="Z98" s="33">
        <v>0</v>
      </c>
      <c r="AA98" s="54"/>
      <c r="AB98" s="54"/>
      <c r="AC98" s="54"/>
      <c r="AD98" s="54" t="s">
        <v>555</v>
      </c>
      <c r="AE98" s="54" t="s">
        <v>555</v>
      </c>
      <c r="AF98" s="54" t="s">
        <v>555</v>
      </c>
      <c r="AG98" s="54" t="s">
        <v>555</v>
      </c>
      <c r="AH98" s="54" t="s">
        <v>555</v>
      </c>
      <c r="AI98" s="42" t="s">
        <v>955</v>
      </c>
      <c r="AJ98" s="19" t="s">
        <v>956</v>
      </c>
      <c r="AK98" s="19" t="s">
        <v>972</v>
      </c>
      <c r="AL98" s="19" t="s">
        <v>973</v>
      </c>
      <c r="AM98" s="19" t="s">
        <v>1086</v>
      </c>
      <c r="AN98" s="19" t="s">
        <v>1087</v>
      </c>
      <c r="AO98" s="23" t="s">
        <v>1088</v>
      </c>
      <c r="AP98" s="19" t="s">
        <v>1089</v>
      </c>
      <c r="AQ98" s="44">
        <f t="shared" si="23"/>
        <v>55125000</v>
      </c>
      <c r="AR98" s="44">
        <f t="shared" si="24"/>
        <v>0</v>
      </c>
      <c r="AS98" s="44">
        <f t="shared" si="25"/>
        <v>0</v>
      </c>
      <c r="AT98" s="44">
        <f t="shared" si="26"/>
        <v>0</v>
      </c>
      <c r="AU98" s="44">
        <f t="shared" si="27"/>
        <v>0</v>
      </c>
      <c r="AV98" s="44">
        <f t="shared" si="28"/>
        <v>0</v>
      </c>
      <c r="AW98" s="44">
        <f t="shared" si="29"/>
        <v>0</v>
      </c>
      <c r="AX98" s="44">
        <f t="shared" si="30"/>
        <v>0</v>
      </c>
      <c r="AY98" s="44">
        <f t="shared" si="31"/>
        <v>0</v>
      </c>
      <c r="AZ98" s="44">
        <f t="shared" si="32"/>
        <v>0</v>
      </c>
      <c r="BA98" s="44">
        <f t="shared" si="33"/>
        <v>0</v>
      </c>
      <c r="BB98" s="44">
        <f t="shared" si="34"/>
        <v>0</v>
      </c>
      <c r="BC98" s="44">
        <f t="shared" si="35"/>
        <v>0</v>
      </c>
      <c r="BD98" s="44">
        <f t="shared" si="36"/>
        <v>0</v>
      </c>
      <c r="BE98" s="44">
        <f t="shared" si="37"/>
        <v>0</v>
      </c>
      <c r="BF98" s="44">
        <f t="shared" si="38"/>
        <v>0</v>
      </c>
      <c r="BG98" s="46">
        <f t="shared" si="39"/>
        <v>55125000</v>
      </c>
      <c r="BH98" s="46"/>
      <c r="BI98" s="46"/>
      <c r="BJ98" s="46"/>
      <c r="BK98" s="46"/>
      <c r="BL98" s="46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>
        <f t="shared" si="40"/>
        <v>0</v>
      </c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  <c r="CK98" s="46"/>
      <c r="CL98" s="46"/>
      <c r="CM98" s="46"/>
      <c r="CN98" s="46"/>
      <c r="CO98" s="46">
        <f t="shared" si="41"/>
        <v>0</v>
      </c>
      <c r="CP98" s="46">
        <v>55125000</v>
      </c>
      <c r="CQ98" s="46"/>
      <c r="CR98" s="46"/>
      <c r="CS98" s="46"/>
      <c r="CT98" s="46"/>
      <c r="CU98" s="46"/>
      <c r="CV98" s="46"/>
      <c r="CW98" s="46"/>
      <c r="CX98" s="46"/>
      <c r="CY98" s="46"/>
      <c r="CZ98" s="46"/>
      <c r="DA98" s="46"/>
      <c r="DB98" s="46"/>
      <c r="DC98" s="46"/>
      <c r="DD98" s="46"/>
      <c r="DE98" s="46"/>
      <c r="DF98" s="46">
        <f t="shared" si="42"/>
        <v>55125000</v>
      </c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6"/>
      <c r="DS98" s="46"/>
      <c r="DT98" s="46"/>
      <c r="DU98" s="46"/>
      <c r="DV98" s="46"/>
      <c r="DW98" s="46">
        <f t="shared" si="43"/>
        <v>0</v>
      </c>
      <c r="DX98" s="19">
        <v>3</v>
      </c>
      <c r="DY98" s="42" t="s">
        <v>874</v>
      </c>
      <c r="DZ98" s="42" t="s">
        <v>349</v>
      </c>
      <c r="EA98" s="42" t="s">
        <v>875</v>
      </c>
      <c r="EB98" s="42" t="s">
        <v>1025</v>
      </c>
      <c r="EC98" s="42" t="s">
        <v>1026</v>
      </c>
      <c r="ED98" s="3">
        <v>1</v>
      </c>
      <c r="EE98" s="3">
        <v>3</v>
      </c>
      <c r="EF98" s="3">
        <v>7</v>
      </c>
      <c r="EG98" s="3">
        <v>41</v>
      </c>
      <c r="EH98" s="3">
        <v>93</v>
      </c>
      <c r="EI98" s="3">
        <v>3</v>
      </c>
      <c r="EJ98" s="3">
        <v>5</v>
      </c>
      <c r="EK98" s="3">
        <v>1</v>
      </c>
      <c r="EL98" s="3">
        <v>2</v>
      </c>
    </row>
    <row r="99" spans="2:142" ht="65" x14ac:dyDescent="0.2">
      <c r="B99" s="14">
        <v>94</v>
      </c>
      <c r="C99" s="15" t="s">
        <v>202</v>
      </c>
      <c r="D99" s="16">
        <v>1</v>
      </c>
      <c r="E99" s="17" t="s">
        <v>203</v>
      </c>
      <c r="F99" s="18">
        <v>3</v>
      </c>
      <c r="G99" s="17" t="s">
        <v>54</v>
      </c>
      <c r="H99" s="18" t="s">
        <v>569</v>
      </c>
      <c r="I99" s="17" t="s">
        <v>1095</v>
      </c>
      <c r="J99" s="18" t="s">
        <v>588</v>
      </c>
      <c r="K99" s="17" t="s">
        <v>1096</v>
      </c>
      <c r="L99" s="18" t="s">
        <v>548</v>
      </c>
      <c r="M99" s="17" t="str">
        <f t="shared" si="22"/>
        <v>1.3.02.06.01</v>
      </c>
      <c r="N99" s="19" t="s">
        <v>551</v>
      </c>
      <c r="O99" s="20">
        <v>2023</v>
      </c>
      <c r="P99" s="20" t="s">
        <v>165</v>
      </c>
      <c r="Q99" s="50">
        <v>120000</v>
      </c>
      <c r="R99" s="50" t="s">
        <v>1097</v>
      </c>
      <c r="S99" s="51" t="s">
        <v>52</v>
      </c>
      <c r="T99" s="51" t="s">
        <v>52</v>
      </c>
      <c r="U99" s="32" t="s">
        <v>571</v>
      </c>
      <c r="V99" s="33" t="s">
        <v>554</v>
      </c>
      <c r="W99" s="52">
        <v>30000</v>
      </c>
      <c r="X99" s="52">
        <v>30000</v>
      </c>
      <c r="Y99" s="52">
        <v>30000</v>
      </c>
      <c r="Z99" s="52">
        <v>30000</v>
      </c>
      <c r="AA99" s="54"/>
      <c r="AB99" s="54" t="s">
        <v>1098</v>
      </c>
      <c r="AC99" s="54"/>
      <c r="AD99" s="54" t="s">
        <v>555</v>
      </c>
      <c r="AE99" s="54" t="s">
        <v>555</v>
      </c>
      <c r="AF99" s="54" t="s">
        <v>555</v>
      </c>
      <c r="AG99" s="54" t="s">
        <v>555</v>
      </c>
      <c r="AH99" s="54" t="s">
        <v>555</v>
      </c>
      <c r="AI99" s="42" t="s">
        <v>955</v>
      </c>
      <c r="AJ99" s="19" t="s">
        <v>956</v>
      </c>
      <c r="AK99" s="19" t="s">
        <v>972</v>
      </c>
      <c r="AL99" s="19" t="s">
        <v>973</v>
      </c>
      <c r="AM99" s="19" t="s">
        <v>1099</v>
      </c>
      <c r="AN99" s="19" t="s">
        <v>1100</v>
      </c>
      <c r="AO99" s="23" t="s">
        <v>1101</v>
      </c>
      <c r="AP99" s="19" t="s">
        <v>1102</v>
      </c>
      <c r="AQ99" s="44">
        <f t="shared" si="23"/>
        <v>0</v>
      </c>
      <c r="AR99" s="44">
        <f t="shared" si="24"/>
        <v>0</v>
      </c>
      <c r="AS99" s="44">
        <f t="shared" si="25"/>
        <v>723880700.22000003</v>
      </c>
      <c r="AT99" s="44">
        <f t="shared" si="26"/>
        <v>0</v>
      </c>
      <c r="AU99" s="44">
        <f t="shared" si="27"/>
        <v>0</v>
      </c>
      <c r="AV99" s="44">
        <f t="shared" si="28"/>
        <v>0</v>
      </c>
      <c r="AW99" s="44">
        <f t="shared" si="29"/>
        <v>0</v>
      </c>
      <c r="AX99" s="44">
        <f t="shared" si="30"/>
        <v>0</v>
      </c>
      <c r="AY99" s="44">
        <f t="shared" si="31"/>
        <v>0</v>
      </c>
      <c r="AZ99" s="44">
        <f t="shared" si="32"/>
        <v>0</v>
      </c>
      <c r="BA99" s="44">
        <f t="shared" si="33"/>
        <v>0</v>
      </c>
      <c r="BB99" s="44">
        <f t="shared" si="34"/>
        <v>0</v>
      </c>
      <c r="BC99" s="44">
        <f t="shared" si="35"/>
        <v>0</v>
      </c>
      <c r="BD99" s="44">
        <f t="shared" si="36"/>
        <v>0</v>
      </c>
      <c r="BE99" s="44">
        <f t="shared" si="37"/>
        <v>0</v>
      </c>
      <c r="BF99" s="44">
        <f t="shared" si="38"/>
        <v>0</v>
      </c>
      <c r="BG99" s="46">
        <f t="shared" si="39"/>
        <v>723880700.22000003</v>
      </c>
      <c r="BH99" s="46"/>
      <c r="BI99" s="46"/>
      <c r="BJ99" s="46">
        <v>149260000</v>
      </c>
      <c r="BK99" s="46"/>
      <c r="BL99" s="46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>
        <f t="shared" si="40"/>
        <v>149260000</v>
      </c>
      <c r="BY99" s="46"/>
      <c r="BZ99" s="46"/>
      <c r="CA99" s="46">
        <v>168663800</v>
      </c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>
        <f t="shared" si="41"/>
        <v>168663800</v>
      </c>
      <c r="CP99" s="46"/>
      <c r="CQ99" s="46"/>
      <c r="CR99" s="46">
        <v>190590094</v>
      </c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>
        <f t="shared" si="42"/>
        <v>190590094</v>
      </c>
      <c r="DG99" s="46"/>
      <c r="DH99" s="46"/>
      <c r="DI99" s="46">
        <v>215366806.22</v>
      </c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>
        <f t="shared" si="43"/>
        <v>215366806.22</v>
      </c>
      <c r="DX99" s="19">
        <v>3</v>
      </c>
      <c r="DY99" s="42" t="s">
        <v>874</v>
      </c>
      <c r="DZ99" s="42" t="s">
        <v>349</v>
      </c>
      <c r="EA99" s="42" t="s">
        <v>875</v>
      </c>
      <c r="EB99" s="42" t="s">
        <v>876</v>
      </c>
      <c r="EC99" s="42" t="s">
        <v>877</v>
      </c>
      <c r="ED99" s="3">
        <v>1</v>
      </c>
      <c r="EE99" s="3">
        <v>3</v>
      </c>
      <c r="EF99" s="3">
        <v>7</v>
      </c>
      <c r="EG99" s="3">
        <v>42</v>
      </c>
      <c r="EH99" s="3">
        <v>94</v>
      </c>
      <c r="EI99" s="3">
        <v>3</v>
      </c>
      <c r="EJ99" s="3">
        <v>5</v>
      </c>
      <c r="EK99" s="3">
        <v>1</v>
      </c>
      <c r="EL99" s="3">
        <v>2</v>
      </c>
    </row>
    <row r="100" spans="2:142" ht="65" x14ac:dyDescent="0.2">
      <c r="B100" s="14">
        <v>95</v>
      </c>
      <c r="C100" s="15" t="s">
        <v>202</v>
      </c>
      <c r="D100" s="16">
        <v>1</v>
      </c>
      <c r="E100" s="17" t="s">
        <v>203</v>
      </c>
      <c r="F100" s="18">
        <v>3</v>
      </c>
      <c r="G100" s="17" t="s">
        <v>54</v>
      </c>
      <c r="H100" s="18" t="s">
        <v>569</v>
      </c>
      <c r="I100" s="17" t="s">
        <v>1095</v>
      </c>
      <c r="J100" s="18" t="s">
        <v>588</v>
      </c>
      <c r="K100" s="17" t="s">
        <v>1103</v>
      </c>
      <c r="L100" s="18" t="s">
        <v>569</v>
      </c>
      <c r="M100" s="17" t="str">
        <f t="shared" si="22"/>
        <v>1.3.02.06.02</v>
      </c>
      <c r="N100" s="19" t="s">
        <v>551</v>
      </c>
      <c r="O100" s="20">
        <v>2023</v>
      </c>
      <c r="P100" s="20" t="s">
        <v>165</v>
      </c>
      <c r="Q100" s="21">
        <v>150000</v>
      </c>
      <c r="R100" s="21" t="s">
        <v>1104</v>
      </c>
      <c r="S100" s="51" t="s">
        <v>52</v>
      </c>
      <c r="T100" s="51" t="s">
        <v>52</v>
      </c>
      <c r="U100" s="32" t="s">
        <v>571</v>
      </c>
      <c r="V100" s="33" t="s">
        <v>554</v>
      </c>
      <c r="W100" s="33">
        <v>37500</v>
      </c>
      <c r="X100" s="33">
        <v>37500</v>
      </c>
      <c r="Y100" s="33">
        <v>37500</v>
      </c>
      <c r="Z100" s="33">
        <v>37500</v>
      </c>
      <c r="AA100" s="54"/>
      <c r="AB100" s="32" t="s">
        <v>620</v>
      </c>
      <c r="AC100" s="54"/>
      <c r="AD100" s="54" t="s">
        <v>555</v>
      </c>
      <c r="AE100" s="54" t="s">
        <v>555</v>
      </c>
      <c r="AF100" s="54" t="s">
        <v>555</v>
      </c>
      <c r="AG100" s="54" t="s">
        <v>555</v>
      </c>
      <c r="AH100" s="54" t="s">
        <v>555</v>
      </c>
      <c r="AI100" s="42" t="s">
        <v>955</v>
      </c>
      <c r="AJ100" s="19" t="s">
        <v>956</v>
      </c>
      <c r="AK100" s="19" t="s">
        <v>972</v>
      </c>
      <c r="AL100" s="19" t="s">
        <v>973</v>
      </c>
      <c r="AM100" s="19" t="s">
        <v>1099</v>
      </c>
      <c r="AN100" s="19" t="s">
        <v>1100</v>
      </c>
      <c r="AO100" s="23" t="s">
        <v>1105</v>
      </c>
      <c r="AP100" s="19" t="s">
        <v>1106</v>
      </c>
      <c r="AQ100" s="44">
        <f t="shared" si="23"/>
        <v>0</v>
      </c>
      <c r="AR100" s="44">
        <f t="shared" si="24"/>
        <v>0</v>
      </c>
      <c r="AS100" s="44">
        <f t="shared" si="25"/>
        <v>969959400</v>
      </c>
      <c r="AT100" s="44">
        <f t="shared" si="26"/>
        <v>0</v>
      </c>
      <c r="AU100" s="44">
        <f t="shared" si="27"/>
        <v>0</v>
      </c>
      <c r="AV100" s="44">
        <f t="shared" si="28"/>
        <v>0</v>
      </c>
      <c r="AW100" s="44">
        <f t="shared" si="29"/>
        <v>0</v>
      </c>
      <c r="AX100" s="44">
        <f t="shared" si="30"/>
        <v>0</v>
      </c>
      <c r="AY100" s="44">
        <f t="shared" si="31"/>
        <v>0</v>
      </c>
      <c r="AZ100" s="44">
        <f t="shared" si="32"/>
        <v>0</v>
      </c>
      <c r="BA100" s="44">
        <f t="shared" si="33"/>
        <v>0</v>
      </c>
      <c r="BB100" s="44">
        <f t="shared" si="34"/>
        <v>0</v>
      </c>
      <c r="BC100" s="44">
        <f t="shared" si="35"/>
        <v>0</v>
      </c>
      <c r="BD100" s="44">
        <f t="shared" si="36"/>
        <v>0</v>
      </c>
      <c r="BE100" s="44">
        <f t="shared" si="37"/>
        <v>0</v>
      </c>
      <c r="BF100" s="44">
        <f t="shared" si="38"/>
        <v>0</v>
      </c>
      <c r="BG100" s="46">
        <f t="shared" si="39"/>
        <v>969959400</v>
      </c>
      <c r="BH100" s="46"/>
      <c r="BI100" s="46"/>
      <c r="BJ100" s="46">
        <v>200000000</v>
      </c>
      <c r="BK100" s="46"/>
      <c r="BL100" s="46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>
        <f t="shared" si="40"/>
        <v>200000000</v>
      </c>
      <c r="BY100" s="46"/>
      <c r="BZ100" s="46"/>
      <c r="CA100" s="46">
        <v>226000000</v>
      </c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>
        <f t="shared" si="41"/>
        <v>226000000</v>
      </c>
      <c r="CP100" s="46"/>
      <c r="CQ100" s="46"/>
      <c r="CR100" s="46">
        <v>255380000</v>
      </c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6"/>
      <c r="DF100" s="46">
        <f t="shared" si="42"/>
        <v>255380000</v>
      </c>
      <c r="DG100" s="46"/>
      <c r="DH100" s="46"/>
      <c r="DI100" s="46">
        <v>288579400</v>
      </c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>
        <f t="shared" si="43"/>
        <v>288579400</v>
      </c>
      <c r="DX100" s="19">
        <v>3</v>
      </c>
      <c r="DY100" s="42" t="s">
        <v>874</v>
      </c>
      <c r="DZ100" s="42" t="s">
        <v>349</v>
      </c>
      <c r="EA100" s="42" t="s">
        <v>875</v>
      </c>
      <c r="EB100" s="42" t="s">
        <v>876</v>
      </c>
      <c r="EC100" s="42" t="s">
        <v>877</v>
      </c>
      <c r="ED100" s="3">
        <v>1</v>
      </c>
      <c r="EE100" s="3">
        <v>3</v>
      </c>
      <c r="EF100" s="3">
        <v>7</v>
      </c>
      <c r="EG100" s="3">
        <v>42</v>
      </c>
      <c r="EH100" s="3">
        <v>95</v>
      </c>
      <c r="EI100" s="3">
        <v>3</v>
      </c>
      <c r="EJ100" s="3">
        <v>5</v>
      </c>
      <c r="EK100" s="3">
        <v>1</v>
      </c>
      <c r="EL100" s="3">
        <v>2</v>
      </c>
    </row>
    <row r="101" spans="2:142" ht="65" x14ac:dyDescent="0.2">
      <c r="B101" s="14">
        <v>96</v>
      </c>
      <c r="C101" s="15" t="s">
        <v>202</v>
      </c>
      <c r="D101" s="16">
        <v>1</v>
      </c>
      <c r="E101" s="17" t="s">
        <v>203</v>
      </c>
      <c r="F101" s="18">
        <v>3</v>
      </c>
      <c r="G101" s="17" t="s">
        <v>54</v>
      </c>
      <c r="H101" s="18" t="s">
        <v>569</v>
      </c>
      <c r="I101" s="17" t="s">
        <v>1095</v>
      </c>
      <c r="J101" s="18" t="s">
        <v>588</v>
      </c>
      <c r="K101" s="17" t="s">
        <v>1107</v>
      </c>
      <c r="L101" s="18" t="s">
        <v>573</v>
      </c>
      <c r="M101" s="17" t="str">
        <f t="shared" si="22"/>
        <v>1.3.02.06.03</v>
      </c>
      <c r="N101" s="19" t="s">
        <v>551</v>
      </c>
      <c r="O101" s="20">
        <v>2023</v>
      </c>
      <c r="P101" s="21" t="s">
        <v>165</v>
      </c>
      <c r="Q101" s="21">
        <v>28000</v>
      </c>
      <c r="R101" s="21" t="s">
        <v>1108</v>
      </c>
      <c r="S101" s="51" t="s">
        <v>52</v>
      </c>
      <c r="T101" s="51" t="s">
        <v>52</v>
      </c>
      <c r="U101" s="32" t="s">
        <v>571</v>
      </c>
      <c r="V101" s="33" t="s">
        <v>554</v>
      </c>
      <c r="W101" s="33">
        <v>5000</v>
      </c>
      <c r="X101" s="33">
        <v>7000</v>
      </c>
      <c r="Y101" s="33">
        <v>8000</v>
      </c>
      <c r="Z101" s="33">
        <v>8000</v>
      </c>
      <c r="AA101" s="54"/>
      <c r="AB101" s="54" t="s">
        <v>1109</v>
      </c>
      <c r="AC101" s="54"/>
      <c r="AD101" s="54" t="s">
        <v>555</v>
      </c>
      <c r="AE101" s="54" t="s">
        <v>555</v>
      </c>
      <c r="AF101" s="54" t="s">
        <v>555</v>
      </c>
      <c r="AG101" s="54" t="s">
        <v>555</v>
      </c>
      <c r="AH101" s="54" t="s">
        <v>555</v>
      </c>
      <c r="AI101" s="42" t="s">
        <v>955</v>
      </c>
      <c r="AJ101" s="19" t="s">
        <v>956</v>
      </c>
      <c r="AK101" s="19" t="s">
        <v>972</v>
      </c>
      <c r="AL101" s="19" t="s">
        <v>973</v>
      </c>
      <c r="AM101" s="19" t="s">
        <v>1110</v>
      </c>
      <c r="AN101" s="19" t="s">
        <v>1111</v>
      </c>
      <c r="AO101" s="23" t="s">
        <v>1112</v>
      </c>
      <c r="AP101" s="19" t="s">
        <v>1113</v>
      </c>
      <c r="AQ101" s="44">
        <f t="shared" si="23"/>
        <v>0</v>
      </c>
      <c r="AR101" s="44">
        <f t="shared" si="24"/>
        <v>0</v>
      </c>
      <c r="AS101" s="44">
        <f t="shared" si="25"/>
        <v>42581217.659999996</v>
      </c>
      <c r="AT101" s="44">
        <f t="shared" si="26"/>
        <v>0</v>
      </c>
      <c r="AU101" s="44">
        <f t="shared" si="27"/>
        <v>0</v>
      </c>
      <c r="AV101" s="44">
        <f t="shared" si="28"/>
        <v>0</v>
      </c>
      <c r="AW101" s="44">
        <f t="shared" si="29"/>
        <v>0</v>
      </c>
      <c r="AX101" s="44">
        <f t="shared" si="30"/>
        <v>0</v>
      </c>
      <c r="AY101" s="44">
        <f t="shared" si="31"/>
        <v>0</v>
      </c>
      <c r="AZ101" s="44">
        <f t="shared" si="32"/>
        <v>0</v>
      </c>
      <c r="BA101" s="44">
        <f t="shared" si="33"/>
        <v>0</v>
      </c>
      <c r="BB101" s="44">
        <f t="shared" si="34"/>
        <v>0</v>
      </c>
      <c r="BC101" s="44">
        <f t="shared" si="35"/>
        <v>0</v>
      </c>
      <c r="BD101" s="44">
        <f t="shared" si="36"/>
        <v>0</v>
      </c>
      <c r="BE101" s="44">
        <f t="shared" si="37"/>
        <v>0</v>
      </c>
      <c r="BF101" s="44">
        <f t="shared" si="38"/>
        <v>0</v>
      </c>
      <c r="BG101" s="46">
        <f t="shared" si="39"/>
        <v>42581217.659999996</v>
      </c>
      <c r="BH101" s="46"/>
      <c r="BI101" s="46"/>
      <c r="BJ101" s="46">
        <v>8780000</v>
      </c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>
        <f t="shared" si="40"/>
        <v>8780000</v>
      </c>
      <c r="BY101" s="46"/>
      <c r="BZ101" s="46"/>
      <c r="CA101" s="46">
        <v>9921400</v>
      </c>
      <c r="CB101" s="46"/>
      <c r="CC101" s="46"/>
      <c r="CD101" s="46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>
        <f t="shared" si="41"/>
        <v>9921400</v>
      </c>
      <c r="CP101" s="46"/>
      <c r="CQ101" s="46"/>
      <c r="CR101" s="46">
        <v>11211182</v>
      </c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6"/>
      <c r="DF101" s="46">
        <f t="shared" si="42"/>
        <v>11211182</v>
      </c>
      <c r="DG101" s="46"/>
      <c r="DH101" s="46"/>
      <c r="DI101" s="46">
        <v>12668635.66</v>
      </c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>
        <f t="shared" si="43"/>
        <v>12668635.66</v>
      </c>
      <c r="DX101" s="19">
        <v>3</v>
      </c>
      <c r="DY101" s="42" t="s">
        <v>874</v>
      </c>
      <c r="DZ101" s="42" t="s">
        <v>349</v>
      </c>
      <c r="EA101" s="42" t="s">
        <v>875</v>
      </c>
      <c r="EB101" s="42" t="s">
        <v>962</v>
      </c>
      <c r="EC101" s="42" t="s">
        <v>963</v>
      </c>
      <c r="ED101" s="3">
        <v>1</v>
      </c>
      <c r="EE101" s="3">
        <v>3</v>
      </c>
      <c r="EF101" s="3">
        <v>7</v>
      </c>
      <c r="EG101" s="3">
        <v>42</v>
      </c>
      <c r="EH101" s="3">
        <v>96</v>
      </c>
      <c r="EI101" s="3">
        <v>3</v>
      </c>
      <c r="EJ101" s="3">
        <v>5</v>
      </c>
      <c r="EK101" s="3">
        <v>1</v>
      </c>
      <c r="EL101" s="3">
        <v>2</v>
      </c>
    </row>
    <row r="102" spans="2:142" ht="65" x14ac:dyDescent="0.2">
      <c r="B102" s="14">
        <v>97</v>
      </c>
      <c r="C102" s="15" t="s">
        <v>202</v>
      </c>
      <c r="D102" s="16">
        <v>1</v>
      </c>
      <c r="E102" s="17" t="s">
        <v>203</v>
      </c>
      <c r="F102" s="18">
        <v>3</v>
      </c>
      <c r="G102" s="17" t="s">
        <v>54</v>
      </c>
      <c r="H102" s="18" t="s">
        <v>569</v>
      </c>
      <c r="I102" s="17" t="s">
        <v>1095</v>
      </c>
      <c r="J102" s="18" t="s">
        <v>588</v>
      </c>
      <c r="K102" s="17" t="s">
        <v>1114</v>
      </c>
      <c r="L102" s="18" t="s">
        <v>576</v>
      </c>
      <c r="M102" s="17" t="str">
        <f t="shared" si="22"/>
        <v>1.3.02.06.04</v>
      </c>
      <c r="N102" s="19" t="s">
        <v>551</v>
      </c>
      <c r="O102" s="20">
        <v>2023</v>
      </c>
      <c r="P102" s="21">
        <v>44</v>
      </c>
      <c r="Q102" s="21">
        <v>44</v>
      </c>
      <c r="R102" s="21" t="s">
        <v>1115</v>
      </c>
      <c r="S102" s="51" t="s">
        <v>52</v>
      </c>
      <c r="T102" s="51" t="s">
        <v>52</v>
      </c>
      <c r="U102" s="32" t="s">
        <v>553</v>
      </c>
      <c r="V102" s="33" t="s">
        <v>554</v>
      </c>
      <c r="W102" s="33">
        <v>44</v>
      </c>
      <c r="X102" s="33">
        <v>44</v>
      </c>
      <c r="Y102" s="33">
        <v>44</v>
      </c>
      <c r="Z102" s="33">
        <v>44</v>
      </c>
      <c r="AA102" s="54"/>
      <c r="AB102" s="54"/>
      <c r="AC102" s="54"/>
      <c r="AD102" s="54" t="s">
        <v>555</v>
      </c>
      <c r="AE102" s="54" t="s">
        <v>555</v>
      </c>
      <c r="AF102" s="54" t="s">
        <v>555</v>
      </c>
      <c r="AG102" s="54" t="s">
        <v>555</v>
      </c>
      <c r="AH102" s="54" t="s">
        <v>555</v>
      </c>
      <c r="AI102" s="42" t="s">
        <v>955</v>
      </c>
      <c r="AJ102" s="19" t="s">
        <v>956</v>
      </c>
      <c r="AK102" s="19" t="s">
        <v>972</v>
      </c>
      <c r="AL102" s="19" t="s">
        <v>973</v>
      </c>
      <c r="AM102" s="19" t="s">
        <v>1057</v>
      </c>
      <c r="AN102" s="19" t="s">
        <v>763</v>
      </c>
      <c r="AO102" s="23" t="s">
        <v>1058</v>
      </c>
      <c r="AP102" s="19" t="s">
        <v>1059</v>
      </c>
      <c r="AQ102" s="44">
        <f t="shared" si="23"/>
        <v>0</v>
      </c>
      <c r="AR102" s="44">
        <f t="shared" si="24"/>
        <v>0</v>
      </c>
      <c r="AS102" s="44">
        <f t="shared" si="25"/>
        <v>42581217.659999996</v>
      </c>
      <c r="AT102" s="44">
        <f t="shared" si="26"/>
        <v>0</v>
      </c>
      <c r="AU102" s="44">
        <f t="shared" si="27"/>
        <v>0</v>
      </c>
      <c r="AV102" s="44">
        <f t="shared" si="28"/>
        <v>0</v>
      </c>
      <c r="AW102" s="44">
        <f t="shared" si="29"/>
        <v>0</v>
      </c>
      <c r="AX102" s="44">
        <f t="shared" si="30"/>
        <v>0</v>
      </c>
      <c r="AY102" s="44">
        <f t="shared" si="31"/>
        <v>0</v>
      </c>
      <c r="AZ102" s="44">
        <f t="shared" si="32"/>
        <v>0</v>
      </c>
      <c r="BA102" s="44">
        <f t="shared" si="33"/>
        <v>0</v>
      </c>
      <c r="BB102" s="44">
        <f t="shared" si="34"/>
        <v>0</v>
      </c>
      <c r="BC102" s="44">
        <f t="shared" si="35"/>
        <v>0</v>
      </c>
      <c r="BD102" s="44">
        <f t="shared" si="36"/>
        <v>0</v>
      </c>
      <c r="BE102" s="44">
        <f t="shared" si="37"/>
        <v>0</v>
      </c>
      <c r="BF102" s="44">
        <f t="shared" si="38"/>
        <v>0</v>
      </c>
      <c r="BG102" s="46">
        <f t="shared" si="39"/>
        <v>42581217.659999996</v>
      </c>
      <c r="BH102" s="46"/>
      <c r="BI102" s="46"/>
      <c r="BJ102" s="46">
        <v>8780000</v>
      </c>
      <c r="BK102" s="46"/>
      <c r="BL102" s="46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>
        <f t="shared" si="40"/>
        <v>8780000</v>
      </c>
      <c r="BY102" s="46"/>
      <c r="BZ102" s="46"/>
      <c r="CA102" s="46">
        <v>9921400</v>
      </c>
      <c r="CB102" s="46"/>
      <c r="CC102" s="46"/>
      <c r="CD102" s="46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>
        <f t="shared" si="41"/>
        <v>9921400</v>
      </c>
      <c r="CP102" s="46"/>
      <c r="CQ102" s="46"/>
      <c r="CR102" s="46">
        <v>11211182</v>
      </c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6"/>
      <c r="DF102" s="46">
        <f t="shared" si="42"/>
        <v>11211182</v>
      </c>
      <c r="DG102" s="46"/>
      <c r="DH102" s="46"/>
      <c r="DI102" s="46">
        <v>12668635.66</v>
      </c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>
        <f t="shared" si="43"/>
        <v>12668635.66</v>
      </c>
      <c r="DX102" s="19">
        <v>16</v>
      </c>
      <c r="DY102" s="42" t="s">
        <v>564</v>
      </c>
      <c r="DZ102" s="42" t="s">
        <v>348</v>
      </c>
      <c r="EA102" s="42" t="s">
        <v>565</v>
      </c>
      <c r="EB102" s="42" t="s">
        <v>581</v>
      </c>
      <c r="EC102" s="42" t="s">
        <v>582</v>
      </c>
      <c r="ED102" s="3">
        <v>1</v>
      </c>
      <c r="EE102" s="3">
        <v>3</v>
      </c>
      <c r="EF102" s="3">
        <v>7</v>
      </c>
      <c r="EG102" s="3">
        <v>42</v>
      </c>
      <c r="EH102" s="3">
        <v>97</v>
      </c>
      <c r="EI102" s="3">
        <v>14</v>
      </c>
      <c r="EJ102" s="3">
        <v>5</v>
      </c>
      <c r="EK102" s="3">
        <v>1</v>
      </c>
      <c r="EL102" s="3">
        <v>1</v>
      </c>
    </row>
    <row r="103" spans="2:142" ht="52" x14ac:dyDescent="0.2">
      <c r="B103" s="14">
        <v>98</v>
      </c>
      <c r="C103" s="15" t="s">
        <v>202</v>
      </c>
      <c r="D103" s="16">
        <v>1</v>
      </c>
      <c r="E103" s="17" t="s">
        <v>203</v>
      </c>
      <c r="F103" s="18">
        <v>3</v>
      </c>
      <c r="G103" s="17" t="s">
        <v>54</v>
      </c>
      <c r="H103" s="18" t="s">
        <v>569</v>
      </c>
      <c r="I103" s="17" t="s">
        <v>1095</v>
      </c>
      <c r="J103" s="18" t="s">
        <v>588</v>
      </c>
      <c r="K103" s="17" t="s">
        <v>1116</v>
      </c>
      <c r="L103" s="18" t="s">
        <v>584</v>
      </c>
      <c r="M103" s="17" t="str">
        <f t="shared" si="22"/>
        <v>1.3.02.06.05</v>
      </c>
      <c r="N103" s="19" t="s">
        <v>551</v>
      </c>
      <c r="O103" s="20">
        <v>2023</v>
      </c>
      <c r="P103" s="21" t="s">
        <v>165</v>
      </c>
      <c r="Q103" s="21">
        <v>50</v>
      </c>
      <c r="R103" s="21" t="s">
        <v>1117</v>
      </c>
      <c r="S103" s="51" t="s">
        <v>52</v>
      </c>
      <c r="T103" s="51" t="s">
        <v>52</v>
      </c>
      <c r="U103" s="32" t="s">
        <v>571</v>
      </c>
      <c r="V103" s="33" t="s">
        <v>554</v>
      </c>
      <c r="W103" s="33">
        <v>0</v>
      </c>
      <c r="X103" s="33">
        <v>16</v>
      </c>
      <c r="Y103" s="33">
        <v>17</v>
      </c>
      <c r="Z103" s="33">
        <v>17</v>
      </c>
      <c r="AA103" s="54"/>
      <c r="AB103" s="54"/>
      <c r="AC103" s="54"/>
      <c r="AD103" s="54" t="s">
        <v>555</v>
      </c>
      <c r="AE103" s="54" t="s">
        <v>555</v>
      </c>
      <c r="AF103" s="54" t="s">
        <v>555</v>
      </c>
      <c r="AG103" s="54" t="s">
        <v>555</v>
      </c>
      <c r="AH103" s="54" t="s">
        <v>555</v>
      </c>
      <c r="AI103" s="42" t="s">
        <v>955</v>
      </c>
      <c r="AJ103" s="19" t="s">
        <v>956</v>
      </c>
      <c r="AK103" s="19" t="s">
        <v>972</v>
      </c>
      <c r="AL103" s="19" t="s">
        <v>973</v>
      </c>
      <c r="AM103" s="19" t="s">
        <v>1057</v>
      </c>
      <c r="AN103" s="19" t="s">
        <v>763</v>
      </c>
      <c r="AO103" s="23" t="s">
        <v>1058</v>
      </c>
      <c r="AP103" s="19" t="s">
        <v>1059</v>
      </c>
      <c r="AQ103" s="44">
        <f t="shared" si="23"/>
        <v>0</v>
      </c>
      <c r="AR103" s="44">
        <f t="shared" si="24"/>
        <v>0</v>
      </c>
      <c r="AS103" s="44">
        <f t="shared" si="25"/>
        <v>33801217.659999996</v>
      </c>
      <c r="AT103" s="44">
        <f t="shared" si="26"/>
        <v>0</v>
      </c>
      <c r="AU103" s="44">
        <f t="shared" si="27"/>
        <v>0</v>
      </c>
      <c r="AV103" s="44">
        <f t="shared" si="28"/>
        <v>0</v>
      </c>
      <c r="AW103" s="44">
        <f t="shared" si="29"/>
        <v>0</v>
      </c>
      <c r="AX103" s="44">
        <f t="shared" si="30"/>
        <v>0</v>
      </c>
      <c r="AY103" s="44">
        <f t="shared" si="31"/>
        <v>0</v>
      </c>
      <c r="AZ103" s="44">
        <f t="shared" si="32"/>
        <v>0</v>
      </c>
      <c r="BA103" s="44">
        <f t="shared" si="33"/>
        <v>0</v>
      </c>
      <c r="BB103" s="44">
        <f t="shared" si="34"/>
        <v>0</v>
      </c>
      <c r="BC103" s="44">
        <f t="shared" si="35"/>
        <v>0</v>
      </c>
      <c r="BD103" s="44">
        <f t="shared" si="36"/>
        <v>0</v>
      </c>
      <c r="BE103" s="44">
        <f t="shared" si="37"/>
        <v>0</v>
      </c>
      <c r="BF103" s="44">
        <f t="shared" si="38"/>
        <v>0</v>
      </c>
      <c r="BG103" s="46">
        <f t="shared" si="39"/>
        <v>33801217.659999996</v>
      </c>
      <c r="BH103" s="46"/>
      <c r="BI103" s="46"/>
      <c r="BJ103" s="46"/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>
        <f t="shared" si="40"/>
        <v>0</v>
      </c>
      <c r="BY103" s="46"/>
      <c r="BZ103" s="46"/>
      <c r="CA103" s="46">
        <v>9921400</v>
      </c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>
        <f t="shared" si="41"/>
        <v>9921400</v>
      </c>
      <c r="CP103" s="46"/>
      <c r="CQ103" s="46"/>
      <c r="CR103" s="46">
        <v>11211182</v>
      </c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>
        <f t="shared" si="42"/>
        <v>11211182</v>
      </c>
      <c r="DG103" s="46"/>
      <c r="DH103" s="46"/>
      <c r="DI103" s="46">
        <v>12668635.66</v>
      </c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>
        <f t="shared" si="43"/>
        <v>12668635.66</v>
      </c>
      <c r="DX103" s="19">
        <v>16</v>
      </c>
      <c r="DY103" s="42" t="s">
        <v>564</v>
      </c>
      <c r="DZ103" s="42" t="s">
        <v>348</v>
      </c>
      <c r="EA103" s="42" t="s">
        <v>565</v>
      </c>
      <c r="EB103" s="42" t="s">
        <v>581</v>
      </c>
      <c r="EC103" s="42" t="s">
        <v>582</v>
      </c>
      <c r="ED103" s="3">
        <v>1</v>
      </c>
      <c r="EE103" s="3">
        <v>3</v>
      </c>
      <c r="EF103" s="3">
        <v>7</v>
      </c>
      <c r="EG103" s="3">
        <v>42</v>
      </c>
      <c r="EH103" s="3">
        <v>98</v>
      </c>
      <c r="EI103" s="3">
        <v>14</v>
      </c>
      <c r="EJ103" s="3">
        <v>5</v>
      </c>
      <c r="EK103" s="3">
        <v>1</v>
      </c>
      <c r="EL103" s="3">
        <v>2</v>
      </c>
    </row>
    <row r="104" spans="2:142" ht="65" x14ac:dyDescent="0.2">
      <c r="B104" s="14">
        <v>99</v>
      </c>
      <c r="C104" s="15" t="s">
        <v>202</v>
      </c>
      <c r="D104" s="16">
        <v>1</v>
      </c>
      <c r="E104" s="17" t="s">
        <v>203</v>
      </c>
      <c r="F104" s="18">
        <v>3</v>
      </c>
      <c r="G104" s="17" t="s">
        <v>54</v>
      </c>
      <c r="H104" s="18" t="s">
        <v>569</v>
      </c>
      <c r="I104" s="17" t="s">
        <v>369</v>
      </c>
      <c r="J104" s="18" t="s">
        <v>591</v>
      </c>
      <c r="K104" s="17" t="s">
        <v>1118</v>
      </c>
      <c r="L104" s="18" t="s">
        <v>548</v>
      </c>
      <c r="M104" s="17" t="str">
        <f t="shared" si="22"/>
        <v>1.3.02.07.01</v>
      </c>
      <c r="N104" s="19" t="s">
        <v>551</v>
      </c>
      <c r="O104" s="20">
        <v>2023</v>
      </c>
      <c r="P104" s="21">
        <v>1</v>
      </c>
      <c r="Q104" s="21">
        <v>1</v>
      </c>
      <c r="R104" s="21" t="s">
        <v>1119</v>
      </c>
      <c r="S104" s="51" t="s">
        <v>52</v>
      </c>
      <c r="T104" s="51" t="s">
        <v>52</v>
      </c>
      <c r="U104" s="32" t="s">
        <v>553</v>
      </c>
      <c r="V104" s="33" t="s">
        <v>554</v>
      </c>
      <c r="W104" s="33">
        <v>1</v>
      </c>
      <c r="X104" s="33">
        <v>1</v>
      </c>
      <c r="Y104" s="33">
        <v>1</v>
      </c>
      <c r="Z104" s="33">
        <v>1</v>
      </c>
      <c r="AA104" s="54"/>
      <c r="AB104" s="54"/>
      <c r="AC104" s="54"/>
      <c r="AD104" s="54" t="s">
        <v>555</v>
      </c>
      <c r="AE104" s="54" t="s">
        <v>555</v>
      </c>
      <c r="AF104" s="54" t="s">
        <v>555</v>
      </c>
      <c r="AG104" s="54" t="s">
        <v>555</v>
      </c>
      <c r="AH104" s="54" t="s">
        <v>555</v>
      </c>
      <c r="AI104" s="42" t="s">
        <v>955</v>
      </c>
      <c r="AJ104" s="19" t="s">
        <v>956</v>
      </c>
      <c r="AK104" s="19" t="s">
        <v>972</v>
      </c>
      <c r="AL104" s="19" t="s">
        <v>973</v>
      </c>
      <c r="AM104" s="19" t="s">
        <v>1062</v>
      </c>
      <c r="AN104" s="19" t="s">
        <v>1063</v>
      </c>
      <c r="AO104" s="23" t="s">
        <v>1120</v>
      </c>
      <c r="AP104" s="19" t="s">
        <v>1121</v>
      </c>
      <c r="AQ104" s="44">
        <f t="shared" si="23"/>
        <v>0</v>
      </c>
      <c r="AR104" s="44">
        <f t="shared" si="24"/>
        <v>0</v>
      </c>
      <c r="AS104" s="44">
        <f t="shared" si="25"/>
        <v>17889291439.593609</v>
      </c>
      <c r="AT104" s="44">
        <f t="shared" si="26"/>
        <v>0</v>
      </c>
      <c r="AU104" s="44">
        <f t="shared" si="27"/>
        <v>0</v>
      </c>
      <c r="AV104" s="44">
        <f t="shared" si="28"/>
        <v>0</v>
      </c>
      <c r="AW104" s="44">
        <f t="shared" si="29"/>
        <v>0</v>
      </c>
      <c r="AX104" s="44">
        <f t="shared" si="30"/>
        <v>0</v>
      </c>
      <c r="AY104" s="44">
        <f t="shared" si="31"/>
        <v>0</v>
      </c>
      <c r="AZ104" s="44">
        <f t="shared" si="32"/>
        <v>0</v>
      </c>
      <c r="BA104" s="44">
        <f t="shared" si="33"/>
        <v>0</v>
      </c>
      <c r="BB104" s="44">
        <f t="shared" si="34"/>
        <v>0</v>
      </c>
      <c r="BC104" s="44">
        <f t="shared" si="35"/>
        <v>0</v>
      </c>
      <c r="BD104" s="44">
        <f t="shared" si="36"/>
        <v>40017530446.661674</v>
      </c>
      <c r="BE104" s="44">
        <f t="shared" si="37"/>
        <v>0</v>
      </c>
      <c r="BF104" s="44">
        <f t="shared" si="38"/>
        <v>0</v>
      </c>
      <c r="BG104" s="46">
        <f t="shared" si="39"/>
        <v>57906821886.25528</v>
      </c>
      <c r="BH104" s="46"/>
      <c r="BI104" s="46"/>
      <c r="BJ104" s="46">
        <v>3688668090.5599999</v>
      </c>
      <c r="BK104" s="46"/>
      <c r="BL104" s="46"/>
      <c r="BM104" s="46"/>
      <c r="BN104" s="46"/>
      <c r="BO104" s="46"/>
      <c r="BP104" s="46"/>
      <c r="BQ104" s="46"/>
      <c r="BR104" s="46"/>
      <c r="BS104" s="46"/>
      <c r="BT104" s="46"/>
      <c r="BU104" s="46">
        <v>9166666666.6666698</v>
      </c>
      <c r="BV104" s="46"/>
      <c r="BW104" s="46"/>
      <c r="BX104" s="46">
        <f t="shared" si="40"/>
        <v>12855334757.226669</v>
      </c>
      <c r="BY104" s="46"/>
      <c r="BZ104" s="46"/>
      <c r="CA104" s="46">
        <v>4168194942.3327999</v>
      </c>
      <c r="CB104" s="46"/>
      <c r="CC104" s="46"/>
      <c r="CD104" s="46"/>
      <c r="CE104" s="46"/>
      <c r="CF104" s="46"/>
      <c r="CG104" s="46"/>
      <c r="CH104" s="46"/>
      <c r="CI104" s="46"/>
      <c r="CJ104" s="46"/>
      <c r="CK104" s="46"/>
      <c r="CL104" s="46">
        <v>9786218750</v>
      </c>
      <c r="CM104" s="46"/>
      <c r="CN104" s="46"/>
      <c r="CO104" s="46">
        <f t="shared" si="41"/>
        <v>13954413692.3328</v>
      </c>
      <c r="CP104" s="46"/>
      <c r="CQ104" s="46"/>
      <c r="CR104" s="46">
        <v>4710060284.8360596</v>
      </c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>
        <v>10275529687.5</v>
      </c>
      <c r="DD104" s="46"/>
      <c r="DE104" s="46"/>
      <c r="DF104" s="46">
        <f t="shared" si="42"/>
        <v>14985589972.33606</v>
      </c>
      <c r="DG104" s="46"/>
      <c r="DH104" s="46"/>
      <c r="DI104" s="46">
        <v>5322368121.8647499</v>
      </c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>
        <v>10789115342.495001</v>
      </c>
      <c r="DU104" s="46"/>
      <c r="DV104" s="46"/>
      <c r="DW104" s="46">
        <f t="shared" si="43"/>
        <v>16111483464.359751</v>
      </c>
      <c r="DX104" s="19">
        <v>3</v>
      </c>
      <c r="DY104" s="42" t="s">
        <v>874</v>
      </c>
      <c r="DZ104" s="42" t="s">
        <v>349</v>
      </c>
      <c r="EA104" s="42" t="s">
        <v>875</v>
      </c>
      <c r="EB104" s="42" t="s">
        <v>1066</v>
      </c>
      <c r="EC104" s="42" t="s">
        <v>1067</v>
      </c>
      <c r="ED104" s="3">
        <v>1</v>
      </c>
      <c r="EE104" s="3">
        <v>3</v>
      </c>
      <c r="EF104" s="3">
        <v>7</v>
      </c>
      <c r="EG104" s="3">
        <v>43</v>
      </c>
      <c r="EH104" s="3">
        <v>99</v>
      </c>
      <c r="EI104" s="3">
        <v>3</v>
      </c>
      <c r="EJ104" s="3">
        <v>5</v>
      </c>
      <c r="EK104" s="3">
        <v>1</v>
      </c>
      <c r="EL104" s="3">
        <v>1</v>
      </c>
    </row>
    <row r="105" spans="2:142" ht="52" x14ac:dyDescent="0.2">
      <c r="B105" s="14">
        <v>100</v>
      </c>
      <c r="C105" s="15" t="s">
        <v>202</v>
      </c>
      <c r="D105" s="16">
        <v>1</v>
      </c>
      <c r="E105" s="17" t="s">
        <v>203</v>
      </c>
      <c r="F105" s="18">
        <v>3</v>
      </c>
      <c r="G105" s="17" t="s">
        <v>54</v>
      </c>
      <c r="H105" s="18" t="s">
        <v>569</v>
      </c>
      <c r="I105" s="17" t="s">
        <v>1122</v>
      </c>
      <c r="J105" s="18" t="s">
        <v>600</v>
      </c>
      <c r="K105" s="17" t="s">
        <v>1123</v>
      </c>
      <c r="L105" s="18" t="s">
        <v>548</v>
      </c>
      <c r="M105" s="17" t="str">
        <f t="shared" si="22"/>
        <v>1.3.02.08.01</v>
      </c>
      <c r="N105" s="19" t="s">
        <v>551</v>
      </c>
      <c r="O105" s="20">
        <v>2023</v>
      </c>
      <c r="P105" s="21">
        <v>210000</v>
      </c>
      <c r="Q105" s="21">
        <v>210000</v>
      </c>
      <c r="R105" s="21" t="s">
        <v>1124</v>
      </c>
      <c r="S105" s="51" t="s">
        <v>52</v>
      </c>
      <c r="T105" s="51" t="s">
        <v>52</v>
      </c>
      <c r="U105" s="32" t="s">
        <v>553</v>
      </c>
      <c r="V105" s="33" t="s">
        <v>554</v>
      </c>
      <c r="W105" s="53">
        <v>210000</v>
      </c>
      <c r="X105" s="53">
        <v>210000</v>
      </c>
      <c r="Y105" s="53">
        <v>210000</v>
      </c>
      <c r="Z105" s="53">
        <v>210000</v>
      </c>
      <c r="AA105" s="54"/>
      <c r="AB105" s="54"/>
      <c r="AC105" s="54"/>
      <c r="AD105" s="54" t="s">
        <v>555</v>
      </c>
      <c r="AE105" s="54" t="s">
        <v>555</v>
      </c>
      <c r="AF105" s="54" t="s">
        <v>555</v>
      </c>
      <c r="AG105" s="54" t="s">
        <v>555</v>
      </c>
      <c r="AH105" s="54" t="s">
        <v>555</v>
      </c>
      <c r="AI105" s="42" t="s">
        <v>955</v>
      </c>
      <c r="AJ105" s="19" t="s">
        <v>956</v>
      </c>
      <c r="AK105" s="19" t="s">
        <v>972</v>
      </c>
      <c r="AL105" s="19" t="s">
        <v>973</v>
      </c>
      <c r="AM105" s="19" t="s">
        <v>1051</v>
      </c>
      <c r="AN105" s="19" t="s">
        <v>1052</v>
      </c>
      <c r="AO105" s="23" t="s">
        <v>1125</v>
      </c>
      <c r="AP105" s="19" t="s">
        <v>1126</v>
      </c>
      <c r="AQ105" s="44">
        <f t="shared" si="23"/>
        <v>0</v>
      </c>
      <c r="AR105" s="44">
        <f t="shared" si="24"/>
        <v>0</v>
      </c>
      <c r="AS105" s="44">
        <f t="shared" si="25"/>
        <v>3879837600</v>
      </c>
      <c r="AT105" s="44">
        <f t="shared" si="26"/>
        <v>0</v>
      </c>
      <c r="AU105" s="44">
        <f t="shared" si="27"/>
        <v>0</v>
      </c>
      <c r="AV105" s="44">
        <f t="shared" si="28"/>
        <v>0</v>
      </c>
      <c r="AW105" s="44">
        <f t="shared" si="29"/>
        <v>0</v>
      </c>
      <c r="AX105" s="44">
        <f t="shared" si="30"/>
        <v>0</v>
      </c>
      <c r="AY105" s="44">
        <f t="shared" si="31"/>
        <v>0</v>
      </c>
      <c r="AZ105" s="44">
        <f t="shared" si="32"/>
        <v>0</v>
      </c>
      <c r="BA105" s="44">
        <f t="shared" si="33"/>
        <v>0</v>
      </c>
      <c r="BB105" s="44">
        <f t="shared" si="34"/>
        <v>0</v>
      </c>
      <c r="BC105" s="44">
        <f t="shared" si="35"/>
        <v>0</v>
      </c>
      <c r="BD105" s="44">
        <f t="shared" si="36"/>
        <v>0</v>
      </c>
      <c r="BE105" s="44">
        <f t="shared" si="37"/>
        <v>0</v>
      </c>
      <c r="BF105" s="44">
        <f t="shared" si="38"/>
        <v>0</v>
      </c>
      <c r="BG105" s="46">
        <f t="shared" si="39"/>
        <v>3879837600</v>
      </c>
      <c r="BH105" s="46"/>
      <c r="BI105" s="46"/>
      <c r="BJ105" s="46">
        <v>800000000</v>
      </c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>
        <f t="shared" si="40"/>
        <v>800000000</v>
      </c>
      <c r="BY105" s="46"/>
      <c r="BZ105" s="46"/>
      <c r="CA105" s="46">
        <v>904000000</v>
      </c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>
        <f t="shared" si="41"/>
        <v>904000000</v>
      </c>
      <c r="CP105" s="46"/>
      <c r="CQ105" s="46"/>
      <c r="CR105" s="46">
        <v>1021520000</v>
      </c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6"/>
      <c r="DF105" s="46">
        <f t="shared" si="42"/>
        <v>1021520000</v>
      </c>
      <c r="DG105" s="46"/>
      <c r="DH105" s="46"/>
      <c r="DI105" s="46">
        <v>1154317600</v>
      </c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>
        <f t="shared" si="43"/>
        <v>1154317600</v>
      </c>
      <c r="DX105" s="19">
        <v>3</v>
      </c>
      <c r="DY105" s="42" t="s">
        <v>874</v>
      </c>
      <c r="DZ105" s="42" t="s">
        <v>349</v>
      </c>
      <c r="EA105" s="42" t="s">
        <v>875</v>
      </c>
      <c r="EB105" s="42" t="s">
        <v>1025</v>
      </c>
      <c r="EC105" s="42" t="s">
        <v>1026</v>
      </c>
      <c r="ED105" s="3">
        <v>1</v>
      </c>
      <c r="EE105" s="3">
        <v>3</v>
      </c>
      <c r="EF105" s="3">
        <v>7</v>
      </c>
      <c r="EG105" s="3">
        <v>44</v>
      </c>
      <c r="EH105" s="3">
        <v>100</v>
      </c>
      <c r="EI105" s="3">
        <v>3</v>
      </c>
      <c r="EJ105" s="3">
        <v>5</v>
      </c>
      <c r="EK105" s="3">
        <v>1</v>
      </c>
      <c r="EL105" s="3">
        <v>1</v>
      </c>
    </row>
    <row r="106" spans="2:142" ht="52" x14ac:dyDescent="0.2">
      <c r="B106" s="14">
        <v>101</v>
      </c>
      <c r="C106" s="15" t="s">
        <v>202</v>
      </c>
      <c r="D106" s="16">
        <v>1</v>
      </c>
      <c r="E106" s="17" t="s">
        <v>203</v>
      </c>
      <c r="F106" s="18">
        <v>3</v>
      </c>
      <c r="G106" s="17" t="s">
        <v>54</v>
      </c>
      <c r="H106" s="18" t="s">
        <v>569</v>
      </c>
      <c r="I106" s="17" t="s">
        <v>1127</v>
      </c>
      <c r="J106" s="18" t="s">
        <v>642</v>
      </c>
      <c r="K106" s="17" t="s">
        <v>986</v>
      </c>
      <c r="L106" s="18" t="s">
        <v>548</v>
      </c>
      <c r="M106" s="17" t="str">
        <f t="shared" si="22"/>
        <v>1.3.02.09.01</v>
      </c>
      <c r="N106" s="19" t="s">
        <v>551</v>
      </c>
      <c r="O106" s="20">
        <v>2023</v>
      </c>
      <c r="P106" s="21">
        <v>12</v>
      </c>
      <c r="Q106" s="21">
        <v>12</v>
      </c>
      <c r="R106" s="21" t="s">
        <v>1128</v>
      </c>
      <c r="S106" s="51" t="s">
        <v>52</v>
      </c>
      <c r="T106" s="51" t="s">
        <v>52</v>
      </c>
      <c r="U106" s="32" t="s">
        <v>553</v>
      </c>
      <c r="V106" s="33" t="s">
        <v>554</v>
      </c>
      <c r="W106" s="33">
        <v>12</v>
      </c>
      <c r="X106" s="33">
        <v>12</v>
      </c>
      <c r="Y106" s="33">
        <v>12</v>
      </c>
      <c r="Z106" s="33">
        <v>12</v>
      </c>
      <c r="AA106" s="54"/>
      <c r="AB106" s="54"/>
      <c r="AC106" s="54"/>
      <c r="AD106" s="54" t="s">
        <v>555</v>
      </c>
      <c r="AE106" s="54" t="s">
        <v>555</v>
      </c>
      <c r="AF106" s="54" t="s">
        <v>555</v>
      </c>
      <c r="AG106" s="54" t="s">
        <v>555</v>
      </c>
      <c r="AH106" s="54" t="s">
        <v>555</v>
      </c>
      <c r="AI106" s="42" t="s">
        <v>955</v>
      </c>
      <c r="AJ106" s="19" t="s">
        <v>956</v>
      </c>
      <c r="AK106" s="19" t="s">
        <v>981</v>
      </c>
      <c r="AL106" s="19" t="s">
        <v>982</v>
      </c>
      <c r="AM106" s="19" t="s">
        <v>983</v>
      </c>
      <c r="AN106" s="19" t="s">
        <v>984</v>
      </c>
      <c r="AO106" s="23" t="s">
        <v>985</v>
      </c>
      <c r="AP106" s="19" t="s">
        <v>986</v>
      </c>
      <c r="AQ106" s="44">
        <f t="shared" si="23"/>
        <v>0</v>
      </c>
      <c r="AR106" s="44">
        <f t="shared" si="24"/>
        <v>0</v>
      </c>
      <c r="AS106" s="44">
        <f t="shared" si="25"/>
        <v>4484175644.6553898</v>
      </c>
      <c r="AT106" s="44">
        <f t="shared" si="26"/>
        <v>0</v>
      </c>
      <c r="AU106" s="44">
        <f t="shared" si="27"/>
        <v>0</v>
      </c>
      <c r="AV106" s="44">
        <f t="shared" si="28"/>
        <v>0</v>
      </c>
      <c r="AW106" s="44">
        <f t="shared" si="29"/>
        <v>0</v>
      </c>
      <c r="AX106" s="44">
        <f t="shared" si="30"/>
        <v>0</v>
      </c>
      <c r="AY106" s="44">
        <f t="shared" si="31"/>
        <v>0</v>
      </c>
      <c r="AZ106" s="44">
        <f t="shared" si="32"/>
        <v>0</v>
      </c>
      <c r="BA106" s="44">
        <f t="shared" si="33"/>
        <v>0</v>
      </c>
      <c r="BB106" s="44">
        <f t="shared" si="34"/>
        <v>0</v>
      </c>
      <c r="BC106" s="44">
        <f t="shared" si="35"/>
        <v>0</v>
      </c>
      <c r="BD106" s="44">
        <f t="shared" si="36"/>
        <v>0</v>
      </c>
      <c r="BE106" s="44">
        <f t="shared" si="37"/>
        <v>0</v>
      </c>
      <c r="BF106" s="44">
        <f t="shared" si="38"/>
        <v>0</v>
      </c>
      <c r="BG106" s="46">
        <f t="shared" si="39"/>
        <v>4484175644.6553898</v>
      </c>
      <c r="BH106" s="46"/>
      <c r="BI106" s="46"/>
      <c r="BJ106" s="46">
        <v>924610998.08000004</v>
      </c>
      <c r="BK106" s="46"/>
      <c r="BL106" s="46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>
        <f t="shared" si="40"/>
        <v>924610998.08000004</v>
      </c>
      <c r="BY106" s="46"/>
      <c r="BZ106" s="46"/>
      <c r="CA106" s="46">
        <v>1044810427.8304</v>
      </c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>
        <f t="shared" si="41"/>
        <v>1044810427.8304</v>
      </c>
      <c r="CP106" s="46"/>
      <c r="CQ106" s="46"/>
      <c r="CR106" s="46">
        <v>1180635783.44835</v>
      </c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>
        <f t="shared" si="42"/>
        <v>1180635783.44835</v>
      </c>
      <c r="DG106" s="46"/>
      <c r="DH106" s="46"/>
      <c r="DI106" s="46">
        <v>1334118435.2966399</v>
      </c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>
        <f t="shared" si="43"/>
        <v>1334118435.2966399</v>
      </c>
      <c r="DX106" s="19">
        <v>16</v>
      </c>
      <c r="DY106" s="42" t="s">
        <v>564</v>
      </c>
      <c r="DZ106" s="42" t="s">
        <v>348</v>
      </c>
      <c r="EA106" s="42" t="s">
        <v>565</v>
      </c>
      <c r="EB106" s="42" t="s">
        <v>606</v>
      </c>
      <c r="EC106" s="42" t="s">
        <v>607</v>
      </c>
      <c r="ED106" s="3">
        <v>1</v>
      </c>
      <c r="EE106" s="3">
        <v>3</v>
      </c>
      <c r="EF106" s="3">
        <v>7</v>
      </c>
      <c r="EG106" s="3">
        <v>45</v>
      </c>
      <c r="EH106" s="3">
        <v>101</v>
      </c>
      <c r="EI106" s="3">
        <v>14</v>
      </c>
      <c r="EJ106" s="3">
        <v>5</v>
      </c>
      <c r="EK106" s="3">
        <v>1</v>
      </c>
      <c r="EL106" s="3">
        <v>1</v>
      </c>
    </row>
    <row r="107" spans="2:142" ht="65" x14ac:dyDescent="0.2">
      <c r="B107" s="14">
        <v>102</v>
      </c>
      <c r="C107" s="15" t="s">
        <v>202</v>
      </c>
      <c r="D107" s="16">
        <v>1</v>
      </c>
      <c r="E107" s="17" t="s">
        <v>203</v>
      </c>
      <c r="F107" s="18">
        <v>3</v>
      </c>
      <c r="G107" s="17" t="s">
        <v>75</v>
      </c>
      <c r="H107" s="18" t="s">
        <v>573</v>
      </c>
      <c r="I107" s="17" t="s">
        <v>1129</v>
      </c>
      <c r="J107" s="18" t="s">
        <v>548</v>
      </c>
      <c r="K107" s="17" t="s">
        <v>1130</v>
      </c>
      <c r="L107" s="18" t="s">
        <v>548</v>
      </c>
      <c r="M107" s="17" t="str">
        <f t="shared" si="22"/>
        <v>1.3.03.01.01</v>
      </c>
      <c r="N107" s="19" t="s">
        <v>551</v>
      </c>
      <c r="O107" s="20">
        <v>2023</v>
      </c>
      <c r="P107" s="21">
        <v>0</v>
      </c>
      <c r="Q107" s="21">
        <v>1</v>
      </c>
      <c r="R107" s="21" t="s">
        <v>1131</v>
      </c>
      <c r="S107" s="51" t="s">
        <v>52</v>
      </c>
      <c r="T107" s="51" t="s">
        <v>52</v>
      </c>
      <c r="U107" s="32" t="s">
        <v>571</v>
      </c>
      <c r="V107" s="33" t="s">
        <v>554</v>
      </c>
      <c r="W107" s="33">
        <v>0</v>
      </c>
      <c r="X107" s="33">
        <v>0</v>
      </c>
      <c r="Y107" s="33">
        <v>1</v>
      </c>
      <c r="Z107" s="33">
        <v>0</v>
      </c>
      <c r="AA107" s="54"/>
      <c r="AB107" s="54"/>
      <c r="AC107" s="32" t="s">
        <v>555</v>
      </c>
      <c r="AD107" s="54" t="s">
        <v>555</v>
      </c>
      <c r="AE107" s="54" t="s">
        <v>555</v>
      </c>
      <c r="AF107" s="54" t="s">
        <v>555</v>
      </c>
      <c r="AG107" s="54" t="s">
        <v>555</v>
      </c>
      <c r="AH107" s="54" t="s">
        <v>555</v>
      </c>
      <c r="AI107" s="42" t="s">
        <v>955</v>
      </c>
      <c r="AJ107" s="19" t="s">
        <v>956</v>
      </c>
      <c r="AK107" s="19" t="s">
        <v>957</v>
      </c>
      <c r="AL107" s="19" t="s">
        <v>958</v>
      </c>
      <c r="AM107" s="19" t="s">
        <v>1132</v>
      </c>
      <c r="AN107" s="19" t="s">
        <v>1133</v>
      </c>
      <c r="AO107" s="23" t="s">
        <v>1134</v>
      </c>
      <c r="AP107" s="19" t="s">
        <v>1133</v>
      </c>
      <c r="AQ107" s="44">
        <f t="shared" si="23"/>
        <v>26000000000</v>
      </c>
      <c r="AR107" s="44">
        <f t="shared" si="24"/>
        <v>0</v>
      </c>
      <c r="AS107" s="44">
        <f t="shared" si="25"/>
        <v>0</v>
      </c>
      <c r="AT107" s="44">
        <f t="shared" si="26"/>
        <v>0</v>
      </c>
      <c r="AU107" s="44">
        <f t="shared" si="27"/>
        <v>0</v>
      </c>
      <c r="AV107" s="44">
        <f t="shared" si="28"/>
        <v>0</v>
      </c>
      <c r="AW107" s="44">
        <f t="shared" si="29"/>
        <v>0</v>
      </c>
      <c r="AX107" s="44">
        <f t="shared" si="30"/>
        <v>0</v>
      </c>
      <c r="AY107" s="44">
        <f t="shared" si="31"/>
        <v>0</v>
      </c>
      <c r="AZ107" s="44">
        <f t="shared" si="32"/>
        <v>0</v>
      </c>
      <c r="BA107" s="44">
        <f t="shared" si="33"/>
        <v>0</v>
      </c>
      <c r="BB107" s="44">
        <f t="shared" si="34"/>
        <v>0</v>
      </c>
      <c r="BC107" s="44">
        <f t="shared" si="35"/>
        <v>0</v>
      </c>
      <c r="BD107" s="44">
        <f t="shared" si="36"/>
        <v>0</v>
      </c>
      <c r="BE107" s="44">
        <f t="shared" si="37"/>
        <v>0</v>
      </c>
      <c r="BF107" s="44">
        <f t="shared" si="38"/>
        <v>0</v>
      </c>
      <c r="BG107" s="46">
        <f t="shared" si="39"/>
        <v>26000000000</v>
      </c>
      <c r="BH107" s="46"/>
      <c r="BI107" s="46"/>
      <c r="BJ107" s="46"/>
      <c r="BK107" s="46"/>
      <c r="BL107" s="46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>
        <f t="shared" si="40"/>
        <v>0</v>
      </c>
      <c r="BY107" s="46"/>
      <c r="BZ107" s="46"/>
      <c r="CA107" s="46"/>
      <c r="CB107" s="46"/>
      <c r="CC107" s="46"/>
      <c r="CD107" s="46"/>
      <c r="CE107" s="46"/>
      <c r="CF107" s="46"/>
      <c r="CG107" s="46"/>
      <c r="CH107" s="46"/>
      <c r="CI107" s="46"/>
      <c r="CJ107" s="46"/>
      <c r="CK107" s="46"/>
      <c r="CL107" s="46"/>
      <c r="CM107" s="46"/>
      <c r="CN107" s="46"/>
      <c r="CO107" s="46">
        <f t="shared" si="41"/>
        <v>0</v>
      </c>
      <c r="CP107" s="46">
        <v>26000000000</v>
      </c>
      <c r="CQ107" s="46"/>
      <c r="CR107" s="46"/>
      <c r="CS107" s="46"/>
      <c r="CT107" s="46"/>
      <c r="CU107" s="46"/>
      <c r="CV107" s="46"/>
      <c r="CW107" s="46"/>
      <c r="CX107" s="46"/>
      <c r="CY107" s="46"/>
      <c r="CZ107" s="46"/>
      <c r="DA107" s="46"/>
      <c r="DB107" s="46"/>
      <c r="DC107" s="46"/>
      <c r="DD107" s="46"/>
      <c r="DE107" s="46"/>
      <c r="DF107" s="46">
        <f t="shared" si="42"/>
        <v>26000000000</v>
      </c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>
        <f t="shared" si="43"/>
        <v>0</v>
      </c>
      <c r="DX107" s="19">
        <v>3</v>
      </c>
      <c r="DY107" s="42" t="s">
        <v>874</v>
      </c>
      <c r="DZ107" s="42" t="s">
        <v>349</v>
      </c>
      <c r="EA107" s="42" t="s">
        <v>875</v>
      </c>
      <c r="EB107" s="42" t="s">
        <v>962</v>
      </c>
      <c r="EC107" s="42" t="s">
        <v>963</v>
      </c>
      <c r="ED107" s="3">
        <v>1</v>
      </c>
      <c r="EE107" s="3">
        <v>3</v>
      </c>
      <c r="EF107" s="3">
        <v>8</v>
      </c>
      <c r="EG107" s="3">
        <v>46</v>
      </c>
      <c r="EH107" s="3">
        <v>102</v>
      </c>
      <c r="EI107" s="3">
        <v>3</v>
      </c>
      <c r="EJ107" s="3">
        <v>5</v>
      </c>
      <c r="EK107" s="3">
        <v>1</v>
      </c>
      <c r="EL107" s="3">
        <v>2</v>
      </c>
    </row>
    <row r="108" spans="2:142" ht="65" x14ac:dyDescent="0.2">
      <c r="B108" s="14">
        <v>103</v>
      </c>
      <c r="C108" s="15" t="s">
        <v>202</v>
      </c>
      <c r="D108" s="16">
        <v>1</v>
      </c>
      <c r="E108" s="17" t="s">
        <v>203</v>
      </c>
      <c r="F108" s="18">
        <v>3</v>
      </c>
      <c r="G108" s="17" t="s">
        <v>75</v>
      </c>
      <c r="H108" s="18" t="s">
        <v>573</v>
      </c>
      <c r="I108" s="17" t="s">
        <v>1135</v>
      </c>
      <c r="J108" s="18" t="s">
        <v>569</v>
      </c>
      <c r="K108" s="17" t="s">
        <v>1136</v>
      </c>
      <c r="L108" s="18" t="s">
        <v>548</v>
      </c>
      <c r="M108" s="17" t="str">
        <f t="shared" si="22"/>
        <v>1.3.03.02.01</v>
      </c>
      <c r="N108" s="19" t="s">
        <v>551</v>
      </c>
      <c r="O108" s="20">
        <v>2023</v>
      </c>
      <c r="P108" s="21">
        <v>0</v>
      </c>
      <c r="Q108" s="21">
        <v>1</v>
      </c>
      <c r="R108" s="21" t="s">
        <v>1137</v>
      </c>
      <c r="S108" s="51" t="s">
        <v>52</v>
      </c>
      <c r="T108" s="51" t="s">
        <v>52</v>
      </c>
      <c r="U108" s="32" t="s">
        <v>571</v>
      </c>
      <c r="V108" s="33" t="s">
        <v>554</v>
      </c>
      <c r="W108" s="33">
        <v>0</v>
      </c>
      <c r="X108" s="33">
        <v>0</v>
      </c>
      <c r="Y108" s="33">
        <v>1</v>
      </c>
      <c r="Z108" s="33">
        <v>0</v>
      </c>
      <c r="AA108" s="54" t="s">
        <v>555</v>
      </c>
      <c r="AB108" s="54"/>
      <c r="AC108" s="32" t="s">
        <v>555</v>
      </c>
      <c r="AD108" s="54"/>
      <c r="AE108" s="54" t="s">
        <v>555</v>
      </c>
      <c r="AF108" s="54"/>
      <c r="AG108" s="54"/>
      <c r="AH108" s="54"/>
      <c r="AI108" s="42" t="s">
        <v>955</v>
      </c>
      <c r="AJ108" s="19" t="s">
        <v>956</v>
      </c>
      <c r="AK108" s="19" t="s">
        <v>957</v>
      </c>
      <c r="AL108" s="19" t="s">
        <v>958</v>
      </c>
      <c r="AM108" s="19" t="s">
        <v>1138</v>
      </c>
      <c r="AN108" s="19" t="s">
        <v>1139</v>
      </c>
      <c r="AO108" s="23" t="s">
        <v>1140</v>
      </c>
      <c r="AP108" s="19" t="s">
        <v>1139</v>
      </c>
      <c r="AQ108" s="44">
        <f t="shared" si="23"/>
        <v>0</v>
      </c>
      <c r="AR108" s="44">
        <f t="shared" si="24"/>
        <v>0</v>
      </c>
      <c r="AS108" s="44">
        <f t="shared" si="25"/>
        <v>0</v>
      </c>
      <c r="AT108" s="44">
        <f t="shared" si="26"/>
        <v>0</v>
      </c>
      <c r="AU108" s="44">
        <f t="shared" si="27"/>
        <v>0</v>
      </c>
      <c r="AV108" s="44">
        <f t="shared" si="28"/>
        <v>0</v>
      </c>
      <c r="AW108" s="44">
        <f t="shared" si="29"/>
        <v>0</v>
      </c>
      <c r="AX108" s="44">
        <f t="shared" si="30"/>
        <v>0</v>
      </c>
      <c r="AY108" s="44">
        <f t="shared" si="31"/>
        <v>0</v>
      </c>
      <c r="AZ108" s="44">
        <f t="shared" si="32"/>
        <v>0</v>
      </c>
      <c r="BA108" s="44">
        <f t="shared" si="33"/>
        <v>0</v>
      </c>
      <c r="BB108" s="44">
        <f t="shared" si="34"/>
        <v>0</v>
      </c>
      <c r="BC108" s="44">
        <f t="shared" si="35"/>
        <v>0</v>
      </c>
      <c r="BD108" s="44">
        <f t="shared" si="36"/>
        <v>0</v>
      </c>
      <c r="BE108" s="44">
        <f t="shared" si="37"/>
        <v>29745500000</v>
      </c>
      <c r="BF108" s="44">
        <f t="shared" si="38"/>
        <v>0</v>
      </c>
      <c r="BG108" s="46">
        <f t="shared" si="39"/>
        <v>29745500000</v>
      </c>
      <c r="BH108" s="46"/>
      <c r="BI108" s="46"/>
      <c r="BJ108" s="46"/>
      <c r="BK108" s="46"/>
      <c r="BL108" s="46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>
        <v>0</v>
      </c>
      <c r="BW108" s="46"/>
      <c r="BX108" s="46">
        <f t="shared" si="40"/>
        <v>0</v>
      </c>
      <c r="BY108" s="46"/>
      <c r="BZ108" s="46"/>
      <c r="CA108" s="46"/>
      <c r="CB108" s="46"/>
      <c r="CC108" s="46"/>
      <c r="CD108" s="46"/>
      <c r="CE108" s="46"/>
      <c r="CF108" s="46"/>
      <c r="CG108" s="46"/>
      <c r="CH108" s="46"/>
      <c r="CI108" s="46"/>
      <c r="CJ108" s="46"/>
      <c r="CK108" s="46"/>
      <c r="CL108" s="46"/>
      <c r="CM108" s="46"/>
      <c r="CN108" s="46"/>
      <c r="CO108" s="46">
        <f t="shared" si="41"/>
        <v>0</v>
      </c>
      <c r="CP108" s="46">
        <v>0</v>
      </c>
      <c r="CQ108" s="46"/>
      <c r="CR108" s="46"/>
      <c r="CS108" s="46"/>
      <c r="CT108" s="46"/>
      <c r="CU108" s="46"/>
      <c r="CV108" s="46"/>
      <c r="CW108" s="46"/>
      <c r="CX108" s="46"/>
      <c r="CY108" s="46"/>
      <c r="CZ108" s="46"/>
      <c r="DA108" s="46"/>
      <c r="DB108" s="46"/>
      <c r="DC108" s="46"/>
      <c r="DD108" s="46">
        <v>29745500000</v>
      </c>
      <c r="DE108" s="46"/>
      <c r="DF108" s="46">
        <f t="shared" si="42"/>
        <v>29745500000</v>
      </c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>
        <f t="shared" si="43"/>
        <v>0</v>
      </c>
      <c r="DX108" s="19">
        <v>3</v>
      </c>
      <c r="DY108" s="42" t="s">
        <v>874</v>
      </c>
      <c r="DZ108" s="42" t="s">
        <v>349</v>
      </c>
      <c r="EA108" s="42" t="s">
        <v>875</v>
      </c>
      <c r="EB108" s="42" t="s">
        <v>962</v>
      </c>
      <c r="EC108" s="42" t="s">
        <v>963</v>
      </c>
      <c r="ED108" s="3">
        <v>1</v>
      </c>
      <c r="EE108" s="3">
        <v>3</v>
      </c>
      <c r="EF108" s="3">
        <v>8</v>
      </c>
      <c r="EG108" s="3">
        <v>47</v>
      </c>
      <c r="EH108" s="3">
        <v>103</v>
      </c>
      <c r="EI108" s="3">
        <v>3</v>
      </c>
      <c r="EJ108" s="3">
        <v>5</v>
      </c>
      <c r="EK108" s="3">
        <v>1</v>
      </c>
      <c r="EL108" s="3">
        <v>2</v>
      </c>
    </row>
    <row r="109" spans="2:142" ht="65" x14ac:dyDescent="0.2">
      <c r="B109" s="14">
        <v>104</v>
      </c>
      <c r="C109" s="15" t="s">
        <v>202</v>
      </c>
      <c r="D109" s="16">
        <v>1</v>
      </c>
      <c r="E109" s="17" t="s">
        <v>203</v>
      </c>
      <c r="F109" s="18">
        <v>3</v>
      </c>
      <c r="G109" s="17" t="s">
        <v>75</v>
      </c>
      <c r="H109" s="18" t="s">
        <v>573</v>
      </c>
      <c r="I109" s="17" t="s">
        <v>1135</v>
      </c>
      <c r="J109" s="18" t="s">
        <v>569</v>
      </c>
      <c r="K109" s="17" t="s">
        <v>1141</v>
      </c>
      <c r="L109" s="18" t="s">
        <v>569</v>
      </c>
      <c r="M109" s="17" t="str">
        <f t="shared" si="22"/>
        <v>1.3.03.02.02</v>
      </c>
      <c r="N109" s="19" t="s">
        <v>551</v>
      </c>
      <c r="O109" s="20">
        <v>2023</v>
      </c>
      <c r="P109" s="21">
        <v>0</v>
      </c>
      <c r="Q109" s="21">
        <v>6</v>
      </c>
      <c r="R109" s="21" t="s">
        <v>1142</v>
      </c>
      <c r="S109" s="51" t="s">
        <v>52</v>
      </c>
      <c r="T109" s="51" t="s">
        <v>52</v>
      </c>
      <c r="U109" s="32" t="s">
        <v>571</v>
      </c>
      <c r="V109" s="33" t="s">
        <v>554</v>
      </c>
      <c r="W109" s="33">
        <v>0</v>
      </c>
      <c r="X109" s="33">
        <v>2</v>
      </c>
      <c r="Y109" s="33">
        <v>2</v>
      </c>
      <c r="Z109" s="33">
        <v>2</v>
      </c>
      <c r="AA109" s="54" t="s">
        <v>555</v>
      </c>
      <c r="AB109" s="54"/>
      <c r="AC109" s="32" t="s">
        <v>555</v>
      </c>
      <c r="AD109" s="54" t="s">
        <v>555</v>
      </c>
      <c r="AE109" s="54" t="s">
        <v>555</v>
      </c>
      <c r="AF109" s="54" t="s">
        <v>555</v>
      </c>
      <c r="AG109" s="54" t="s">
        <v>555</v>
      </c>
      <c r="AH109" s="54" t="s">
        <v>555</v>
      </c>
      <c r="AI109" s="42" t="s">
        <v>955</v>
      </c>
      <c r="AJ109" s="19" t="s">
        <v>956</v>
      </c>
      <c r="AK109" s="19" t="s">
        <v>957</v>
      </c>
      <c r="AL109" s="19" t="s">
        <v>958</v>
      </c>
      <c r="AM109" s="19" t="s">
        <v>1132</v>
      </c>
      <c r="AN109" s="19" t="s">
        <v>1133</v>
      </c>
      <c r="AO109" s="23" t="s">
        <v>1134</v>
      </c>
      <c r="AP109" s="19" t="s">
        <v>1133</v>
      </c>
      <c r="AQ109" s="44">
        <f t="shared" si="23"/>
        <v>0</v>
      </c>
      <c r="AR109" s="44">
        <f t="shared" si="24"/>
        <v>0</v>
      </c>
      <c r="AS109" s="44">
        <f t="shared" si="25"/>
        <v>0</v>
      </c>
      <c r="AT109" s="44">
        <f t="shared" si="26"/>
        <v>0</v>
      </c>
      <c r="AU109" s="44">
        <f t="shared" si="27"/>
        <v>0</v>
      </c>
      <c r="AV109" s="44">
        <f t="shared" si="28"/>
        <v>0</v>
      </c>
      <c r="AW109" s="44">
        <f t="shared" si="29"/>
        <v>0</v>
      </c>
      <c r="AX109" s="44">
        <f t="shared" si="30"/>
        <v>0</v>
      </c>
      <c r="AY109" s="44">
        <f t="shared" si="31"/>
        <v>0</v>
      </c>
      <c r="AZ109" s="44">
        <f t="shared" si="32"/>
        <v>0</v>
      </c>
      <c r="BA109" s="44">
        <f t="shared" si="33"/>
        <v>0</v>
      </c>
      <c r="BB109" s="44">
        <f t="shared" si="34"/>
        <v>0</v>
      </c>
      <c r="BC109" s="44">
        <f t="shared" si="35"/>
        <v>0</v>
      </c>
      <c r="BD109" s="44">
        <f t="shared" si="36"/>
        <v>0</v>
      </c>
      <c r="BE109" s="44">
        <f t="shared" si="37"/>
        <v>148727500000</v>
      </c>
      <c r="BF109" s="44">
        <f t="shared" si="38"/>
        <v>0</v>
      </c>
      <c r="BG109" s="46">
        <f t="shared" si="39"/>
        <v>148727500000</v>
      </c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>
        <v>0</v>
      </c>
      <c r="BW109" s="46"/>
      <c r="BX109" s="46">
        <f t="shared" si="40"/>
        <v>0</v>
      </c>
      <c r="BY109" s="46">
        <v>0</v>
      </c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>
        <v>59491000000</v>
      </c>
      <c r="CN109" s="46"/>
      <c r="CO109" s="46">
        <f t="shared" si="41"/>
        <v>59491000000</v>
      </c>
      <c r="CP109" s="46">
        <v>0</v>
      </c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>
        <v>29745500000</v>
      </c>
      <c r="DE109" s="46"/>
      <c r="DF109" s="46">
        <f t="shared" si="42"/>
        <v>29745500000</v>
      </c>
      <c r="DG109" s="46">
        <v>0</v>
      </c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>
        <v>59491000000</v>
      </c>
      <c r="DV109" s="46"/>
      <c r="DW109" s="46">
        <f t="shared" si="43"/>
        <v>59491000000</v>
      </c>
      <c r="DX109" s="19">
        <v>3</v>
      </c>
      <c r="DY109" s="42" t="s">
        <v>874</v>
      </c>
      <c r="DZ109" s="42" t="s">
        <v>349</v>
      </c>
      <c r="EA109" s="42" t="s">
        <v>875</v>
      </c>
      <c r="EB109" s="42" t="s">
        <v>962</v>
      </c>
      <c r="EC109" s="42" t="s">
        <v>963</v>
      </c>
      <c r="ED109" s="3">
        <v>1</v>
      </c>
      <c r="EE109" s="3">
        <v>3</v>
      </c>
      <c r="EF109" s="3">
        <v>8</v>
      </c>
      <c r="EG109" s="3">
        <v>47</v>
      </c>
      <c r="EH109" s="3">
        <v>104</v>
      </c>
      <c r="EI109" s="3">
        <v>3</v>
      </c>
      <c r="EJ109" s="3">
        <v>5</v>
      </c>
      <c r="EK109" s="3">
        <v>1</v>
      </c>
      <c r="EL109" s="3">
        <v>2</v>
      </c>
    </row>
    <row r="110" spans="2:142" ht="52" x14ac:dyDescent="0.2">
      <c r="B110" s="14">
        <v>105</v>
      </c>
      <c r="C110" s="15" t="s">
        <v>202</v>
      </c>
      <c r="D110" s="16">
        <v>1</v>
      </c>
      <c r="E110" s="17" t="s">
        <v>203</v>
      </c>
      <c r="F110" s="18">
        <v>3</v>
      </c>
      <c r="G110" s="17" t="s">
        <v>75</v>
      </c>
      <c r="H110" s="18" t="s">
        <v>573</v>
      </c>
      <c r="I110" s="17" t="s">
        <v>367</v>
      </c>
      <c r="J110" s="18" t="s">
        <v>573</v>
      </c>
      <c r="K110" s="17" t="s">
        <v>1143</v>
      </c>
      <c r="L110" s="18" t="s">
        <v>548</v>
      </c>
      <c r="M110" s="17" t="str">
        <f t="shared" si="22"/>
        <v>1.3.03.03.01</v>
      </c>
      <c r="N110" s="19" t="s">
        <v>551</v>
      </c>
      <c r="O110" s="20">
        <v>2023</v>
      </c>
      <c r="P110" s="21">
        <v>4</v>
      </c>
      <c r="Q110" s="21">
        <v>4</v>
      </c>
      <c r="R110" s="21" t="s">
        <v>1144</v>
      </c>
      <c r="S110" s="51" t="s">
        <v>52</v>
      </c>
      <c r="T110" s="51" t="s">
        <v>52</v>
      </c>
      <c r="U110" s="32" t="s">
        <v>553</v>
      </c>
      <c r="V110" s="33" t="s">
        <v>554</v>
      </c>
      <c r="W110" s="33">
        <v>4</v>
      </c>
      <c r="X110" s="33">
        <v>4</v>
      </c>
      <c r="Y110" s="33">
        <v>4</v>
      </c>
      <c r="Z110" s="33">
        <v>4</v>
      </c>
      <c r="AA110" s="54"/>
      <c r="AB110" s="54"/>
      <c r="AC110" s="54"/>
      <c r="AD110" s="54" t="s">
        <v>555</v>
      </c>
      <c r="AE110" s="54" t="s">
        <v>555</v>
      </c>
      <c r="AF110" s="54" t="s">
        <v>555</v>
      </c>
      <c r="AG110" s="54" t="s">
        <v>555</v>
      </c>
      <c r="AH110" s="54" t="s">
        <v>555</v>
      </c>
      <c r="AI110" s="42" t="s">
        <v>955</v>
      </c>
      <c r="AJ110" s="19" t="s">
        <v>956</v>
      </c>
      <c r="AK110" s="19" t="s">
        <v>972</v>
      </c>
      <c r="AL110" s="19" t="s">
        <v>973</v>
      </c>
      <c r="AM110" s="19" t="s">
        <v>1015</v>
      </c>
      <c r="AN110" s="19" t="s">
        <v>1016</v>
      </c>
      <c r="AO110" s="23" t="s">
        <v>1017</v>
      </c>
      <c r="AP110" s="19" t="s">
        <v>1018</v>
      </c>
      <c r="AQ110" s="44">
        <f t="shared" si="23"/>
        <v>20228046750.830002</v>
      </c>
      <c r="AR110" s="44">
        <f t="shared" si="24"/>
        <v>0</v>
      </c>
      <c r="AS110" s="44">
        <f t="shared" si="25"/>
        <v>0</v>
      </c>
      <c r="AT110" s="44">
        <f t="shared" si="26"/>
        <v>0</v>
      </c>
      <c r="AU110" s="44">
        <f t="shared" si="27"/>
        <v>0</v>
      </c>
      <c r="AV110" s="44">
        <f t="shared" si="28"/>
        <v>0</v>
      </c>
      <c r="AW110" s="44">
        <f t="shared" si="29"/>
        <v>0</v>
      </c>
      <c r="AX110" s="44">
        <f t="shared" si="30"/>
        <v>0</v>
      </c>
      <c r="AY110" s="44">
        <f t="shared" si="31"/>
        <v>0</v>
      </c>
      <c r="AZ110" s="44">
        <f t="shared" si="32"/>
        <v>0</v>
      </c>
      <c r="BA110" s="44">
        <f t="shared" si="33"/>
        <v>0</v>
      </c>
      <c r="BB110" s="44">
        <f t="shared" si="34"/>
        <v>0</v>
      </c>
      <c r="BC110" s="44">
        <f t="shared" si="35"/>
        <v>0</v>
      </c>
      <c r="BD110" s="44">
        <f t="shared" si="36"/>
        <v>0</v>
      </c>
      <c r="BE110" s="44">
        <f t="shared" si="37"/>
        <v>0</v>
      </c>
      <c r="BF110" s="44">
        <f t="shared" si="38"/>
        <v>0</v>
      </c>
      <c r="BG110" s="46">
        <f t="shared" si="39"/>
        <v>20228046750.830002</v>
      </c>
      <c r="BH110" s="46">
        <v>18467812492.540001</v>
      </c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>
        <f t="shared" si="40"/>
        <v>18467812492.540001</v>
      </c>
      <c r="BY110" s="46">
        <v>200000000</v>
      </c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>
        <f t="shared" si="41"/>
        <v>200000000</v>
      </c>
      <c r="CP110" s="46">
        <v>1360234258.29</v>
      </c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>
        <f t="shared" si="42"/>
        <v>1360234258.29</v>
      </c>
      <c r="DG110" s="46">
        <v>200000000</v>
      </c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>
        <f t="shared" si="43"/>
        <v>200000000</v>
      </c>
      <c r="DX110" s="19">
        <v>16</v>
      </c>
      <c r="DY110" s="42" t="s">
        <v>564</v>
      </c>
      <c r="DZ110" s="42" t="s">
        <v>348</v>
      </c>
      <c r="EA110" s="42" t="s">
        <v>565</v>
      </c>
      <c r="EB110" s="42" t="s">
        <v>581</v>
      </c>
      <c r="EC110" s="42" t="s">
        <v>582</v>
      </c>
      <c r="ED110" s="3">
        <v>1</v>
      </c>
      <c r="EE110" s="3">
        <v>3</v>
      </c>
      <c r="EF110" s="3">
        <v>8</v>
      </c>
      <c r="EG110" s="3">
        <v>48</v>
      </c>
      <c r="EH110" s="3">
        <v>105</v>
      </c>
      <c r="EI110" s="3">
        <v>14</v>
      </c>
      <c r="EJ110" s="3">
        <v>5</v>
      </c>
      <c r="EK110" s="3">
        <v>1</v>
      </c>
      <c r="EL110" s="3">
        <v>1</v>
      </c>
    </row>
    <row r="111" spans="2:142" ht="65" x14ac:dyDescent="0.2">
      <c r="B111" s="14">
        <v>106</v>
      </c>
      <c r="C111" s="15" t="s">
        <v>202</v>
      </c>
      <c r="D111" s="16">
        <v>1</v>
      </c>
      <c r="E111" s="17" t="s">
        <v>203</v>
      </c>
      <c r="F111" s="18">
        <v>3</v>
      </c>
      <c r="G111" s="17" t="s">
        <v>75</v>
      </c>
      <c r="H111" s="18" t="s">
        <v>573</v>
      </c>
      <c r="I111" s="17" t="s">
        <v>367</v>
      </c>
      <c r="J111" s="18" t="s">
        <v>573</v>
      </c>
      <c r="K111" s="17" t="s">
        <v>1145</v>
      </c>
      <c r="L111" s="18" t="s">
        <v>569</v>
      </c>
      <c r="M111" s="17" t="str">
        <f t="shared" si="22"/>
        <v>1.3.03.03.02</v>
      </c>
      <c r="N111" s="19" t="s">
        <v>551</v>
      </c>
      <c r="O111" s="20">
        <v>2023</v>
      </c>
      <c r="P111" s="50">
        <v>6630</v>
      </c>
      <c r="Q111" s="21">
        <v>20000</v>
      </c>
      <c r="R111" s="21" t="s">
        <v>1146</v>
      </c>
      <c r="S111" s="51" t="s">
        <v>52</v>
      </c>
      <c r="T111" s="51" t="s">
        <v>52</v>
      </c>
      <c r="U111" s="32" t="s">
        <v>586</v>
      </c>
      <c r="V111" s="32" t="s">
        <v>554</v>
      </c>
      <c r="W111" s="52">
        <v>9973</v>
      </c>
      <c r="X111" s="52">
        <v>13316</v>
      </c>
      <c r="Y111" s="52">
        <v>16658</v>
      </c>
      <c r="Z111" s="52">
        <v>20000</v>
      </c>
      <c r="AA111" s="54"/>
      <c r="AB111" s="54" t="s">
        <v>1147</v>
      </c>
      <c r="AC111" s="54"/>
      <c r="AD111" s="54" t="s">
        <v>555</v>
      </c>
      <c r="AE111" s="54" t="s">
        <v>555</v>
      </c>
      <c r="AF111" s="54" t="s">
        <v>555</v>
      </c>
      <c r="AG111" s="54" t="s">
        <v>555</v>
      </c>
      <c r="AH111" s="54" t="s">
        <v>555</v>
      </c>
      <c r="AI111" s="42" t="s">
        <v>955</v>
      </c>
      <c r="AJ111" s="19" t="s">
        <v>956</v>
      </c>
      <c r="AK111" s="19" t="s">
        <v>972</v>
      </c>
      <c r="AL111" s="19" t="s">
        <v>973</v>
      </c>
      <c r="AM111" s="19" t="s">
        <v>1148</v>
      </c>
      <c r="AN111" s="19" t="s">
        <v>1149</v>
      </c>
      <c r="AO111" s="23" t="s">
        <v>1150</v>
      </c>
      <c r="AP111" s="19" t="s">
        <v>1151</v>
      </c>
      <c r="AQ111" s="44">
        <f t="shared" si="23"/>
        <v>0</v>
      </c>
      <c r="AR111" s="44">
        <f t="shared" si="24"/>
        <v>0</v>
      </c>
      <c r="AS111" s="44">
        <f t="shared" si="25"/>
        <v>0</v>
      </c>
      <c r="AT111" s="44">
        <f t="shared" si="26"/>
        <v>0</v>
      </c>
      <c r="AU111" s="44">
        <f t="shared" si="27"/>
        <v>0</v>
      </c>
      <c r="AV111" s="44">
        <f t="shared" si="28"/>
        <v>0</v>
      </c>
      <c r="AW111" s="44">
        <f t="shared" si="29"/>
        <v>0</v>
      </c>
      <c r="AX111" s="44">
        <f t="shared" si="30"/>
        <v>0</v>
      </c>
      <c r="AY111" s="44">
        <f t="shared" si="31"/>
        <v>0</v>
      </c>
      <c r="AZ111" s="44">
        <f t="shared" si="32"/>
        <v>0</v>
      </c>
      <c r="BA111" s="44">
        <f t="shared" si="33"/>
        <v>0</v>
      </c>
      <c r="BB111" s="44">
        <f t="shared" si="34"/>
        <v>0</v>
      </c>
      <c r="BC111" s="44">
        <f t="shared" si="35"/>
        <v>0</v>
      </c>
      <c r="BD111" s="44">
        <f t="shared" si="36"/>
        <v>52710928847.905785</v>
      </c>
      <c r="BE111" s="44">
        <f t="shared" si="37"/>
        <v>0</v>
      </c>
      <c r="BF111" s="44">
        <f t="shared" si="38"/>
        <v>0</v>
      </c>
      <c r="BG111" s="46">
        <f t="shared" si="39"/>
        <v>52710928847.905785</v>
      </c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>
        <v>52016410812.928596</v>
      </c>
      <c r="BV111" s="46"/>
      <c r="BW111" s="46"/>
      <c r="BX111" s="46">
        <f t="shared" si="40"/>
        <v>52016410812.928596</v>
      </c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>
        <v>203856301.91</v>
      </c>
      <c r="CM111" s="46"/>
      <c r="CN111" s="46"/>
      <c r="CO111" s="46">
        <f t="shared" si="41"/>
        <v>203856301.91</v>
      </c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>
        <v>230357621.15830001</v>
      </c>
      <c r="DD111" s="46"/>
      <c r="DE111" s="46"/>
      <c r="DF111" s="46">
        <f t="shared" si="42"/>
        <v>230357621.15830001</v>
      </c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>
        <v>260304111.90887901</v>
      </c>
      <c r="DU111" s="46"/>
      <c r="DV111" s="46"/>
      <c r="DW111" s="46">
        <f t="shared" si="43"/>
        <v>260304111.90887901</v>
      </c>
      <c r="DX111" s="19">
        <v>10</v>
      </c>
      <c r="DY111" s="42" t="s">
        <v>667</v>
      </c>
      <c r="DZ111" s="42" t="s">
        <v>355</v>
      </c>
      <c r="EA111" s="42" t="s">
        <v>668</v>
      </c>
      <c r="EB111" s="42" t="s">
        <v>669</v>
      </c>
      <c r="EC111" s="42" t="s">
        <v>670</v>
      </c>
      <c r="ED111" s="3">
        <v>1</v>
      </c>
      <c r="EE111" s="3">
        <v>3</v>
      </c>
      <c r="EF111" s="3">
        <v>8</v>
      </c>
      <c r="EG111" s="3">
        <v>48</v>
      </c>
      <c r="EH111" s="3">
        <v>106</v>
      </c>
      <c r="EI111" s="3">
        <v>10</v>
      </c>
      <c r="EJ111" s="3">
        <v>5</v>
      </c>
      <c r="EK111" s="3">
        <v>1</v>
      </c>
      <c r="EL111" s="3">
        <v>3</v>
      </c>
    </row>
    <row r="112" spans="2:142" ht="52" x14ac:dyDescent="0.2">
      <c r="B112" s="14">
        <v>107</v>
      </c>
      <c r="C112" s="15" t="s">
        <v>202</v>
      </c>
      <c r="D112" s="16">
        <v>1</v>
      </c>
      <c r="E112" s="17" t="s">
        <v>203</v>
      </c>
      <c r="F112" s="18">
        <v>3</v>
      </c>
      <c r="G112" s="17" t="s">
        <v>75</v>
      </c>
      <c r="H112" s="18" t="s">
        <v>573</v>
      </c>
      <c r="I112" s="17" t="s">
        <v>367</v>
      </c>
      <c r="J112" s="18" t="s">
        <v>573</v>
      </c>
      <c r="K112" s="17" t="s">
        <v>1152</v>
      </c>
      <c r="L112" s="18" t="s">
        <v>573</v>
      </c>
      <c r="M112" s="17" t="str">
        <f t="shared" si="22"/>
        <v>1.3.03.03.03</v>
      </c>
      <c r="N112" s="19" t="s">
        <v>551</v>
      </c>
      <c r="O112" s="20">
        <v>2023</v>
      </c>
      <c r="P112" s="21">
        <v>50</v>
      </c>
      <c r="Q112" s="21">
        <v>2080</v>
      </c>
      <c r="R112" s="21" t="s">
        <v>1153</v>
      </c>
      <c r="S112" s="51" t="s">
        <v>52</v>
      </c>
      <c r="T112" s="51" t="s">
        <v>52</v>
      </c>
      <c r="U112" s="32" t="s">
        <v>586</v>
      </c>
      <c r="V112" s="32" t="s">
        <v>554</v>
      </c>
      <c r="W112" s="33">
        <v>358</v>
      </c>
      <c r="X112" s="33">
        <v>966</v>
      </c>
      <c r="Y112" s="33">
        <v>1573</v>
      </c>
      <c r="Z112" s="33">
        <v>2080</v>
      </c>
      <c r="AA112" s="54"/>
      <c r="AB112" s="54" t="s">
        <v>1154</v>
      </c>
      <c r="AC112" s="54"/>
      <c r="AD112" s="54" t="s">
        <v>555</v>
      </c>
      <c r="AE112" s="54" t="s">
        <v>555</v>
      </c>
      <c r="AF112" s="54" t="s">
        <v>555</v>
      </c>
      <c r="AG112" s="54" t="s">
        <v>555</v>
      </c>
      <c r="AH112" s="54" t="s">
        <v>555</v>
      </c>
      <c r="AI112" s="42" t="s">
        <v>955</v>
      </c>
      <c r="AJ112" s="19" t="s">
        <v>956</v>
      </c>
      <c r="AK112" s="19" t="s">
        <v>972</v>
      </c>
      <c r="AL112" s="19" t="s">
        <v>973</v>
      </c>
      <c r="AM112" s="19" t="s">
        <v>1155</v>
      </c>
      <c r="AN112" s="19" t="s">
        <v>1156</v>
      </c>
      <c r="AO112" s="23" t="s">
        <v>1157</v>
      </c>
      <c r="AP112" s="19" t="s">
        <v>1152</v>
      </c>
      <c r="AQ112" s="44">
        <f t="shared" si="23"/>
        <v>0</v>
      </c>
      <c r="AR112" s="44">
        <f t="shared" si="24"/>
        <v>0</v>
      </c>
      <c r="AS112" s="44">
        <f t="shared" si="25"/>
        <v>0</v>
      </c>
      <c r="AT112" s="44">
        <f t="shared" si="26"/>
        <v>0</v>
      </c>
      <c r="AU112" s="44">
        <f t="shared" si="27"/>
        <v>0</v>
      </c>
      <c r="AV112" s="44">
        <f t="shared" si="28"/>
        <v>0</v>
      </c>
      <c r="AW112" s="44">
        <f t="shared" si="29"/>
        <v>0</v>
      </c>
      <c r="AX112" s="44">
        <f t="shared" si="30"/>
        <v>0</v>
      </c>
      <c r="AY112" s="44">
        <f t="shared" si="31"/>
        <v>0</v>
      </c>
      <c r="AZ112" s="44">
        <f t="shared" si="32"/>
        <v>0</v>
      </c>
      <c r="BA112" s="44">
        <f t="shared" si="33"/>
        <v>0</v>
      </c>
      <c r="BB112" s="44">
        <f t="shared" si="34"/>
        <v>0</v>
      </c>
      <c r="BC112" s="44">
        <f t="shared" si="35"/>
        <v>0</v>
      </c>
      <c r="BD112" s="44">
        <f t="shared" si="36"/>
        <v>4527596673.8744402</v>
      </c>
      <c r="BE112" s="44">
        <f t="shared" si="37"/>
        <v>0</v>
      </c>
      <c r="BF112" s="44">
        <f t="shared" si="38"/>
        <v>0</v>
      </c>
      <c r="BG112" s="46">
        <f t="shared" si="39"/>
        <v>4527596673.8744402</v>
      </c>
      <c r="BH112" s="46"/>
      <c r="BI112" s="46"/>
      <c r="BJ112" s="46"/>
      <c r="BK112" s="46"/>
      <c r="BL112" s="46"/>
      <c r="BM112" s="46"/>
      <c r="BN112" s="46"/>
      <c r="BO112" s="46"/>
      <c r="BP112" s="46"/>
      <c r="BQ112" s="46"/>
      <c r="BR112" s="46"/>
      <c r="BS112" s="46"/>
      <c r="BT112" s="46"/>
      <c r="BU112" s="46">
        <v>4801260</v>
      </c>
      <c r="BV112" s="46"/>
      <c r="BW112" s="46"/>
      <c r="BX112" s="46">
        <f t="shared" si="40"/>
        <v>4801260</v>
      </c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>
        <v>1327539820.3276999</v>
      </c>
      <c r="CM112" s="46"/>
      <c r="CN112" s="46"/>
      <c r="CO112" s="46">
        <f t="shared" si="41"/>
        <v>1327539820.3276999</v>
      </c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>
        <v>1500119996.9703</v>
      </c>
      <c r="DD112" s="46"/>
      <c r="DE112" s="46"/>
      <c r="DF112" s="46">
        <f t="shared" si="42"/>
        <v>1500119996.9703</v>
      </c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>
        <v>1695135596.5764401</v>
      </c>
      <c r="DU112" s="46"/>
      <c r="DV112" s="46"/>
      <c r="DW112" s="46">
        <f t="shared" si="43"/>
        <v>1695135596.5764401</v>
      </c>
      <c r="DX112" s="19">
        <v>16</v>
      </c>
      <c r="DY112" s="42" t="s">
        <v>564</v>
      </c>
      <c r="DZ112" s="42" t="s">
        <v>348</v>
      </c>
      <c r="EA112" s="42" t="s">
        <v>565</v>
      </c>
      <c r="EB112" s="42" t="s">
        <v>597</v>
      </c>
      <c r="EC112" s="42" t="s">
        <v>598</v>
      </c>
      <c r="ED112" s="3">
        <v>1</v>
      </c>
      <c r="EE112" s="3">
        <v>3</v>
      </c>
      <c r="EF112" s="3">
        <v>8</v>
      </c>
      <c r="EG112" s="3">
        <v>48</v>
      </c>
      <c r="EH112" s="3">
        <v>107</v>
      </c>
      <c r="EI112" s="3">
        <v>14</v>
      </c>
      <c r="EJ112" s="3">
        <v>5</v>
      </c>
      <c r="EK112" s="3">
        <v>1</v>
      </c>
      <c r="EL112" s="3">
        <v>3</v>
      </c>
    </row>
    <row r="113" spans="2:142" ht="65" x14ac:dyDescent="0.2">
      <c r="B113" s="14">
        <v>108</v>
      </c>
      <c r="C113" s="15" t="s">
        <v>202</v>
      </c>
      <c r="D113" s="16">
        <v>1</v>
      </c>
      <c r="E113" s="17" t="s">
        <v>203</v>
      </c>
      <c r="F113" s="18">
        <v>3</v>
      </c>
      <c r="G113" s="17" t="s">
        <v>75</v>
      </c>
      <c r="H113" s="18" t="s">
        <v>573</v>
      </c>
      <c r="I113" s="17" t="s">
        <v>367</v>
      </c>
      <c r="J113" s="18" t="s">
        <v>573</v>
      </c>
      <c r="K113" s="17" t="s">
        <v>1158</v>
      </c>
      <c r="L113" s="18" t="s">
        <v>576</v>
      </c>
      <c r="M113" s="17" t="str">
        <f t="shared" si="22"/>
        <v>1.3.03.03.04</v>
      </c>
      <c r="N113" s="19" t="s">
        <v>551</v>
      </c>
      <c r="O113" s="20">
        <v>2023</v>
      </c>
      <c r="P113" s="21">
        <v>100</v>
      </c>
      <c r="Q113" s="21">
        <v>200</v>
      </c>
      <c r="R113" s="21" t="s">
        <v>1159</v>
      </c>
      <c r="S113" s="51" t="s">
        <v>52</v>
      </c>
      <c r="T113" s="51" t="s">
        <v>52</v>
      </c>
      <c r="U113" s="32" t="s">
        <v>586</v>
      </c>
      <c r="V113" s="32" t="s">
        <v>554</v>
      </c>
      <c r="W113" s="33">
        <v>125</v>
      </c>
      <c r="X113" s="33">
        <v>150</v>
      </c>
      <c r="Y113" s="33">
        <v>175</v>
      </c>
      <c r="Z113" s="33">
        <v>200</v>
      </c>
      <c r="AA113" s="54"/>
      <c r="AB113" s="54"/>
      <c r="AC113" s="54"/>
      <c r="AD113" s="54" t="s">
        <v>555</v>
      </c>
      <c r="AE113" s="54" t="s">
        <v>555</v>
      </c>
      <c r="AF113" s="54" t="s">
        <v>555</v>
      </c>
      <c r="AG113" s="54" t="s">
        <v>555</v>
      </c>
      <c r="AH113" s="54" t="s">
        <v>555</v>
      </c>
      <c r="AI113" s="42" t="s">
        <v>955</v>
      </c>
      <c r="AJ113" s="19" t="s">
        <v>956</v>
      </c>
      <c r="AK113" s="19" t="s">
        <v>972</v>
      </c>
      <c r="AL113" s="19" t="s">
        <v>973</v>
      </c>
      <c r="AM113" s="19" t="s">
        <v>1057</v>
      </c>
      <c r="AN113" s="19" t="s">
        <v>763</v>
      </c>
      <c r="AO113" s="23" t="s">
        <v>1160</v>
      </c>
      <c r="AP113" s="19" t="s">
        <v>1161</v>
      </c>
      <c r="AQ113" s="44">
        <f t="shared" si="23"/>
        <v>22858926849.5</v>
      </c>
      <c r="AR113" s="44">
        <f t="shared" si="24"/>
        <v>0</v>
      </c>
      <c r="AS113" s="44">
        <f t="shared" si="25"/>
        <v>0</v>
      </c>
      <c r="AT113" s="44">
        <f t="shared" si="26"/>
        <v>0</v>
      </c>
      <c r="AU113" s="44">
        <f t="shared" si="27"/>
        <v>0</v>
      </c>
      <c r="AV113" s="44">
        <f t="shared" si="28"/>
        <v>0</v>
      </c>
      <c r="AW113" s="44">
        <f t="shared" si="29"/>
        <v>0</v>
      </c>
      <c r="AX113" s="44">
        <f t="shared" si="30"/>
        <v>0</v>
      </c>
      <c r="AY113" s="44">
        <f t="shared" si="31"/>
        <v>0</v>
      </c>
      <c r="AZ113" s="44">
        <f t="shared" si="32"/>
        <v>0</v>
      </c>
      <c r="BA113" s="44">
        <f t="shared" si="33"/>
        <v>0</v>
      </c>
      <c r="BB113" s="44">
        <f t="shared" si="34"/>
        <v>0</v>
      </c>
      <c r="BC113" s="44">
        <f t="shared" si="35"/>
        <v>0</v>
      </c>
      <c r="BD113" s="44">
        <f t="shared" si="36"/>
        <v>0</v>
      </c>
      <c r="BE113" s="44">
        <f t="shared" si="37"/>
        <v>0</v>
      </c>
      <c r="BF113" s="44">
        <f t="shared" si="38"/>
        <v>0</v>
      </c>
      <c r="BG113" s="46">
        <f t="shared" si="39"/>
        <v>22858926849.5</v>
      </c>
      <c r="BH113" s="46">
        <v>20070740234.25</v>
      </c>
      <c r="BI113" s="46"/>
      <c r="BJ113" s="46"/>
      <c r="BK113" s="46"/>
      <c r="BL113" s="46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>
        <f t="shared" si="40"/>
        <v>20070740234.25</v>
      </c>
      <c r="BY113" s="46">
        <v>811320100</v>
      </c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>
        <f t="shared" si="41"/>
        <v>811320100</v>
      </c>
      <c r="CP113" s="46">
        <v>1061886105</v>
      </c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>
        <f t="shared" si="42"/>
        <v>1061886105</v>
      </c>
      <c r="DG113" s="46">
        <v>914980410.25</v>
      </c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>
        <f t="shared" si="43"/>
        <v>914980410.25</v>
      </c>
      <c r="DX113" s="19">
        <v>16</v>
      </c>
      <c r="DY113" s="42" t="s">
        <v>564</v>
      </c>
      <c r="DZ113" s="42" t="s">
        <v>348</v>
      </c>
      <c r="EA113" s="42" t="s">
        <v>565</v>
      </c>
      <c r="EB113" s="42" t="s">
        <v>581</v>
      </c>
      <c r="EC113" s="42" t="s">
        <v>582</v>
      </c>
      <c r="ED113" s="3">
        <v>1</v>
      </c>
      <c r="EE113" s="3">
        <v>3</v>
      </c>
      <c r="EF113" s="3">
        <v>8</v>
      </c>
      <c r="EG113" s="3">
        <v>48</v>
      </c>
      <c r="EH113" s="3">
        <v>108</v>
      </c>
      <c r="EI113" s="3">
        <v>14</v>
      </c>
      <c r="EJ113" s="3">
        <v>5</v>
      </c>
      <c r="EK113" s="3">
        <v>1</v>
      </c>
      <c r="EL113" s="3">
        <v>3</v>
      </c>
    </row>
    <row r="114" spans="2:142" ht="52" x14ac:dyDescent="0.2">
      <c r="B114" s="14">
        <v>109</v>
      </c>
      <c r="C114" s="15" t="s">
        <v>202</v>
      </c>
      <c r="D114" s="16">
        <v>1</v>
      </c>
      <c r="E114" s="17" t="s">
        <v>203</v>
      </c>
      <c r="F114" s="18">
        <v>3</v>
      </c>
      <c r="G114" s="17" t="s">
        <v>75</v>
      </c>
      <c r="H114" s="18" t="s">
        <v>573</v>
      </c>
      <c r="I114" s="17" t="s">
        <v>374</v>
      </c>
      <c r="J114" s="18" t="s">
        <v>576</v>
      </c>
      <c r="K114" s="17" t="s">
        <v>1162</v>
      </c>
      <c r="L114" s="18" t="s">
        <v>548</v>
      </c>
      <c r="M114" s="17" t="str">
        <f t="shared" si="22"/>
        <v>1.3.03.04.01</v>
      </c>
      <c r="N114" s="19" t="s">
        <v>551</v>
      </c>
      <c r="O114" s="20">
        <v>2023</v>
      </c>
      <c r="P114" s="21">
        <v>4</v>
      </c>
      <c r="Q114" s="21">
        <v>4</v>
      </c>
      <c r="R114" s="21" t="s">
        <v>1163</v>
      </c>
      <c r="S114" s="51" t="s">
        <v>52</v>
      </c>
      <c r="T114" s="51" t="s">
        <v>52</v>
      </c>
      <c r="U114" s="32" t="s">
        <v>553</v>
      </c>
      <c r="V114" s="33" t="s">
        <v>554</v>
      </c>
      <c r="W114" s="33">
        <v>4</v>
      </c>
      <c r="X114" s="33">
        <v>4</v>
      </c>
      <c r="Y114" s="33">
        <v>4</v>
      </c>
      <c r="Z114" s="33">
        <v>4</v>
      </c>
      <c r="AA114" s="54"/>
      <c r="AB114" s="54"/>
      <c r="AC114" s="54"/>
      <c r="AD114" s="54" t="s">
        <v>555</v>
      </c>
      <c r="AE114" s="54" t="s">
        <v>555</v>
      </c>
      <c r="AF114" s="54" t="s">
        <v>555</v>
      </c>
      <c r="AG114" s="54" t="s">
        <v>555</v>
      </c>
      <c r="AH114" s="54" t="s">
        <v>555</v>
      </c>
      <c r="AI114" s="42" t="s">
        <v>955</v>
      </c>
      <c r="AJ114" s="19" t="s">
        <v>956</v>
      </c>
      <c r="AK114" s="19" t="s">
        <v>981</v>
      </c>
      <c r="AL114" s="19" t="s">
        <v>982</v>
      </c>
      <c r="AM114" s="19" t="s">
        <v>1009</v>
      </c>
      <c r="AN114" s="19" t="s">
        <v>1010</v>
      </c>
      <c r="AO114" s="23" t="s">
        <v>1164</v>
      </c>
      <c r="AP114" s="19" t="s">
        <v>1165</v>
      </c>
      <c r="AQ114" s="44">
        <f t="shared" si="23"/>
        <v>18256734010.538124</v>
      </c>
      <c r="AR114" s="44">
        <f t="shared" si="24"/>
        <v>0</v>
      </c>
      <c r="AS114" s="44">
        <f t="shared" si="25"/>
        <v>0</v>
      </c>
      <c r="AT114" s="44">
        <f t="shared" si="26"/>
        <v>0</v>
      </c>
      <c r="AU114" s="44">
        <f t="shared" si="27"/>
        <v>0</v>
      </c>
      <c r="AV114" s="44">
        <f t="shared" si="28"/>
        <v>0</v>
      </c>
      <c r="AW114" s="44">
        <f t="shared" si="29"/>
        <v>0</v>
      </c>
      <c r="AX114" s="44">
        <f t="shared" si="30"/>
        <v>0</v>
      </c>
      <c r="AY114" s="44">
        <f t="shared" si="31"/>
        <v>0</v>
      </c>
      <c r="AZ114" s="44">
        <f t="shared" si="32"/>
        <v>0</v>
      </c>
      <c r="BA114" s="44">
        <f t="shared" si="33"/>
        <v>0</v>
      </c>
      <c r="BB114" s="44">
        <f t="shared" si="34"/>
        <v>0</v>
      </c>
      <c r="BC114" s="44">
        <f t="shared" si="35"/>
        <v>0</v>
      </c>
      <c r="BD114" s="44">
        <f t="shared" si="36"/>
        <v>0</v>
      </c>
      <c r="BE114" s="44">
        <f t="shared" si="37"/>
        <v>0</v>
      </c>
      <c r="BF114" s="44">
        <f t="shared" si="38"/>
        <v>0</v>
      </c>
      <c r="BG114" s="46">
        <f t="shared" si="39"/>
        <v>18256734010.538124</v>
      </c>
      <c r="BH114" s="46">
        <v>18142184139.25</v>
      </c>
      <c r="BI114" s="46"/>
      <c r="BJ114" s="46"/>
      <c r="BK114" s="46"/>
      <c r="BL114" s="46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>
        <f t="shared" si="40"/>
        <v>18142184139.25</v>
      </c>
      <c r="BY114" s="46">
        <v>36336200.25</v>
      </c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>
        <f t="shared" si="41"/>
        <v>36336200.25</v>
      </c>
      <c r="CP114" s="46">
        <v>38153010.262500003</v>
      </c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>
        <f t="shared" si="42"/>
        <v>38153010.262500003</v>
      </c>
      <c r="DG114" s="46">
        <v>40060660.775624998</v>
      </c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>
        <f t="shared" si="43"/>
        <v>40060660.775624998</v>
      </c>
      <c r="DX114" s="19">
        <v>16</v>
      </c>
      <c r="DY114" s="42" t="s">
        <v>564</v>
      </c>
      <c r="DZ114" s="42" t="s">
        <v>348</v>
      </c>
      <c r="EA114" s="42" t="s">
        <v>565</v>
      </c>
      <c r="EB114" s="42" t="s">
        <v>581</v>
      </c>
      <c r="EC114" s="42" t="s">
        <v>582</v>
      </c>
      <c r="ED114" s="3">
        <v>1</v>
      </c>
      <c r="EE114" s="3">
        <v>3</v>
      </c>
      <c r="EF114" s="3">
        <v>8</v>
      </c>
      <c r="EG114" s="3">
        <v>49</v>
      </c>
      <c r="EH114" s="3">
        <v>109</v>
      </c>
      <c r="EI114" s="3">
        <v>14</v>
      </c>
      <c r="EJ114" s="3">
        <v>5</v>
      </c>
      <c r="EK114" s="3">
        <v>1</v>
      </c>
      <c r="EL114" s="3">
        <v>1</v>
      </c>
    </row>
    <row r="115" spans="2:142" ht="52" x14ac:dyDescent="0.2">
      <c r="B115" s="14">
        <v>110</v>
      </c>
      <c r="C115" s="15" t="s">
        <v>202</v>
      </c>
      <c r="D115" s="16">
        <v>1</v>
      </c>
      <c r="E115" s="17" t="s">
        <v>203</v>
      </c>
      <c r="F115" s="18">
        <v>3</v>
      </c>
      <c r="G115" s="17" t="s">
        <v>75</v>
      </c>
      <c r="H115" s="18" t="s">
        <v>573</v>
      </c>
      <c r="I115" s="17" t="s">
        <v>374</v>
      </c>
      <c r="J115" s="18" t="s">
        <v>576</v>
      </c>
      <c r="K115" s="17" t="s">
        <v>1166</v>
      </c>
      <c r="L115" s="18" t="s">
        <v>569</v>
      </c>
      <c r="M115" s="17" t="str">
        <f t="shared" si="22"/>
        <v>1.3.03.04.02</v>
      </c>
      <c r="N115" s="19" t="s">
        <v>551</v>
      </c>
      <c r="O115" s="20">
        <v>2023</v>
      </c>
      <c r="P115" s="21">
        <v>303</v>
      </c>
      <c r="Q115" s="21">
        <v>1000</v>
      </c>
      <c r="R115" s="21" t="s">
        <v>1167</v>
      </c>
      <c r="S115" s="51" t="s">
        <v>52</v>
      </c>
      <c r="T115" s="51" t="s">
        <v>52</v>
      </c>
      <c r="U115" s="32" t="s">
        <v>586</v>
      </c>
      <c r="V115" s="33" t="s">
        <v>554</v>
      </c>
      <c r="W115" s="33">
        <v>692</v>
      </c>
      <c r="X115" s="33">
        <v>800</v>
      </c>
      <c r="Y115" s="33">
        <v>900</v>
      </c>
      <c r="Z115" s="33">
        <v>1000</v>
      </c>
      <c r="AA115" s="54"/>
      <c r="AB115" s="54"/>
      <c r="AC115" s="54"/>
      <c r="AD115" s="54" t="s">
        <v>555</v>
      </c>
      <c r="AE115" s="54" t="s">
        <v>555</v>
      </c>
      <c r="AF115" s="54" t="s">
        <v>555</v>
      </c>
      <c r="AG115" s="54" t="s">
        <v>555</v>
      </c>
      <c r="AH115" s="54" t="s">
        <v>555</v>
      </c>
      <c r="AI115" s="42" t="s">
        <v>955</v>
      </c>
      <c r="AJ115" s="19" t="s">
        <v>956</v>
      </c>
      <c r="AK115" s="19" t="s">
        <v>981</v>
      </c>
      <c r="AL115" s="19" t="s">
        <v>982</v>
      </c>
      <c r="AM115" s="19" t="s">
        <v>1009</v>
      </c>
      <c r="AN115" s="19" t="s">
        <v>1010</v>
      </c>
      <c r="AO115" s="23" t="s">
        <v>1011</v>
      </c>
      <c r="AP115" s="19" t="s">
        <v>1012</v>
      </c>
      <c r="AQ115" s="44">
        <f t="shared" si="23"/>
        <v>0</v>
      </c>
      <c r="AR115" s="44">
        <f t="shared" si="24"/>
        <v>0</v>
      </c>
      <c r="AS115" s="44">
        <f t="shared" si="25"/>
        <v>0</v>
      </c>
      <c r="AT115" s="44">
        <f t="shared" si="26"/>
        <v>0</v>
      </c>
      <c r="AU115" s="44">
        <f t="shared" si="27"/>
        <v>0</v>
      </c>
      <c r="AV115" s="44">
        <f t="shared" si="28"/>
        <v>0</v>
      </c>
      <c r="AW115" s="44">
        <f t="shared" si="29"/>
        <v>0</v>
      </c>
      <c r="AX115" s="44">
        <f t="shared" si="30"/>
        <v>0</v>
      </c>
      <c r="AY115" s="44">
        <f t="shared" si="31"/>
        <v>0</v>
      </c>
      <c r="AZ115" s="44">
        <f t="shared" si="32"/>
        <v>0</v>
      </c>
      <c r="BA115" s="44">
        <f t="shared" si="33"/>
        <v>0</v>
      </c>
      <c r="BB115" s="44">
        <f t="shared" si="34"/>
        <v>0</v>
      </c>
      <c r="BC115" s="44">
        <f t="shared" si="35"/>
        <v>0</v>
      </c>
      <c r="BD115" s="44">
        <f t="shared" si="36"/>
        <v>2911822424.0939927</v>
      </c>
      <c r="BE115" s="44">
        <f t="shared" si="37"/>
        <v>0</v>
      </c>
      <c r="BF115" s="44">
        <f t="shared" si="38"/>
        <v>0</v>
      </c>
      <c r="BG115" s="46">
        <f t="shared" si="39"/>
        <v>2911822424.0939927</v>
      </c>
      <c r="BH115" s="46">
        <v>0</v>
      </c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  <c r="BS115" s="46"/>
      <c r="BT115" s="46"/>
      <c r="BU115" s="46">
        <v>663645937.5</v>
      </c>
      <c r="BV115" s="46"/>
      <c r="BW115" s="46"/>
      <c r="BX115" s="46">
        <f t="shared" si="40"/>
        <v>663645937.5</v>
      </c>
      <c r="BY115" s="46">
        <v>0</v>
      </c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>
        <v>704791985.625</v>
      </c>
      <c r="CM115" s="46"/>
      <c r="CN115" s="46"/>
      <c r="CO115" s="46">
        <f t="shared" si="41"/>
        <v>704791985.625</v>
      </c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>
        <v>748489088.73374999</v>
      </c>
      <c r="DD115" s="46"/>
      <c r="DE115" s="46"/>
      <c r="DF115" s="46">
        <f t="shared" si="42"/>
        <v>748489088.73374999</v>
      </c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>
        <v>794895412.23524296</v>
      </c>
      <c r="DU115" s="46"/>
      <c r="DV115" s="46"/>
      <c r="DW115" s="46">
        <f t="shared" si="43"/>
        <v>794895412.23524296</v>
      </c>
      <c r="DX115" s="19">
        <v>16</v>
      </c>
      <c r="DY115" s="42" t="s">
        <v>564</v>
      </c>
      <c r="DZ115" s="42" t="s">
        <v>348</v>
      </c>
      <c r="EA115" s="42" t="s">
        <v>565</v>
      </c>
      <c r="EB115" s="42" t="s">
        <v>581</v>
      </c>
      <c r="EC115" s="42" t="s">
        <v>582</v>
      </c>
      <c r="ED115" s="3">
        <v>1</v>
      </c>
      <c r="EE115" s="3">
        <v>3</v>
      </c>
      <c r="EF115" s="3">
        <v>8</v>
      </c>
      <c r="EG115" s="3">
        <v>49</v>
      </c>
      <c r="EH115" s="3">
        <v>110</v>
      </c>
      <c r="EI115" s="3">
        <v>14</v>
      </c>
      <c r="EJ115" s="3">
        <v>5</v>
      </c>
      <c r="EK115" s="3">
        <v>1</v>
      </c>
      <c r="EL115" s="3">
        <v>3</v>
      </c>
    </row>
    <row r="116" spans="2:142" ht="52" x14ac:dyDescent="0.2">
      <c r="B116" s="14">
        <v>111</v>
      </c>
      <c r="C116" s="15" t="s">
        <v>202</v>
      </c>
      <c r="D116" s="16">
        <v>1</v>
      </c>
      <c r="E116" s="17" t="s">
        <v>203</v>
      </c>
      <c r="F116" s="18">
        <v>3</v>
      </c>
      <c r="G116" s="17" t="s">
        <v>75</v>
      </c>
      <c r="H116" s="18" t="s">
        <v>573</v>
      </c>
      <c r="I116" s="17" t="s">
        <v>374</v>
      </c>
      <c r="J116" s="18" t="s">
        <v>576</v>
      </c>
      <c r="K116" s="17" t="s">
        <v>1168</v>
      </c>
      <c r="L116" s="18" t="s">
        <v>573</v>
      </c>
      <c r="M116" s="17" t="str">
        <f t="shared" si="22"/>
        <v>1.3.03.04.03</v>
      </c>
      <c r="N116" s="19" t="s">
        <v>551</v>
      </c>
      <c r="O116" s="20">
        <v>2023</v>
      </c>
      <c r="P116" s="21">
        <v>0</v>
      </c>
      <c r="Q116" s="21">
        <v>2</v>
      </c>
      <c r="R116" s="21" t="s">
        <v>1169</v>
      </c>
      <c r="S116" s="51" t="s">
        <v>52</v>
      </c>
      <c r="T116" s="51" t="s">
        <v>52</v>
      </c>
      <c r="U116" s="32" t="s">
        <v>571</v>
      </c>
      <c r="V116" s="33" t="s">
        <v>554</v>
      </c>
      <c r="W116" s="33">
        <v>0</v>
      </c>
      <c r="X116" s="33">
        <v>1</v>
      </c>
      <c r="Y116" s="33">
        <v>1</v>
      </c>
      <c r="Z116" s="33">
        <v>0</v>
      </c>
      <c r="AA116" s="54"/>
      <c r="AB116" s="54"/>
      <c r="AC116" s="54"/>
      <c r="AD116" s="54" t="s">
        <v>555</v>
      </c>
      <c r="AE116" s="54" t="s">
        <v>555</v>
      </c>
      <c r="AF116" s="54" t="s">
        <v>555</v>
      </c>
      <c r="AG116" s="54" t="s">
        <v>555</v>
      </c>
      <c r="AH116" s="54" t="s">
        <v>555</v>
      </c>
      <c r="AI116" s="42" t="s">
        <v>955</v>
      </c>
      <c r="AJ116" s="19" t="s">
        <v>956</v>
      </c>
      <c r="AK116" s="19" t="s">
        <v>981</v>
      </c>
      <c r="AL116" s="19" t="s">
        <v>982</v>
      </c>
      <c r="AM116" s="19" t="s">
        <v>1009</v>
      </c>
      <c r="AN116" s="19" t="s">
        <v>1010</v>
      </c>
      <c r="AO116" s="23" t="s">
        <v>1164</v>
      </c>
      <c r="AP116" s="19" t="s">
        <v>1165</v>
      </c>
      <c r="AQ116" s="44">
        <f t="shared" si="23"/>
        <v>74489210.512500003</v>
      </c>
      <c r="AR116" s="44">
        <f t="shared" si="24"/>
        <v>0</v>
      </c>
      <c r="AS116" s="44">
        <f t="shared" si="25"/>
        <v>0</v>
      </c>
      <c r="AT116" s="44">
        <f t="shared" si="26"/>
        <v>0</v>
      </c>
      <c r="AU116" s="44">
        <f t="shared" si="27"/>
        <v>0</v>
      </c>
      <c r="AV116" s="44">
        <f t="shared" si="28"/>
        <v>0</v>
      </c>
      <c r="AW116" s="44">
        <f t="shared" si="29"/>
        <v>0</v>
      </c>
      <c r="AX116" s="44">
        <f t="shared" si="30"/>
        <v>0</v>
      </c>
      <c r="AY116" s="44">
        <f t="shared" si="31"/>
        <v>0</v>
      </c>
      <c r="AZ116" s="44">
        <f t="shared" si="32"/>
        <v>0</v>
      </c>
      <c r="BA116" s="44">
        <f t="shared" si="33"/>
        <v>0</v>
      </c>
      <c r="BB116" s="44">
        <f t="shared" si="34"/>
        <v>0</v>
      </c>
      <c r="BC116" s="44">
        <f t="shared" si="35"/>
        <v>0</v>
      </c>
      <c r="BD116" s="44">
        <f t="shared" si="36"/>
        <v>0</v>
      </c>
      <c r="BE116" s="44">
        <f t="shared" si="37"/>
        <v>0</v>
      </c>
      <c r="BF116" s="44">
        <f t="shared" si="38"/>
        <v>0</v>
      </c>
      <c r="BG116" s="46">
        <f t="shared" si="39"/>
        <v>74489210.512500003</v>
      </c>
      <c r="BH116" s="46"/>
      <c r="BI116" s="46"/>
      <c r="BJ116" s="46"/>
      <c r="BK116" s="46"/>
      <c r="BL116" s="46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>
        <f t="shared" si="40"/>
        <v>0</v>
      </c>
      <c r="BY116" s="46">
        <v>36336200.25</v>
      </c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>
        <f t="shared" si="41"/>
        <v>36336200.25</v>
      </c>
      <c r="CP116" s="46">
        <v>38153010.262500003</v>
      </c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>
        <f t="shared" si="42"/>
        <v>38153010.262500003</v>
      </c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>
        <f t="shared" si="43"/>
        <v>0</v>
      </c>
      <c r="DX116" s="19">
        <v>16</v>
      </c>
      <c r="DY116" s="42" t="s">
        <v>564</v>
      </c>
      <c r="DZ116" s="42" t="s">
        <v>348</v>
      </c>
      <c r="EA116" s="42" t="s">
        <v>565</v>
      </c>
      <c r="EB116" s="42" t="s">
        <v>581</v>
      </c>
      <c r="EC116" s="42" t="s">
        <v>582</v>
      </c>
      <c r="ED116" s="3">
        <v>1</v>
      </c>
      <c r="EE116" s="3">
        <v>3</v>
      </c>
      <c r="EF116" s="3">
        <v>8</v>
      </c>
      <c r="EG116" s="3">
        <v>49</v>
      </c>
      <c r="EH116" s="3">
        <v>111</v>
      </c>
      <c r="EI116" s="3">
        <v>14</v>
      </c>
      <c r="EJ116" s="3">
        <v>5</v>
      </c>
      <c r="EK116" s="3">
        <v>1</v>
      </c>
      <c r="EL116" s="3">
        <v>2</v>
      </c>
    </row>
    <row r="117" spans="2:142" ht="78" x14ac:dyDescent="0.2">
      <c r="B117" s="14">
        <v>112</v>
      </c>
      <c r="C117" s="15" t="s">
        <v>202</v>
      </c>
      <c r="D117" s="16">
        <v>1</v>
      </c>
      <c r="E117" s="17" t="s">
        <v>203</v>
      </c>
      <c r="F117" s="18">
        <v>3</v>
      </c>
      <c r="G117" s="17" t="s">
        <v>75</v>
      </c>
      <c r="H117" s="18" t="s">
        <v>573</v>
      </c>
      <c r="I117" s="17" t="s">
        <v>1170</v>
      </c>
      <c r="J117" s="18" t="s">
        <v>584</v>
      </c>
      <c r="K117" s="17" t="s">
        <v>1171</v>
      </c>
      <c r="L117" s="18" t="s">
        <v>548</v>
      </c>
      <c r="M117" s="17" t="str">
        <f t="shared" si="22"/>
        <v>1.3.03.05.01</v>
      </c>
      <c r="N117" s="19" t="s">
        <v>551</v>
      </c>
      <c r="O117" s="20">
        <v>2023</v>
      </c>
      <c r="P117" s="21" t="s">
        <v>165</v>
      </c>
      <c r="Q117" s="21">
        <v>1</v>
      </c>
      <c r="R117" s="21" t="s">
        <v>1172</v>
      </c>
      <c r="S117" s="51" t="s">
        <v>52</v>
      </c>
      <c r="T117" s="51" t="s">
        <v>52</v>
      </c>
      <c r="U117" s="32" t="s">
        <v>586</v>
      </c>
      <c r="V117" s="33" t="s">
        <v>554</v>
      </c>
      <c r="W117" s="33">
        <v>0</v>
      </c>
      <c r="X117" s="33">
        <v>0.5</v>
      </c>
      <c r="Y117" s="33">
        <v>1</v>
      </c>
      <c r="Z117" s="33">
        <v>1</v>
      </c>
      <c r="AA117" s="54"/>
      <c r="AB117" s="54"/>
      <c r="AC117" s="32" t="s">
        <v>555</v>
      </c>
      <c r="AD117" s="32"/>
      <c r="AE117" s="32"/>
      <c r="AF117" s="32"/>
      <c r="AG117" s="32" t="s">
        <v>555</v>
      </c>
      <c r="AH117" s="32"/>
      <c r="AI117" s="42" t="s">
        <v>955</v>
      </c>
      <c r="AJ117" s="19" t="s">
        <v>956</v>
      </c>
      <c r="AK117" s="19" t="s">
        <v>972</v>
      </c>
      <c r="AL117" s="19" t="s">
        <v>973</v>
      </c>
      <c r="AM117" s="19" t="s">
        <v>1173</v>
      </c>
      <c r="AN117" s="19" t="s">
        <v>1174</v>
      </c>
      <c r="AO117" s="23" t="s">
        <v>1175</v>
      </c>
      <c r="AP117" s="19" t="s">
        <v>1174</v>
      </c>
      <c r="AQ117" s="44">
        <f t="shared" si="23"/>
        <v>145044601609.53021</v>
      </c>
      <c r="AR117" s="44">
        <f t="shared" si="24"/>
        <v>0</v>
      </c>
      <c r="AS117" s="44">
        <f t="shared" si="25"/>
        <v>0</v>
      </c>
      <c r="AT117" s="44">
        <f t="shared" si="26"/>
        <v>0</v>
      </c>
      <c r="AU117" s="44">
        <f t="shared" si="27"/>
        <v>0</v>
      </c>
      <c r="AV117" s="44">
        <f t="shared" si="28"/>
        <v>0</v>
      </c>
      <c r="AW117" s="44">
        <f t="shared" si="29"/>
        <v>0</v>
      </c>
      <c r="AX117" s="44">
        <f t="shared" si="30"/>
        <v>0</v>
      </c>
      <c r="AY117" s="44">
        <f t="shared" si="31"/>
        <v>0</v>
      </c>
      <c r="AZ117" s="44">
        <f t="shared" si="32"/>
        <v>0</v>
      </c>
      <c r="BA117" s="44">
        <f t="shared" si="33"/>
        <v>0</v>
      </c>
      <c r="BB117" s="44">
        <f t="shared" si="34"/>
        <v>0</v>
      </c>
      <c r="BC117" s="44">
        <f t="shared" si="35"/>
        <v>0</v>
      </c>
      <c r="BD117" s="44">
        <f t="shared" si="36"/>
        <v>0</v>
      </c>
      <c r="BE117" s="44">
        <f t="shared" si="37"/>
        <v>0</v>
      </c>
      <c r="BF117" s="44">
        <f t="shared" si="38"/>
        <v>0</v>
      </c>
      <c r="BG117" s="46">
        <f t="shared" si="39"/>
        <v>145044601609.53021</v>
      </c>
      <c r="BH117" s="46"/>
      <c r="BI117" s="46"/>
      <c r="BJ117" s="46"/>
      <c r="BK117" s="46"/>
      <c r="BL117" s="46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>
        <f t="shared" si="40"/>
        <v>0</v>
      </c>
      <c r="BY117" s="46">
        <v>51600639348.045601</v>
      </c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>
        <f t="shared" si="41"/>
        <v>51600639348.045601</v>
      </c>
      <c r="CP117" s="46">
        <v>29497917920.3866</v>
      </c>
      <c r="CQ117" s="46"/>
      <c r="CR117" s="46"/>
      <c r="CS117" s="46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46"/>
      <c r="DF117" s="46">
        <f t="shared" si="42"/>
        <v>29497917920.3866</v>
      </c>
      <c r="DG117" s="46">
        <v>63946044341.098</v>
      </c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6"/>
      <c r="DS117" s="46"/>
      <c r="DT117" s="46"/>
      <c r="DU117" s="46"/>
      <c r="DV117" s="46"/>
      <c r="DW117" s="46">
        <f t="shared" si="43"/>
        <v>63946044341.098</v>
      </c>
      <c r="DX117" s="19">
        <v>3</v>
      </c>
      <c r="DY117" s="42" t="s">
        <v>874</v>
      </c>
      <c r="DZ117" s="42" t="s">
        <v>349</v>
      </c>
      <c r="EA117" s="42" t="s">
        <v>875</v>
      </c>
      <c r="EB117" s="42" t="s">
        <v>1176</v>
      </c>
      <c r="EC117" s="42" t="s">
        <v>1177</v>
      </c>
      <c r="ED117" s="3">
        <v>1</v>
      </c>
      <c r="EE117" s="3">
        <v>3</v>
      </c>
      <c r="EF117" s="3">
        <v>8</v>
      </c>
      <c r="EG117" s="3">
        <v>50</v>
      </c>
      <c r="EH117" s="3">
        <v>112</v>
      </c>
      <c r="EI117" s="3">
        <v>3</v>
      </c>
      <c r="EJ117" s="3">
        <v>5</v>
      </c>
      <c r="EK117" s="3">
        <v>1</v>
      </c>
      <c r="EL117" s="3">
        <v>2</v>
      </c>
    </row>
    <row r="118" spans="2:142" ht="39" x14ac:dyDescent="0.2">
      <c r="B118" s="14">
        <v>113</v>
      </c>
      <c r="C118" s="15" t="s">
        <v>202</v>
      </c>
      <c r="D118" s="16">
        <v>1</v>
      </c>
      <c r="E118" s="17" t="s">
        <v>208</v>
      </c>
      <c r="F118" s="18">
        <v>4</v>
      </c>
      <c r="G118" s="17" t="s">
        <v>1178</v>
      </c>
      <c r="H118" s="18" t="s">
        <v>548</v>
      </c>
      <c r="I118" s="17" t="s">
        <v>371</v>
      </c>
      <c r="J118" s="18" t="s">
        <v>548</v>
      </c>
      <c r="K118" s="17" t="s">
        <v>1179</v>
      </c>
      <c r="L118" s="18" t="s">
        <v>548</v>
      </c>
      <c r="M118" s="17" t="str">
        <f t="shared" si="22"/>
        <v>1.4.01.01.01</v>
      </c>
      <c r="N118" s="19" t="s">
        <v>551</v>
      </c>
      <c r="O118" s="20">
        <v>2023</v>
      </c>
      <c r="P118" s="21">
        <v>660</v>
      </c>
      <c r="Q118" s="21">
        <v>20000</v>
      </c>
      <c r="R118" s="21" t="s">
        <v>1180</v>
      </c>
      <c r="S118" s="17" t="s">
        <v>82</v>
      </c>
      <c r="T118" s="17" t="s">
        <v>82</v>
      </c>
      <c r="U118" s="32" t="s">
        <v>571</v>
      </c>
      <c r="V118" s="33" t="s">
        <v>554</v>
      </c>
      <c r="W118" s="33">
        <v>4000</v>
      </c>
      <c r="X118" s="33">
        <v>7000</v>
      </c>
      <c r="Y118" s="33">
        <v>6000</v>
      </c>
      <c r="Z118" s="33">
        <v>3000</v>
      </c>
      <c r="AA118" s="32" t="s">
        <v>555</v>
      </c>
      <c r="AB118" s="32"/>
      <c r="AC118" s="32"/>
      <c r="AD118" s="32" t="s">
        <v>1181</v>
      </c>
      <c r="AE118" s="32" t="s">
        <v>555</v>
      </c>
      <c r="AF118" s="32" t="s">
        <v>555</v>
      </c>
      <c r="AG118" s="32" t="s">
        <v>555</v>
      </c>
      <c r="AH118" s="32" t="s">
        <v>555</v>
      </c>
      <c r="AI118" s="42" t="s">
        <v>1182</v>
      </c>
      <c r="AJ118" s="19" t="s">
        <v>1183</v>
      </c>
      <c r="AK118" s="19" t="s">
        <v>1184</v>
      </c>
      <c r="AL118" s="19" t="s">
        <v>1185</v>
      </c>
      <c r="AM118" s="19" t="s">
        <v>1186</v>
      </c>
      <c r="AN118" s="19" t="s">
        <v>1187</v>
      </c>
      <c r="AO118" s="23" t="s">
        <v>1188</v>
      </c>
      <c r="AP118" s="19" t="s">
        <v>1187</v>
      </c>
      <c r="AQ118" s="44">
        <f t="shared" si="23"/>
        <v>0</v>
      </c>
      <c r="AR118" s="44">
        <f t="shared" si="24"/>
        <v>0</v>
      </c>
      <c r="AS118" s="44">
        <f t="shared" si="25"/>
        <v>0</v>
      </c>
      <c r="AT118" s="44">
        <f t="shared" si="26"/>
        <v>0</v>
      </c>
      <c r="AU118" s="44">
        <f t="shared" si="27"/>
        <v>0</v>
      </c>
      <c r="AV118" s="44">
        <f t="shared" si="28"/>
        <v>0</v>
      </c>
      <c r="AW118" s="44">
        <f t="shared" si="29"/>
        <v>0</v>
      </c>
      <c r="AX118" s="44">
        <f t="shared" si="30"/>
        <v>0</v>
      </c>
      <c r="AY118" s="44">
        <f t="shared" si="31"/>
        <v>0</v>
      </c>
      <c r="AZ118" s="44">
        <f t="shared" si="32"/>
        <v>0</v>
      </c>
      <c r="BA118" s="44">
        <f t="shared" si="33"/>
        <v>0</v>
      </c>
      <c r="BB118" s="44">
        <f t="shared" si="34"/>
        <v>0</v>
      </c>
      <c r="BC118" s="44">
        <f t="shared" si="35"/>
        <v>0</v>
      </c>
      <c r="BD118" s="44">
        <f t="shared" si="36"/>
        <v>0</v>
      </c>
      <c r="BE118" s="44">
        <f t="shared" si="37"/>
        <v>515613000000</v>
      </c>
      <c r="BF118" s="44">
        <f t="shared" si="38"/>
        <v>0</v>
      </c>
      <c r="BG118" s="46">
        <f t="shared" si="39"/>
        <v>515613000000</v>
      </c>
      <c r="BH118" s="58">
        <v>0</v>
      </c>
      <c r="BI118" s="58"/>
      <c r="BJ118" s="58"/>
      <c r="BK118" s="58"/>
      <c r="BL118" s="58"/>
      <c r="BM118" s="58"/>
      <c r="BN118" s="58"/>
      <c r="BO118" s="58"/>
      <c r="BP118" s="58"/>
      <c r="BQ118" s="58"/>
      <c r="BR118" s="58"/>
      <c r="BS118" s="58"/>
      <c r="BT118" s="58"/>
      <c r="BU118" s="58"/>
      <c r="BV118" s="58">
        <v>128903000000</v>
      </c>
      <c r="BW118" s="58"/>
      <c r="BX118" s="46">
        <f t="shared" si="40"/>
        <v>128903000000</v>
      </c>
      <c r="BY118" s="61">
        <v>0</v>
      </c>
      <c r="BZ118" s="58"/>
      <c r="CA118" s="58"/>
      <c r="CB118" s="58"/>
      <c r="CC118" s="58"/>
      <c r="CD118" s="58"/>
      <c r="CE118" s="58"/>
      <c r="CF118" s="58"/>
      <c r="CG118" s="58"/>
      <c r="CH118" s="58"/>
      <c r="CI118" s="58"/>
      <c r="CJ118" s="58"/>
      <c r="CK118" s="58"/>
      <c r="CL118" s="58"/>
      <c r="CM118" s="58">
        <v>128903000000</v>
      </c>
      <c r="CN118" s="58"/>
      <c r="CO118" s="46">
        <f t="shared" si="41"/>
        <v>128903000000</v>
      </c>
      <c r="CP118" s="58">
        <v>0</v>
      </c>
      <c r="CQ118" s="58"/>
      <c r="CR118" s="58"/>
      <c r="CS118" s="58"/>
      <c r="CT118" s="58"/>
      <c r="CU118" s="58"/>
      <c r="CV118" s="58"/>
      <c r="CW118" s="58"/>
      <c r="CX118" s="58"/>
      <c r="CY118" s="58"/>
      <c r="CZ118" s="58"/>
      <c r="DA118" s="58"/>
      <c r="DB118" s="58"/>
      <c r="DC118" s="58"/>
      <c r="DD118" s="58">
        <v>128903000000</v>
      </c>
      <c r="DE118" s="58"/>
      <c r="DF118" s="46">
        <f t="shared" si="42"/>
        <v>128903000000</v>
      </c>
      <c r="DG118" s="58">
        <v>0</v>
      </c>
      <c r="DH118" s="58"/>
      <c r="DI118" s="58"/>
      <c r="DJ118" s="58"/>
      <c r="DK118" s="58"/>
      <c r="DL118" s="58"/>
      <c r="DM118" s="58"/>
      <c r="DN118" s="58"/>
      <c r="DO118" s="58"/>
      <c r="DP118" s="58"/>
      <c r="DQ118" s="58"/>
      <c r="DR118" s="58"/>
      <c r="DS118" s="58"/>
      <c r="DT118" s="58"/>
      <c r="DU118" s="58">
        <v>128904000000</v>
      </c>
      <c r="DV118" s="58"/>
      <c r="DW118" s="46">
        <f t="shared" si="43"/>
        <v>128904000000</v>
      </c>
      <c r="DX118" s="19">
        <v>11</v>
      </c>
      <c r="DY118" s="42" t="s">
        <v>1189</v>
      </c>
      <c r="DZ118" s="42" t="s">
        <v>345</v>
      </c>
      <c r="EA118" s="42" t="s">
        <v>1190</v>
      </c>
      <c r="EB118" s="42" t="s">
        <v>1191</v>
      </c>
      <c r="EC118" s="42" t="s">
        <v>1192</v>
      </c>
      <c r="ED118" s="3">
        <v>1</v>
      </c>
      <c r="EE118" s="3">
        <v>4</v>
      </c>
      <c r="EF118" s="3">
        <v>9</v>
      </c>
      <c r="EG118" s="3">
        <v>51</v>
      </c>
      <c r="EH118" s="3">
        <v>113</v>
      </c>
      <c r="EI118" s="3">
        <v>11</v>
      </c>
      <c r="EJ118" s="3">
        <v>6</v>
      </c>
      <c r="EK118" s="3">
        <v>1</v>
      </c>
      <c r="EL118" s="3">
        <v>2</v>
      </c>
    </row>
    <row r="119" spans="2:142" ht="39" x14ac:dyDescent="0.2">
      <c r="B119" s="14">
        <v>114</v>
      </c>
      <c r="C119" s="15" t="s">
        <v>202</v>
      </c>
      <c r="D119" s="16">
        <v>1</v>
      </c>
      <c r="E119" s="17" t="s">
        <v>208</v>
      </c>
      <c r="F119" s="18">
        <v>4</v>
      </c>
      <c r="G119" s="17" t="s">
        <v>1178</v>
      </c>
      <c r="H119" s="18" t="s">
        <v>548</v>
      </c>
      <c r="I119" s="17" t="s">
        <v>1193</v>
      </c>
      <c r="J119" s="18" t="s">
        <v>548</v>
      </c>
      <c r="K119" s="17" t="s">
        <v>1194</v>
      </c>
      <c r="L119" s="18" t="s">
        <v>569</v>
      </c>
      <c r="M119" s="17" t="str">
        <f t="shared" si="22"/>
        <v>1.4.01.01.02</v>
      </c>
      <c r="N119" s="19" t="s">
        <v>551</v>
      </c>
      <c r="O119" s="20">
        <v>2023</v>
      </c>
      <c r="P119" s="21">
        <v>574</v>
      </c>
      <c r="Q119" s="21">
        <v>3000</v>
      </c>
      <c r="R119" s="21" t="s">
        <v>1195</v>
      </c>
      <c r="S119" s="17" t="s">
        <v>85</v>
      </c>
      <c r="T119" s="17" t="s">
        <v>85</v>
      </c>
      <c r="U119" s="32" t="s">
        <v>571</v>
      </c>
      <c r="V119" s="33" t="s">
        <v>554</v>
      </c>
      <c r="W119" s="33">
        <v>500</v>
      </c>
      <c r="X119" s="33">
        <v>1000</v>
      </c>
      <c r="Y119" s="33">
        <v>1000</v>
      </c>
      <c r="Z119" s="33">
        <v>500</v>
      </c>
      <c r="AA119" s="32" t="s">
        <v>555</v>
      </c>
      <c r="AB119" s="32"/>
      <c r="AC119" s="32"/>
      <c r="AD119" s="32" t="s">
        <v>555</v>
      </c>
      <c r="AE119" s="32" t="s">
        <v>555</v>
      </c>
      <c r="AF119" s="32" t="s">
        <v>555</v>
      </c>
      <c r="AG119" s="32"/>
      <c r="AH119" s="32"/>
      <c r="AI119" s="42" t="s">
        <v>1182</v>
      </c>
      <c r="AJ119" s="19" t="s">
        <v>1183</v>
      </c>
      <c r="AK119" s="19" t="s">
        <v>1184</v>
      </c>
      <c r="AL119" s="19" t="s">
        <v>1185</v>
      </c>
      <c r="AM119" s="19" t="s">
        <v>1196</v>
      </c>
      <c r="AN119" s="19" t="s">
        <v>1197</v>
      </c>
      <c r="AO119" s="23" t="s">
        <v>1198</v>
      </c>
      <c r="AP119" s="19" t="s">
        <v>1199</v>
      </c>
      <c r="AQ119" s="44">
        <f t="shared" si="23"/>
        <v>0</v>
      </c>
      <c r="AR119" s="44">
        <f t="shared" si="24"/>
        <v>0</v>
      </c>
      <c r="AS119" s="44">
        <f t="shared" si="25"/>
        <v>0</v>
      </c>
      <c r="AT119" s="44">
        <f t="shared" si="26"/>
        <v>0</v>
      </c>
      <c r="AU119" s="44">
        <f t="shared" si="27"/>
        <v>0</v>
      </c>
      <c r="AV119" s="44">
        <f t="shared" si="28"/>
        <v>0</v>
      </c>
      <c r="AW119" s="44">
        <f t="shared" si="29"/>
        <v>0</v>
      </c>
      <c r="AX119" s="44">
        <f t="shared" si="30"/>
        <v>0</v>
      </c>
      <c r="AY119" s="44">
        <f t="shared" si="31"/>
        <v>0</v>
      </c>
      <c r="AZ119" s="44">
        <f t="shared" si="32"/>
        <v>0</v>
      </c>
      <c r="BA119" s="44">
        <f t="shared" si="33"/>
        <v>0</v>
      </c>
      <c r="BB119" s="44">
        <f t="shared" si="34"/>
        <v>0</v>
      </c>
      <c r="BC119" s="44">
        <f t="shared" si="35"/>
        <v>0</v>
      </c>
      <c r="BD119" s="44">
        <f t="shared" si="36"/>
        <v>4000000000</v>
      </c>
      <c r="BE119" s="44">
        <f t="shared" si="37"/>
        <v>0</v>
      </c>
      <c r="BF119" s="44">
        <f t="shared" si="38"/>
        <v>0</v>
      </c>
      <c r="BG119" s="46">
        <f t="shared" si="39"/>
        <v>4000000000</v>
      </c>
      <c r="BH119" s="46"/>
      <c r="BI119" s="46"/>
      <c r="BJ119" s="46"/>
      <c r="BK119" s="46"/>
      <c r="BL119" s="46"/>
      <c r="BM119" s="46"/>
      <c r="BN119" s="46"/>
      <c r="BO119" s="46"/>
      <c r="BP119" s="46"/>
      <c r="BQ119" s="46"/>
      <c r="BR119" s="46"/>
      <c r="BS119" s="46"/>
      <c r="BT119" s="46"/>
      <c r="BU119" s="46">
        <v>1000000000</v>
      </c>
      <c r="BV119" s="46"/>
      <c r="BW119" s="46"/>
      <c r="BX119" s="46">
        <f t="shared" si="40"/>
        <v>1000000000</v>
      </c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>
        <v>1000000000</v>
      </c>
      <c r="CM119" s="46"/>
      <c r="CN119" s="46"/>
      <c r="CO119" s="46">
        <f t="shared" si="41"/>
        <v>1000000000</v>
      </c>
      <c r="CP119" s="46"/>
      <c r="CQ119" s="46"/>
      <c r="CR119" s="46"/>
      <c r="CS119" s="46"/>
      <c r="CT119" s="46"/>
      <c r="CU119" s="46"/>
      <c r="CV119" s="46"/>
      <c r="CW119" s="46"/>
      <c r="CX119" s="46"/>
      <c r="CY119" s="46"/>
      <c r="CZ119" s="46"/>
      <c r="DA119" s="46"/>
      <c r="DB119" s="46"/>
      <c r="DC119" s="46">
        <v>1000000000</v>
      </c>
      <c r="DD119" s="46"/>
      <c r="DE119" s="46"/>
      <c r="DF119" s="46">
        <f t="shared" si="42"/>
        <v>1000000000</v>
      </c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6"/>
      <c r="DS119" s="46"/>
      <c r="DT119" s="46">
        <v>1000000000</v>
      </c>
      <c r="DU119" s="46"/>
      <c r="DV119" s="46"/>
      <c r="DW119" s="46">
        <f t="shared" si="43"/>
        <v>1000000000</v>
      </c>
      <c r="DX119" s="19">
        <v>11</v>
      </c>
      <c r="DY119" s="42" t="s">
        <v>1189</v>
      </c>
      <c r="DZ119" s="42" t="s">
        <v>345</v>
      </c>
      <c r="EA119" s="42" t="s">
        <v>1190</v>
      </c>
      <c r="EB119" s="42" t="s">
        <v>1191</v>
      </c>
      <c r="EC119" s="42" t="s">
        <v>1192</v>
      </c>
      <c r="ED119" s="3">
        <v>1</v>
      </c>
      <c r="EE119" s="3">
        <v>4</v>
      </c>
      <c r="EF119" s="3">
        <v>9</v>
      </c>
      <c r="EG119" s="3">
        <v>51</v>
      </c>
      <c r="EH119" s="3">
        <v>114</v>
      </c>
      <c r="EI119" s="3">
        <v>11</v>
      </c>
      <c r="EJ119" s="3">
        <v>6</v>
      </c>
      <c r="EK119" s="3">
        <v>1</v>
      </c>
      <c r="EL119" s="3">
        <v>2</v>
      </c>
    </row>
    <row r="120" spans="2:142" ht="52" x14ac:dyDescent="0.2">
      <c r="B120" s="14">
        <v>115</v>
      </c>
      <c r="C120" s="15" t="s">
        <v>202</v>
      </c>
      <c r="D120" s="16">
        <v>1</v>
      </c>
      <c r="E120" s="17" t="s">
        <v>208</v>
      </c>
      <c r="F120" s="18">
        <v>4</v>
      </c>
      <c r="G120" s="17" t="s">
        <v>1178</v>
      </c>
      <c r="H120" s="18" t="s">
        <v>548</v>
      </c>
      <c r="I120" s="17" t="s">
        <v>1200</v>
      </c>
      <c r="J120" s="18" t="s">
        <v>569</v>
      </c>
      <c r="K120" s="17" t="s">
        <v>1201</v>
      </c>
      <c r="L120" s="18" t="s">
        <v>548</v>
      </c>
      <c r="M120" s="17" t="str">
        <f t="shared" si="22"/>
        <v>1.4.01.02.01</v>
      </c>
      <c r="N120" s="19" t="s">
        <v>551</v>
      </c>
      <c r="O120" s="20">
        <v>2023</v>
      </c>
      <c r="P120" s="21">
        <v>14797</v>
      </c>
      <c r="Q120" s="21">
        <v>60000</v>
      </c>
      <c r="R120" s="21" t="s">
        <v>1202</v>
      </c>
      <c r="S120" s="17" t="s">
        <v>85</v>
      </c>
      <c r="T120" s="17" t="s">
        <v>85</v>
      </c>
      <c r="U120" s="32" t="s">
        <v>571</v>
      </c>
      <c r="V120" s="33" t="s">
        <v>554</v>
      </c>
      <c r="W120" s="33">
        <v>15000</v>
      </c>
      <c r="X120" s="33">
        <v>15000</v>
      </c>
      <c r="Y120" s="33">
        <v>15000</v>
      </c>
      <c r="Z120" s="33">
        <v>15000</v>
      </c>
      <c r="AA120" s="32" t="s">
        <v>555</v>
      </c>
      <c r="AB120" s="32"/>
      <c r="AC120" s="55"/>
      <c r="AD120" s="32" t="s">
        <v>555</v>
      </c>
      <c r="AE120" s="32" t="s">
        <v>555</v>
      </c>
      <c r="AF120" s="32" t="s">
        <v>555</v>
      </c>
      <c r="AG120" s="32" t="s">
        <v>555</v>
      </c>
      <c r="AH120" s="32" t="s">
        <v>555</v>
      </c>
      <c r="AI120" s="42" t="s">
        <v>1182</v>
      </c>
      <c r="AJ120" s="19" t="s">
        <v>1183</v>
      </c>
      <c r="AK120" s="19" t="s">
        <v>1184</v>
      </c>
      <c r="AL120" s="19" t="s">
        <v>1185</v>
      </c>
      <c r="AM120" s="19" t="s">
        <v>1203</v>
      </c>
      <c r="AN120" s="19" t="s">
        <v>1204</v>
      </c>
      <c r="AO120" s="23" t="s">
        <v>1205</v>
      </c>
      <c r="AP120" s="19" t="s">
        <v>1206</v>
      </c>
      <c r="AQ120" s="44">
        <f t="shared" si="23"/>
        <v>0</v>
      </c>
      <c r="AR120" s="44">
        <f t="shared" si="24"/>
        <v>0</v>
      </c>
      <c r="AS120" s="44">
        <f t="shared" si="25"/>
        <v>0</v>
      </c>
      <c r="AT120" s="44">
        <f t="shared" si="26"/>
        <v>0</v>
      </c>
      <c r="AU120" s="44">
        <f t="shared" si="27"/>
        <v>0</v>
      </c>
      <c r="AV120" s="44">
        <f t="shared" si="28"/>
        <v>0</v>
      </c>
      <c r="AW120" s="44">
        <f t="shared" si="29"/>
        <v>0</v>
      </c>
      <c r="AX120" s="44">
        <f t="shared" si="30"/>
        <v>0</v>
      </c>
      <c r="AY120" s="44">
        <f t="shared" si="31"/>
        <v>0</v>
      </c>
      <c r="AZ120" s="44">
        <f t="shared" si="32"/>
        <v>0</v>
      </c>
      <c r="BA120" s="44">
        <f t="shared" si="33"/>
        <v>0</v>
      </c>
      <c r="BB120" s="44">
        <f t="shared" si="34"/>
        <v>0</v>
      </c>
      <c r="BC120" s="44">
        <f t="shared" si="35"/>
        <v>0</v>
      </c>
      <c r="BD120" s="44">
        <f t="shared" si="36"/>
        <v>0</v>
      </c>
      <c r="BE120" s="44">
        <f t="shared" si="37"/>
        <v>60000000000</v>
      </c>
      <c r="BF120" s="44">
        <f t="shared" si="38"/>
        <v>0</v>
      </c>
      <c r="BG120" s="46">
        <f t="shared" si="39"/>
        <v>60000000000</v>
      </c>
      <c r="BH120" s="46">
        <v>0</v>
      </c>
      <c r="BI120" s="46"/>
      <c r="BJ120" s="46"/>
      <c r="BK120" s="46"/>
      <c r="BL120" s="46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>
        <v>15000000000</v>
      </c>
      <c r="BW120" s="46"/>
      <c r="BX120" s="46">
        <f t="shared" si="40"/>
        <v>15000000000</v>
      </c>
      <c r="BY120" s="46">
        <v>0</v>
      </c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>
        <v>15000000000</v>
      </c>
      <c r="CN120" s="46"/>
      <c r="CO120" s="46">
        <f t="shared" si="41"/>
        <v>15000000000</v>
      </c>
      <c r="CP120" s="46">
        <v>0</v>
      </c>
      <c r="CQ120" s="46"/>
      <c r="CR120" s="46"/>
      <c r="CS120" s="46"/>
      <c r="CT120" s="46"/>
      <c r="CU120" s="46"/>
      <c r="CV120" s="46"/>
      <c r="CW120" s="46"/>
      <c r="CX120" s="46"/>
      <c r="CY120" s="46"/>
      <c r="CZ120" s="46"/>
      <c r="DA120" s="46"/>
      <c r="DB120" s="46"/>
      <c r="DC120" s="46"/>
      <c r="DD120" s="46">
        <v>15000000000</v>
      </c>
      <c r="DE120" s="46"/>
      <c r="DF120" s="46">
        <f t="shared" si="42"/>
        <v>15000000000</v>
      </c>
      <c r="DG120" s="46">
        <v>0</v>
      </c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6"/>
      <c r="DS120" s="46"/>
      <c r="DT120" s="46"/>
      <c r="DU120" s="46">
        <v>15000000000</v>
      </c>
      <c r="DV120" s="46"/>
      <c r="DW120" s="46">
        <f t="shared" si="43"/>
        <v>15000000000</v>
      </c>
      <c r="DX120" s="19">
        <v>16</v>
      </c>
      <c r="DY120" s="42" t="s">
        <v>564</v>
      </c>
      <c r="DZ120" s="42" t="s">
        <v>348</v>
      </c>
      <c r="EA120" s="42" t="s">
        <v>565</v>
      </c>
      <c r="EB120" s="42" t="s">
        <v>566</v>
      </c>
      <c r="EC120" s="42" t="s">
        <v>567</v>
      </c>
      <c r="ED120" s="3">
        <v>1</v>
      </c>
      <c r="EE120" s="3">
        <v>4</v>
      </c>
      <c r="EF120" s="3">
        <v>9</v>
      </c>
      <c r="EG120" s="3">
        <v>52</v>
      </c>
      <c r="EH120" s="3">
        <v>115</v>
      </c>
      <c r="EI120" s="3">
        <v>14</v>
      </c>
      <c r="EJ120" s="3">
        <v>6</v>
      </c>
      <c r="EK120" s="3">
        <v>1</v>
      </c>
      <c r="EL120" s="3">
        <v>2</v>
      </c>
    </row>
    <row r="121" spans="2:142" ht="39" x14ac:dyDescent="0.2">
      <c r="B121" s="14">
        <v>116</v>
      </c>
      <c r="C121" s="15" t="s">
        <v>202</v>
      </c>
      <c r="D121" s="16">
        <v>1</v>
      </c>
      <c r="E121" s="17" t="s">
        <v>208</v>
      </c>
      <c r="F121" s="18">
        <v>4</v>
      </c>
      <c r="G121" s="17" t="s">
        <v>1178</v>
      </c>
      <c r="H121" s="18" t="s">
        <v>548</v>
      </c>
      <c r="I121" s="17" t="s">
        <v>1207</v>
      </c>
      <c r="J121" s="18" t="s">
        <v>573</v>
      </c>
      <c r="K121" s="17" t="s">
        <v>1208</v>
      </c>
      <c r="L121" s="18" t="s">
        <v>548</v>
      </c>
      <c r="M121" s="17" t="str">
        <f t="shared" si="22"/>
        <v>1.4.01.03.01</v>
      </c>
      <c r="N121" s="19" t="s">
        <v>551</v>
      </c>
      <c r="O121" s="20">
        <v>2023</v>
      </c>
      <c r="P121" s="21">
        <v>720</v>
      </c>
      <c r="Q121" s="21">
        <v>10000</v>
      </c>
      <c r="R121" s="21" t="s">
        <v>1209</v>
      </c>
      <c r="S121" s="17" t="s">
        <v>85</v>
      </c>
      <c r="T121" s="17" t="s">
        <v>85</v>
      </c>
      <c r="U121" s="32" t="s">
        <v>571</v>
      </c>
      <c r="V121" s="33" t="s">
        <v>554</v>
      </c>
      <c r="W121" s="33">
        <v>2500</v>
      </c>
      <c r="X121" s="33">
        <v>2500</v>
      </c>
      <c r="Y121" s="33">
        <v>2500</v>
      </c>
      <c r="Z121" s="33">
        <v>2500</v>
      </c>
      <c r="AA121" s="32" t="s">
        <v>555</v>
      </c>
      <c r="AB121" s="32"/>
      <c r="AC121" s="32"/>
      <c r="AD121" s="32" t="s">
        <v>555</v>
      </c>
      <c r="AE121" s="32" t="s">
        <v>555</v>
      </c>
      <c r="AF121" s="32" t="s">
        <v>555</v>
      </c>
      <c r="AG121" s="32" t="s">
        <v>555</v>
      </c>
      <c r="AH121" s="32" t="s">
        <v>555</v>
      </c>
      <c r="AI121" s="42" t="s">
        <v>1182</v>
      </c>
      <c r="AJ121" s="19" t="s">
        <v>1183</v>
      </c>
      <c r="AK121" s="19" t="s">
        <v>1184</v>
      </c>
      <c r="AL121" s="19" t="s">
        <v>1185</v>
      </c>
      <c r="AM121" s="19" t="s">
        <v>1210</v>
      </c>
      <c r="AN121" s="19" t="s">
        <v>1211</v>
      </c>
      <c r="AO121" s="23" t="s">
        <v>1212</v>
      </c>
      <c r="AP121" s="19" t="s">
        <v>1208</v>
      </c>
      <c r="AQ121" s="44">
        <f t="shared" si="23"/>
        <v>84436731666.666702</v>
      </c>
      <c r="AR121" s="44">
        <f t="shared" si="24"/>
        <v>0</v>
      </c>
      <c r="AS121" s="44">
        <f t="shared" si="25"/>
        <v>0</v>
      </c>
      <c r="AT121" s="44">
        <f t="shared" si="26"/>
        <v>0</v>
      </c>
      <c r="AU121" s="44">
        <f t="shared" si="27"/>
        <v>0</v>
      </c>
      <c r="AV121" s="44">
        <f t="shared" si="28"/>
        <v>0</v>
      </c>
      <c r="AW121" s="44">
        <f t="shared" si="29"/>
        <v>0</v>
      </c>
      <c r="AX121" s="44">
        <f t="shared" si="30"/>
        <v>0</v>
      </c>
      <c r="AY121" s="44">
        <f t="shared" si="31"/>
        <v>0</v>
      </c>
      <c r="AZ121" s="44">
        <f t="shared" si="32"/>
        <v>0</v>
      </c>
      <c r="BA121" s="44">
        <f t="shared" si="33"/>
        <v>0</v>
      </c>
      <c r="BB121" s="44">
        <f t="shared" si="34"/>
        <v>0</v>
      </c>
      <c r="BC121" s="44">
        <f t="shared" si="35"/>
        <v>0</v>
      </c>
      <c r="BD121" s="44">
        <f t="shared" si="36"/>
        <v>0</v>
      </c>
      <c r="BE121" s="44">
        <f t="shared" si="37"/>
        <v>0</v>
      </c>
      <c r="BF121" s="44">
        <f t="shared" si="38"/>
        <v>0</v>
      </c>
      <c r="BG121" s="46">
        <f t="shared" si="39"/>
        <v>84436731666.666702</v>
      </c>
      <c r="BH121" s="46">
        <v>30870000000</v>
      </c>
      <c r="BI121" s="46"/>
      <c r="BJ121" s="46"/>
      <c r="BK121" s="46"/>
      <c r="BL121" s="46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>
        <f t="shared" si="40"/>
        <v>30870000000</v>
      </c>
      <c r="BY121" s="46">
        <v>25000000000</v>
      </c>
      <c r="BZ121" s="46"/>
      <c r="CA121" s="46"/>
      <c r="CB121" s="46"/>
      <c r="CC121" s="46"/>
      <c r="CD121" s="46"/>
      <c r="CE121" s="46"/>
      <c r="CF121" s="46"/>
      <c r="CG121" s="46"/>
      <c r="CH121" s="46"/>
      <c r="CI121" s="46"/>
      <c r="CJ121" s="46"/>
      <c r="CK121" s="46"/>
      <c r="CL121" s="46"/>
      <c r="CM121" s="46"/>
      <c r="CN121" s="46"/>
      <c r="CO121" s="46">
        <f t="shared" si="41"/>
        <v>25000000000</v>
      </c>
      <c r="CP121" s="46">
        <v>17392856666.666698</v>
      </c>
      <c r="CQ121" s="46"/>
      <c r="CR121" s="46"/>
      <c r="CS121" s="46"/>
      <c r="CT121" s="46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46">
        <f t="shared" si="42"/>
        <v>17392856666.666698</v>
      </c>
      <c r="DG121" s="46">
        <v>11173875000</v>
      </c>
      <c r="DH121" s="46"/>
      <c r="DI121" s="46"/>
      <c r="DJ121" s="46"/>
      <c r="DK121" s="46"/>
      <c r="DL121" s="46"/>
      <c r="DM121" s="46"/>
      <c r="DN121" s="46"/>
      <c r="DO121" s="46"/>
      <c r="DP121" s="46"/>
      <c r="DQ121" s="46"/>
      <c r="DR121" s="46"/>
      <c r="DS121" s="46"/>
      <c r="DT121" s="46"/>
      <c r="DU121" s="46"/>
      <c r="DV121" s="46"/>
      <c r="DW121" s="46">
        <f t="shared" si="43"/>
        <v>11173875000</v>
      </c>
      <c r="DX121" s="19">
        <v>11</v>
      </c>
      <c r="DY121" s="42" t="s">
        <v>1189</v>
      </c>
      <c r="DZ121" s="42" t="s">
        <v>345</v>
      </c>
      <c r="EA121" s="42" t="s">
        <v>1190</v>
      </c>
      <c r="EB121" s="42" t="s">
        <v>1191</v>
      </c>
      <c r="EC121" s="42" t="s">
        <v>1192</v>
      </c>
      <c r="ED121" s="3">
        <v>1</v>
      </c>
      <c r="EE121" s="3">
        <v>4</v>
      </c>
      <c r="EF121" s="3">
        <v>9</v>
      </c>
      <c r="EG121" s="3">
        <v>53</v>
      </c>
      <c r="EH121" s="3">
        <v>116</v>
      </c>
      <c r="EI121" s="3">
        <v>11</v>
      </c>
      <c r="EJ121" s="3">
        <v>6</v>
      </c>
      <c r="EK121" s="3">
        <v>1</v>
      </c>
      <c r="EL121" s="3">
        <v>2</v>
      </c>
    </row>
    <row r="122" spans="2:142" ht="39" x14ac:dyDescent="0.2">
      <c r="B122" s="14">
        <v>117</v>
      </c>
      <c r="C122" s="15" t="s">
        <v>202</v>
      </c>
      <c r="D122" s="16">
        <v>1</v>
      </c>
      <c r="E122" s="17" t="s">
        <v>208</v>
      </c>
      <c r="F122" s="18">
        <v>4</v>
      </c>
      <c r="G122" s="17" t="s">
        <v>1178</v>
      </c>
      <c r="H122" s="18" t="s">
        <v>548</v>
      </c>
      <c r="I122" s="17" t="s">
        <v>1207</v>
      </c>
      <c r="J122" s="18" t="s">
        <v>573</v>
      </c>
      <c r="K122" s="17" t="s">
        <v>1213</v>
      </c>
      <c r="L122" s="18" t="s">
        <v>569</v>
      </c>
      <c r="M122" s="17" t="str">
        <f t="shared" si="22"/>
        <v>1.4.01.03.02</v>
      </c>
      <c r="N122" s="19" t="s">
        <v>551</v>
      </c>
      <c r="O122" s="20">
        <v>2023</v>
      </c>
      <c r="P122" s="21" t="s">
        <v>165</v>
      </c>
      <c r="Q122" s="21">
        <v>1531</v>
      </c>
      <c r="R122" s="21" t="s">
        <v>1214</v>
      </c>
      <c r="S122" s="17" t="s">
        <v>85</v>
      </c>
      <c r="T122" s="17" t="s">
        <v>85</v>
      </c>
      <c r="U122" s="32" t="s">
        <v>571</v>
      </c>
      <c r="V122" s="33" t="s">
        <v>554</v>
      </c>
      <c r="W122" s="33">
        <v>0</v>
      </c>
      <c r="X122" s="33">
        <v>510</v>
      </c>
      <c r="Y122" s="33">
        <v>510</v>
      </c>
      <c r="Z122" s="33">
        <v>511</v>
      </c>
      <c r="AA122" s="32" t="s">
        <v>555</v>
      </c>
      <c r="AB122" s="32"/>
      <c r="AC122" s="32" t="s">
        <v>555</v>
      </c>
      <c r="AD122" s="32"/>
      <c r="AE122" s="32"/>
      <c r="AF122" s="32" t="s">
        <v>555</v>
      </c>
      <c r="AG122" s="32" t="s">
        <v>555</v>
      </c>
      <c r="AH122" s="32"/>
      <c r="AI122" s="42" t="s">
        <v>1182</v>
      </c>
      <c r="AJ122" s="19" t="s">
        <v>1183</v>
      </c>
      <c r="AK122" s="19" t="s">
        <v>1184</v>
      </c>
      <c r="AL122" s="19" t="s">
        <v>1185</v>
      </c>
      <c r="AM122" s="19" t="s">
        <v>1215</v>
      </c>
      <c r="AN122" s="19" t="s">
        <v>1216</v>
      </c>
      <c r="AO122" s="23" t="s">
        <v>1217</v>
      </c>
      <c r="AP122" s="19" t="s">
        <v>1216</v>
      </c>
      <c r="AQ122" s="44">
        <f t="shared" si="23"/>
        <v>33053759676.071373</v>
      </c>
      <c r="AR122" s="44">
        <f t="shared" si="24"/>
        <v>0</v>
      </c>
      <c r="AS122" s="44">
        <f t="shared" si="25"/>
        <v>0</v>
      </c>
      <c r="AT122" s="44">
        <f t="shared" si="26"/>
        <v>0</v>
      </c>
      <c r="AU122" s="44">
        <f t="shared" si="27"/>
        <v>0</v>
      </c>
      <c r="AV122" s="44">
        <f t="shared" si="28"/>
        <v>0</v>
      </c>
      <c r="AW122" s="44">
        <f t="shared" si="29"/>
        <v>0</v>
      </c>
      <c r="AX122" s="44">
        <f t="shared" si="30"/>
        <v>0</v>
      </c>
      <c r="AY122" s="44">
        <f t="shared" si="31"/>
        <v>0</v>
      </c>
      <c r="AZ122" s="44">
        <f t="shared" si="32"/>
        <v>0</v>
      </c>
      <c r="BA122" s="44">
        <f t="shared" si="33"/>
        <v>0</v>
      </c>
      <c r="BB122" s="44">
        <f t="shared" si="34"/>
        <v>0</v>
      </c>
      <c r="BC122" s="44">
        <f t="shared" si="35"/>
        <v>0</v>
      </c>
      <c r="BD122" s="44">
        <f t="shared" si="36"/>
        <v>0</v>
      </c>
      <c r="BE122" s="44">
        <f t="shared" si="37"/>
        <v>0</v>
      </c>
      <c r="BF122" s="44">
        <f t="shared" si="38"/>
        <v>0</v>
      </c>
      <c r="BG122" s="46">
        <f t="shared" si="39"/>
        <v>33053759676.071373</v>
      </c>
      <c r="BH122" s="46"/>
      <c r="BI122" s="46"/>
      <c r="BJ122" s="46"/>
      <c r="BK122" s="46"/>
      <c r="BL122" s="46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>
        <f t="shared" si="40"/>
        <v>0</v>
      </c>
      <c r="BY122" s="46">
        <v>8909063000</v>
      </c>
      <c r="BZ122" s="46"/>
      <c r="CA122" s="46"/>
      <c r="CB122" s="46"/>
      <c r="CC122" s="46"/>
      <c r="CD122" s="46"/>
      <c r="CE122" s="46"/>
      <c r="CF122" s="46"/>
      <c r="CG122" s="46"/>
      <c r="CH122" s="46"/>
      <c r="CI122" s="46"/>
      <c r="CJ122" s="46"/>
      <c r="CK122" s="46"/>
      <c r="CL122" s="46"/>
      <c r="CM122" s="46"/>
      <c r="CN122" s="46"/>
      <c r="CO122" s="46">
        <f t="shared" si="41"/>
        <v>8909063000</v>
      </c>
      <c r="CP122" s="46">
        <v>7456257747.2666702</v>
      </c>
      <c r="CQ122" s="46"/>
      <c r="CR122" s="46"/>
      <c r="CS122" s="46"/>
      <c r="CT122" s="46"/>
      <c r="CU122" s="46"/>
      <c r="CV122" s="46"/>
      <c r="CW122" s="46"/>
      <c r="CX122" s="46"/>
      <c r="CY122" s="46"/>
      <c r="CZ122" s="46"/>
      <c r="DA122" s="46"/>
      <c r="DB122" s="46"/>
      <c r="DC122" s="46"/>
      <c r="DD122" s="46"/>
      <c r="DE122" s="46"/>
      <c r="DF122" s="46">
        <f t="shared" si="42"/>
        <v>7456257747.2666702</v>
      </c>
      <c r="DG122" s="46">
        <v>16688438928.804701</v>
      </c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6"/>
      <c r="DS122" s="46"/>
      <c r="DT122" s="46"/>
      <c r="DU122" s="46"/>
      <c r="DV122" s="46"/>
      <c r="DW122" s="46">
        <f t="shared" si="43"/>
        <v>16688438928.804701</v>
      </c>
      <c r="DX122" s="19">
        <v>11</v>
      </c>
      <c r="DY122" s="42" t="s">
        <v>1189</v>
      </c>
      <c r="DZ122" s="42" t="s">
        <v>345</v>
      </c>
      <c r="EA122" s="42" t="s">
        <v>1190</v>
      </c>
      <c r="EB122" s="42" t="s">
        <v>1191</v>
      </c>
      <c r="EC122" s="42" t="s">
        <v>1192</v>
      </c>
      <c r="ED122" s="3">
        <v>1</v>
      </c>
      <c r="EE122" s="3">
        <v>4</v>
      </c>
      <c r="EF122" s="3">
        <v>9</v>
      </c>
      <c r="EG122" s="3">
        <v>53</v>
      </c>
      <c r="EH122" s="3">
        <v>117</v>
      </c>
      <c r="EI122" s="3">
        <v>11</v>
      </c>
      <c r="EJ122" s="3">
        <v>6</v>
      </c>
      <c r="EK122" s="3">
        <v>1</v>
      </c>
      <c r="EL122" s="3">
        <v>2</v>
      </c>
    </row>
    <row r="123" spans="2:142" ht="52" x14ac:dyDescent="0.2">
      <c r="B123" s="14">
        <v>118</v>
      </c>
      <c r="C123" s="15" t="s">
        <v>202</v>
      </c>
      <c r="D123" s="16">
        <v>1</v>
      </c>
      <c r="E123" s="17" t="s">
        <v>208</v>
      </c>
      <c r="F123" s="18">
        <v>4</v>
      </c>
      <c r="G123" s="17" t="s">
        <v>1178</v>
      </c>
      <c r="H123" s="18" t="s">
        <v>548</v>
      </c>
      <c r="I123" s="17" t="s">
        <v>1218</v>
      </c>
      <c r="J123" s="18" t="s">
        <v>576</v>
      </c>
      <c r="K123" s="17" t="s">
        <v>1219</v>
      </c>
      <c r="L123" s="18" t="s">
        <v>548</v>
      </c>
      <c r="M123" s="17" t="str">
        <f t="shared" si="22"/>
        <v>1.4.01.04.01</v>
      </c>
      <c r="N123" s="19" t="s">
        <v>551</v>
      </c>
      <c r="O123" s="20">
        <v>2023</v>
      </c>
      <c r="P123" s="21">
        <v>4</v>
      </c>
      <c r="Q123" s="21">
        <v>4</v>
      </c>
      <c r="R123" s="21" t="s">
        <v>1220</v>
      </c>
      <c r="S123" s="17" t="s">
        <v>85</v>
      </c>
      <c r="T123" s="17" t="s">
        <v>85</v>
      </c>
      <c r="U123" s="32" t="s">
        <v>553</v>
      </c>
      <c r="V123" s="33" t="s">
        <v>554</v>
      </c>
      <c r="W123" s="33">
        <v>4</v>
      </c>
      <c r="X123" s="33">
        <v>4</v>
      </c>
      <c r="Y123" s="33">
        <v>4</v>
      </c>
      <c r="Z123" s="33">
        <v>4</v>
      </c>
      <c r="AA123" s="32"/>
      <c r="AB123" s="32"/>
      <c r="AC123" s="32"/>
      <c r="AD123" s="32"/>
      <c r="AE123" s="32"/>
      <c r="AF123" s="32"/>
      <c r="AG123" s="32"/>
      <c r="AH123" s="32"/>
      <c r="AI123" s="42" t="s">
        <v>556</v>
      </c>
      <c r="AJ123" s="19" t="s">
        <v>557</v>
      </c>
      <c r="AK123" s="19" t="s">
        <v>648</v>
      </c>
      <c r="AL123" s="19" t="s">
        <v>649</v>
      </c>
      <c r="AM123" s="19" t="s">
        <v>1221</v>
      </c>
      <c r="AN123" s="19" t="s">
        <v>1222</v>
      </c>
      <c r="AO123" s="23" t="s">
        <v>1223</v>
      </c>
      <c r="AP123" s="19" t="s">
        <v>1224</v>
      </c>
      <c r="AQ123" s="44">
        <f t="shared" si="23"/>
        <v>800000000</v>
      </c>
      <c r="AR123" s="44">
        <f t="shared" si="24"/>
        <v>0</v>
      </c>
      <c r="AS123" s="44">
        <f t="shared" si="25"/>
        <v>0</v>
      </c>
      <c r="AT123" s="44">
        <f t="shared" si="26"/>
        <v>0</v>
      </c>
      <c r="AU123" s="44">
        <f t="shared" si="27"/>
        <v>0</v>
      </c>
      <c r="AV123" s="44">
        <f t="shared" si="28"/>
        <v>0</v>
      </c>
      <c r="AW123" s="44">
        <f t="shared" si="29"/>
        <v>0</v>
      </c>
      <c r="AX123" s="44">
        <f t="shared" si="30"/>
        <v>0</v>
      </c>
      <c r="AY123" s="44">
        <f t="shared" si="31"/>
        <v>0</v>
      </c>
      <c r="AZ123" s="44">
        <f t="shared" si="32"/>
        <v>0</v>
      </c>
      <c r="BA123" s="44">
        <f t="shared" si="33"/>
        <v>0</v>
      </c>
      <c r="BB123" s="44">
        <f t="shared" si="34"/>
        <v>0</v>
      </c>
      <c r="BC123" s="44">
        <f t="shared" si="35"/>
        <v>0</v>
      </c>
      <c r="BD123" s="44">
        <f t="shared" si="36"/>
        <v>0</v>
      </c>
      <c r="BE123" s="44">
        <f t="shared" si="37"/>
        <v>0</v>
      </c>
      <c r="BF123" s="44">
        <f t="shared" si="38"/>
        <v>0</v>
      </c>
      <c r="BG123" s="46">
        <f t="shared" si="39"/>
        <v>800000000</v>
      </c>
      <c r="BH123" s="46">
        <v>200000000</v>
      </c>
      <c r="BI123" s="46"/>
      <c r="BJ123" s="46"/>
      <c r="BK123" s="46"/>
      <c r="BL123" s="46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>
        <f t="shared" si="40"/>
        <v>200000000</v>
      </c>
      <c r="BY123" s="46">
        <v>200000000</v>
      </c>
      <c r="BZ123" s="46"/>
      <c r="CA123" s="46"/>
      <c r="CB123" s="46"/>
      <c r="CC123" s="46"/>
      <c r="CD123" s="46"/>
      <c r="CE123" s="46"/>
      <c r="CF123" s="46"/>
      <c r="CG123" s="46"/>
      <c r="CH123" s="46"/>
      <c r="CI123" s="46"/>
      <c r="CJ123" s="46"/>
      <c r="CK123" s="46"/>
      <c r="CL123" s="46"/>
      <c r="CM123" s="46"/>
      <c r="CN123" s="46"/>
      <c r="CO123" s="46">
        <f t="shared" si="41"/>
        <v>200000000</v>
      </c>
      <c r="CP123" s="46">
        <v>200000000</v>
      </c>
      <c r="CQ123" s="46"/>
      <c r="CR123" s="46"/>
      <c r="CS123" s="46"/>
      <c r="CT123" s="46"/>
      <c r="CU123" s="46"/>
      <c r="CV123" s="46"/>
      <c r="CW123" s="46"/>
      <c r="CX123" s="46"/>
      <c r="CY123" s="46"/>
      <c r="CZ123" s="46"/>
      <c r="DA123" s="46"/>
      <c r="DB123" s="46"/>
      <c r="DC123" s="46"/>
      <c r="DD123" s="46"/>
      <c r="DE123" s="46"/>
      <c r="DF123" s="46">
        <f t="shared" si="42"/>
        <v>200000000</v>
      </c>
      <c r="DG123" s="46">
        <v>200000000</v>
      </c>
      <c r="DH123" s="46"/>
      <c r="DI123" s="46"/>
      <c r="DJ123" s="46"/>
      <c r="DK123" s="46"/>
      <c r="DL123" s="46"/>
      <c r="DM123" s="46"/>
      <c r="DN123" s="46"/>
      <c r="DO123" s="46"/>
      <c r="DP123" s="46"/>
      <c r="DQ123" s="46"/>
      <c r="DR123" s="46"/>
      <c r="DS123" s="46"/>
      <c r="DT123" s="46"/>
      <c r="DU123" s="46"/>
      <c r="DV123" s="46"/>
      <c r="DW123" s="46">
        <f t="shared" si="43"/>
        <v>200000000</v>
      </c>
      <c r="DX123" s="19">
        <v>16</v>
      </c>
      <c r="DY123" s="42" t="s">
        <v>564</v>
      </c>
      <c r="DZ123" s="42" t="s">
        <v>348</v>
      </c>
      <c r="EA123" s="42" t="s">
        <v>565</v>
      </c>
      <c r="EB123" s="42" t="s">
        <v>606</v>
      </c>
      <c r="EC123" s="42" t="s">
        <v>607</v>
      </c>
      <c r="ED123" s="3">
        <v>1</v>
      </c>
      <c r="EE123" s="3">
        <v>4</v>
      </c>
      <c r="EF123" s="3">
        <v>9</v>
      </c>
      <c r="EG123" s="3">
        <v>54</v>
      </c>
      <c r="EH123" s="3">
        <v>118</v>
      </c>
      <c r="EI123" s="3">
        <v>14</v>
      </c>
      <c r="EJ123" s="3">
        <v>1</v>
      </c>
      <c r="EK123" s="3">
        <v>1</v>
      </c>
      <c r="EL123" s="3">
        <v>1</v>
      </c>
    </row>
    <row r="124" spans="2:142" ht="39" x14ac:dyDescent="0.2">
      <c r="B124" s="14">
        <v>119</v>
      </c>
      <c r="C124" s="15" t="s">
        <v>202</v>
      </c>
      <c r="D124" s="16">
        <v>1</v>
      </c>
      <c r="E124" s="17" t="s">
        <v>208</v>
      </c>
      <c r="F124" s="18">
        <v>4</v>
      </c>
      <c r="G124" s="17" t="s">
        <v>1178</v>
      </c>
      <c r="H124" s="18" t="s">
        <v>548</v>
      </c>
      <c r="I124" s="17" t="s">
        <v>1225</v>
      </c>
      <c r="J124" s="18" t="s">
        <v>584</v>
      </c>
      <c r="K124" s="17" t="s">
        <v>1226</v>
      </c>
      <c r="L124" s="18" t="s">
        <v>548</v>
      </c>
      <c r="M124" s="17" t="str">
        <f t="shared" si="22"/>
        <v>1.4.01.05.01</v>
      </c>
      <c r="N124" s="19" t="s">
        <v>551</v>
      </c>
      <c r="O124" s="20">
        <v>2023</v>
      </c>
      <c r="P124" s="21" t="s">
        <v>165</v>
      </c>
      <c r="Q124" s="21">
        <v>1000</v>
      </c>
      <c r="R124" s="21" t="s">
        <v>1227</v>
      </c>
      <c r="S124" s="17" t="s">
        <v>85</v>
      </c>
      <c r="T124" s="17" t="s">
        <v>85</v>
      </c>
      <c r="U124" s="32" t="s">
        <v>571</v>
      </c>
      <c r="V124" s="33" t="s">
        <v>554</v>
      </c>
      <c r="W124" s="33">
        <v>0</v>
      </c>
      <c r="X124" s="33">
        <v>0</v>
      </c>
      <c r="Y124" s="33">
        <v>500</v>
      </c>
      <c r="Z124" s="33">
        <v>500</v>
      </c>
      <c r="AA124" s="32"/>
      <c r="AB124" s="32"/>
      <c r="AC124" s="32"/>
      <c r="AD124" s="32" t="s">
        <v>740</v>
      </c>
      <c r="AE124" s="32"/>
      <c r="AF124" s="32" t="s">
        <v>740</v>
      </c>
      <c r="AG124" s="32"/>
      <c r="AH124" s="32"/>
      <c r="AI124" s="42" t="s">
        <v>1182</v>
      </c>
      <c r="AJ124" s="19" t="s">
        <v>1183</v>
      </c>
      <c r="AK124" s="19" t="s">
        <v>1228</v>
      </c>
      <c r="AL124" s="19" t="s">
        <v>1229</v>
      </c>
      <c r="AM124" s="19" t="s">
        <v>1230</v>
      </c>
      <c r="AN124" s="19" t="s">
        <v>1231</v>
      </c>
      <c r="AO124" s="23" t="s">
        <v>1232</v>
      </c>
      <c r="AP124" s="19" t="s">
        <v>1226</v>
      </c>
      <c r="AQ124" s="44">
        <f t="shared" si="23"/>
        <v>27024198000.2047</v>
      </c>
      <c r="AR124" s="44">
        <f t="shared" si="24"/>
        <v>0</v>
      </c>
      <c r="AS124" s="44">
        <f t="shared" si="25"/>
        <v>0</v>
      </c>
      <c r="AT124" s="44">
        <f t="shared" si="26"/>
        <v>0</v>
      </c>
      <c r="AU124" s="44">
        <f t="shared" si="27"/>
        <v>0</v>
      </c>
      <c r="AV124" s="44">
        <f t="shared" si="28"/>
        <v>0</v>
      </c>
      <c r="AW124" s="44">
        <f t="shared" si="29"/>
        <v>0</v>
      </c>
      <c r="AX124" s="44">
        <f t="shared" si="30"/>
        <v>0</v>
      </c>
      <c r="AY124" s="44">
        <f t="shared" si="31"/>
        <v>0</v>
      </c>
      <c r="AZ124" s="44">
        <f t="shared" si="32"/>
        <v>0</v>
      </c>
      <c r="BA124" s="44">
        <f t="shared" si="33"/>
        <v>0</v>
      </c>
      <c r="BB124" s="44">
        <f t="shared" si="34"/>
        <v>0</v>
      </c>
      <c r="BC124" s="44">
        <f t="shared" si="35"/>
        <v>0</v>
      </c>
      <c r="BD124" s="44">
        <f t="shared" si="36"/>
        <v>0</v>
      </c>
      <c r="BE124" s="44">
        <f t="shared" si="37"/>
        <v>0</v>
      </c>
      <c r="BF124" s="44">
        <f t="shared" si="38"/>
        <v>0</v>
      </c>
      <c r="BG124" s="46">
        <f t="shared" si="39"/>
        <v>27024198000.2047</v>
      </c>
      <c r="BH124" s="46"/>
      <c r="BI124" s="46"/>
      <c r="BJ124" s="46"/>
      <c r="BK124" s="46"/>
      <c r="BL124" s="46"/>
      <c r="BM124" s="46"/>
      <c r="BN124" s="46"/>
      <c r="BO124" s="46"/>
      <c r="BP124" s="46"/>
      <c r="BQ124" s="46"/>
      <c r="BR124" s="46"/>
      <c r="BS124" s="46"/>
      <c r="BT124" s="46"/>
      <c r="BU124" s="46"/>
      <c r="BV124" s="46"/>
      <c r="BW124" s="46"/>
      <c r="BX124" s="46">
        <f t="shared" si="40"/>
        <v>0</v>
      </c>
      <c r="BY124" s="46"/>
      <c r="BZ124" s="46"/>
      <c r="CA124" s="46"/>
      <c r="CB124" s="46"/>
      <c r="CC124" s="46"/>
      <c r="CD124" s="46"/>
      <c r="CE124" s="46"/>
      <c r="CF124" s="46"/>
      <c r="CG124" s="46"/>
      <c r="CH124" s="46"/>
      <c r="CI124" s="46"/>
      <c r="CJ124" s="46"/>
      <c r="CK124" s="46"/>
      <c r="CL124" s="46"/>
      <c r="CM124" s="46"/>
      <c r="CN124" s="46"/>
      <c r="CO124" s="46">
        <f t="shared" si="41"/>
        <v>0</v>
      </c>
      <c r="CP124" s="46">
        <v>12392856666.6667</v>
      </c>
      <c r="CQ124" s="46"/>
      <c r="CR124" s="46"/>
      <c r="CS124" s="46"/>
      <c r="CT124" s="46"/>
      <c r="CU124" s="46"/>
      <c r="CV124" s="46"/>
      <c r="CW124" s="46"/>
      <c r="CX124" s="46"/>
      <c r="CY124" s="46"/>
      <c r="CZ124" s="46"/>
      <c r="DA124" s="46"/>
      <c r="DB124" s="46"/>
      <c r="DC124" s="46"/>
      <c r="DD124" s="46"/>
      <c r="DE124" s="46"/>
      <c r="DF124" s="46">
        <f t="shared" si="42"/>
        <v>12392856666.6667</v>
      </c>
      <c r="DG124" s="46">
        <v>14631341333.538</v>
      </c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6"/>
      <c r="DS124" s="46"/>
      <c r="DT124" s="46"/>
      <c r="DU124" s="46"/>
      <c r="DV124" s="46"/>
      <c r="DW124" s="46">
        <f t="shared" si="43"/>
        <v>14631341333.538</v>
      </c>
      <c r="DX124" s="19">
        <v>11</v>
      </c>
      <c r="DY124" s="42" t="s">
        <v>1189</v>
      </c>
      <c r="DZ124" s="42" t="s">
        <v>345</v>
      </c>
      <c r="EA124" s="42" t="s">
        <v>1190</v>
      </c>
      <c r="EB124" s="42" t="s">
        <v>1191</v>
      </c>
      <c r="EC124" s="42" t="s">
        <v>1192</v>
      </c>
      <c r="ED124" s="3">
        <v>1</v>
      </c>
      <c r="EE124" s="3">
        <v>4</v>
      </c>
      <c r="EF124" s="3">
        <v>9</v>
      </c>
      <c r="EG124" s="3">
        <v>55</v>
      </c>
      <c r="EH124" s="3">
        <v>119</v>
      </c>
      <c r="EI124" s="3">
        <v>11</v>
      </c>
      <c r="EJ124" s="3">
        <v>6</v>
      </c>
      <c r="EK124" s="3">
        <v>1</v>
      </c>
      <c r="EL124" s="3">
        <v>2</v>
      </c>
    </row>
    <row r="125" spans="2:142" ht="52" x14ac:dyDescent="0.2">
      <c r="B125" s="14">
        <v>120</v>
      </c>
      <c r="C125" s="15" t="s">
        <v>202</v>
      </c>
      <c r="D125" s="16">
        <v>1</v>
      </c>
      <c r="E125" s="17" t="s">
        <v>208</v>
      </c>
      <c r="F125" s="18">
        <v>4</v>
      </c>
      <c r="G125" s="17" t="s">
        <v>1233</v>
      </c>
      <c r="H125" s="18" t="s">
        <v>569</v>
      </c>
      <c r="I125" s="17" t="s">
        <v>1234</v>
      </c>
      <c r="J125" s="18" t="s">
        <v>548</v>
      </c>
      <c r="K125" s="17" t="s">
        <v>1235</v>
      </c>
      <c r="L125" s="18" t="s">
        <v>548</v>
      </c>
      <c r="M125" s="17" t="str">
        <f t="shared" si="22"/>
        <v>1.4.02.01.01</v>
      </c>
      <c r="N125" s="19" t="s">
        <v>551</v>
      </c>
      <c r="O125" s="20">
        <v>2023</v>
      </c>
      <c r="P125" s="21">
        <v>0.65</v>
      </c>
      <c r="Q125" s="21">
        <v>1</v>
      </c>
      <c r="R125" s="21" t="s">
        <v>1236</v>
      </c>
      <c r="S125" s="17" t="s">
        <v>85</v>
      </c>
      <c r="T125" s="17" t="s">
        <v>85</v>
      </c>
      <c r="U125" s="32" t="s">
        <v>586</v>
      </c>
      <c r="V125" s="33" t="s">
        <v>554</v>
      </c>
      <c r="W125" s="33">
        <v>0.8</v>
      </c>
      <c r="X125" s="33">
        <v>1</v>
      </c>
      <c r="Y125" s="33">
        <v>1</v>
      </c>
      <c r="Z125" s="33">
        <v>1</v>
      </c>
      <c r="AA125" s="32"/>
      <c r="AB125" s="32"/>
      <c r="AC125" s="32"/>
      <c r="AD125" s="32"/>
      <c r="AE125" s="32"/>
      <c r="AF125" s="32"/>
      <c r="AG125" s="32"/>
      <c r="AH125" s="32"/>
      <c r="AI125" s="42" t="s">
        <v>1182</v>
      </c>
      <c r="AJ125" s="19" t="s">
        <v>1183</v>
      </c>
      <c r="AK125" s="19" t="s">
        <v>1228</v>
      </c>
      <c r="AL125" s="19" t="s">
        <v>1229</v>
      </c>
      <c r="AM125" s="19" t="s">
        <v>1237</v>
      </c>
      <c r="AN125" s="19" t="s">
        <v>742</v>
      </c>
      <c r="AO125" s="23" t="s">
        <v>1238</v>
      </c>
      <c r="AP125" s="19" t="s">
        <v>744</v>
      </c>
      <c r="AQ125" s="44">
        <f t="shared" si="23"/>
        <v>1912633145.1965542</v>
      </c>
      <c r="AR125" s="44">
        <f t="shared" si="24"/>
        <v>0</v>
      </c>
      <c r="AS125" s="44">
        <f t="shared" si="25"/>
        <v>0</v>
      </c>
      <c r="AT125" s="44">
        <f t="shared" si="26"/>
        <v>0</v>
      </c>
      <c r="AU125" s="44">
        <f t="shared" si="27"/>
        <v>0</v>
      </c>
      <c r="AV125" s="44">
        <f t="shared" si="28"/>
        <v>0</v>
      </c>
      <c r="AW125" s="44">
        <f t="shared" si="29"/>
        <v>0</v>
      </c>
      <c r="AX125" s="44">
        <f t="shared" si="30"/>
        <v>0</v>
      </c>
      <c r="AY125" s="44">
        <f t="shared" si="31"/>
        <v>0</v>
      </c>
      <c r="AZ125" s="44">
        <f t="shared" si="32"/>
        <v>0</v>
      </c>
      <c r="BA125" s="44">
        <f t="shared" si="33"/>
        <v>0</v>
      </c>
      <c r="BB125" s="44">
        <f t="shared" si="34"/>
        <v>0</v>
      </c>
      <c r="BC125" s="44">
        <f t="shared" si="35"/>
        <v>0</v>
      </c>
      <c r="BD125" s="44">
        <f t="shared" si="36"/>
        <v>0</v>
      </c>
      <c r="BE125" s="44">
        <f t="shared" si="37"/>
        <v>0</v>
      </c>
      <c r="BF125" s="44">
        <f t="shared" si="38"/>
        <v>0</v>
      </c>
      <c r="BG125" s="46">
        <f t="shared" si="39"/>
        <v>1912633145.1965542</v>
      </c>
      <c r="BH125" s="46">
        <v>439280168.37040001</v>
      </c>
      <c r="BI125" s="46"/>
      <c r="BJ125" s="46"/>
      <c r="BK125" s="46"/>
      <c r="BL125" s="46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>
        <f t="shared" si="40"/>
        <v>439280168.37040001</v>
      </c>
      <c r="BY125" s="46">
        <v>495835985.20744002</v>
      </c>
      <c r="BZ125" s="46"/>
      <c r="CA125" s="46"/>
      <c r="CB125" s="46"/>
      <c r="CC125" s="46"/>
      <c r="CD125" s="46"/>
      <c r="CE125" s="46"/>
      <c r="CF125" s="46"/>
      <c r="CG125" s="46"/>
      <c r="CH125" s="46"/>
      <c r="CI125" s="46"/>
      <c r="CJ125" s="46"/>
      <c r="CK125" s="46"/>
      <c r="CL125" s="46"/>
      <c r="CM125" s="46"/>
      <c r="CN125" s="46"/>
      <c r="CO125" s="46">
        <f t="shared" si="41"/>
        <v>495835985.20744002</v>
      </c>
      <c r="CP125" s="46">
        <v>556000000</v>
      </c>
      <c r="CQ125" s="46"/>
      <c r="CR125" s="46"/>
      <c r="CS125" s="46"/>
      <c r="CT125" s="46"/>
      <c r="CU125" s="46"/>
      <c r="CV125" s="46"/>
      <c r="CW125" s="46"/>
      <c r="CX125" s="46"/>
      <c r="CY125" s="46"/>
      <c r="CZ125" s="46"/>
      <c r="DA125" s="46"/>
      <c r="DB125" s="46"/>
      <c r="DC125" s="46"/>
      <c r="DD125" s="46"/>
      <c r="DE125" s="46"/>
      <c r="DF125" s="46">
        <f t="shared" si="42"/>
        <v>556000000</v>
      </c>
      <c r="DG125" s="46">
        <v>421516991.61871397</v>
      </c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6"/>
      <c r="DS125" s="46"/>
      <c r="DT125" s="46"/>
      <c r="DU125" s="46"/>
      <c r="DV125" s="46"/>
      <c r="DW125" s="46">
        <f t="shared" si="43"/>
        <v>421516991.61871397</v>
      </c>
      <c r="DX125" s="19">
        <v>11</v>
      </c>
      <c r="DY125" s="42" t="s">
        <v>1189</v>
      </c>
      <c r="DZ125" s="42" t="s">
        <v>345</v>
      </c>
      <c r="EA125" s="42" t="s">
        <v>1190</v>
      </c>
      <c r="EB125" s="42" t="s">
        <v>1239</v>
      </c>
      <c r="EC125" s="42" t="s">
        <v>1240</v>
      </c>
      <c r="ED125" s="3">
        <v>1</v>
      </c>
      <c r="EE125" s="3">
        <v>4</v>
      </c>
      <c r="EF125" s="3">
        <v>10</v>
      </c>
      <c r="EG125" s="3">
        <v>56</v>
      </c>
      <c r="EH125" s="3">
        <v>120</v>
      </c>
      <c r="EI125" s="3">
        <v>11</v>
      </c>
      <c r="EJ125" s="3">
        <v>6</v>
      </c>
      <c r="EK125" s="3">
        <v>1</v>
      </c>
      <c r="EL125" s="3">
        <v>3</v>
      </c>
    </row>
    <row r="126" spans="2:142" ht="52" x14ac:dyDescent="0.2">
      <c r="B126" s="14">
        <v>121</v>
      </c>
      <c r="C126" s="15" t="s">
        <v>202</v>
      </c>
      <c r="D126" s="16">
        <v>1</v>
      </c>
      <c r="E126" s="17" t="s">
        <v>208</v>
      </c>
      <c r="F126" s="18">
        <v>4</v>
      </c>
      <c r="G126" s="17" t="s">
        <v>1233</v>
      </c>
      <c r="H126" s="18" t="s">
        <v>569</v>
      </c>
      <c r="I126" s="17" t="s">
        <v>1241</v>
      </c>
      <c r="J126" s="18" t="s">
        <v>569</v>
      </c>
      <c r="K126" s="17" t="s">
        <v>1242</v>
      </c>
      <c r="L126" s="18" t="s">
        <v>548</v>
      </c>
      <c r="M126" s="17" t="str">
        <f t="shared" si="22"/>
        <v>1.4.02.02.01</v>
      </c>
      <c r="N126" s="19" t="s">
        <v>551</v>
      </c>
      <c r="O126" s="20">
        <v>2023</v>
      </c>
      <c r="P126" s="21">
        <v>4</v>
      </c>
      <c r="Q126" s="21">
        <v>3</v>
      </c>
      <c r="R126" s="21" t="s">
        <v>1243</v>
      </c>
      <c r="S126" s="17" t="s">
        <v>85</v>
      </c>
      <c r="T126" s="17" t="s">
        <v>85</v>
      </c>
      <c r="U126" s="32" t="s">
        <v>571</v>
      </c>
      <c r="V126" s="33" t="s">
        <v>554</v>
      </c>
      <c r="W126" s="33">
        <v>1</v>
      </c>
      <c r="X126" s="33">
        <v>1</v>
      </c>
      <c r="Y126" s="33">
        <v>1</v>
      </c>
      <c r="Z126" s="33">
        <v>0</v>
      </c>
      <c r="AA126" s="32"/>
      <c r="AB126" s="32"/>
      <c r="AC126" s="32"/>
      <c r="AD126" s="32"/>
      <c r="AE126" s="32"/>
      <c r="AF126" s="32"/>
      <c r="AG126" s="32"/>
      <c r="AH126" s="32"/>
      <c r="AI126" s="42" t="s">
        <v>1182</v>
      </c>
      <c r="AJ126" s="19" t="s">
        <v>1183</v>
      </c>
      <c r="AK126" s="19" t="s">
        <v>1228</v>
      </c>
      <c r="AL126" s="19" t="s">
        <v>1229</v>
      </c>
      <c r="AM126" s="19" t="s">
        <v>1237</v>
      </c>
      <c r="AN126" s="19" t="s">
        <v>742</v>
      </c>
      <c r="AO126" s="23" t="s">
        <v>1238</v>
      </c>
      <c r="AP126" s="19" t="s">
        <v>744</v>
      </c>
      <c r="AQ126" s="44">
        <f t="shared" si="23"/>
        <v>2060175.4881839801</v>
      </c>
      <c r="AR126" s="44">
        <f t="shared" si="24"/>
        <v>0</v>
      </c>
      <c r="AS126" s="44">
        <f t="shared" si="25"/>
        <v>0</v>
      </c>
      <c r="AT126" s="44">
        <f t="shared" si="26"/>
        <v>0</v>
      </c>
      <c r="AU126" s="44">
        <f t="shared" si="27"/>
        <v>0</v>
      </c>
      <c r="AV126" s="44">
        <f t="shared" si="28"/>
        <v>0</v>
      </c>
      <c r="AW126" s="44">
        <f t="shared" si="29"/>
        <v>0</v>
      </c>
      <c r="AX126" s="44">
        <f t="shared" si="30"/>
        <v>0</v>
      </c>
      <c r="AY126" s="44">
        <f t="shared" si="31"/>
        <v>0</v>
      </c>
      <c r="AZ126" s="44">
        <f t="shared" si="32"/>
        <v>0</v>
      </c>
      <c r="BA126" s="44">
        <f t="shared" si="33"/>
        <v>0</v>
      </c>
      <c r="BB126" s="44">
        <f t="shared" si="34"/>
        <v>0</v>
      </c>
      <c r="BC126" s="44">
        <f t="shared" si="35"/>
        <v>0</v>
      </c>
      <c r="BD126" s="44">
        <f t="shared" si="36"/>
        <v>0</v>
      </c>
      <c r="BE126" s="44">
        <f t="shared" si="37"/>
        <v>0</v>
      </c>
      <c r="BF126" s="44">
        <f t="shared" si="38"/>
        <v>0</v>
      </c>
      <c r="BG126" s="46">
        <f t="shared" si="39"/>
        <v>2060175.4881839801</v>
      </c>
      <c r="BH126" s="46">
        <v>330000</v>
      </c>
      <c r="BI126" s="46"/>
      <c r="BJ126" s="46"/>
      <c r="BK126" s="46"/>
      <c r="BL126" s="46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>
        <f t="shared" si="40"/>
        <v>330000</v>
      </c>
      <c r="BY126" s="46">
        <v>330000</v>
      </c>
      <c r="BZ126" s="46"/>
      <c r="CA126" s="46"/>
      <c r="CB126" s="46"/>
      <c r="CC126" s="46"/>
      <c r="CD126" s="46"/>
      <c r="CE126" s="46"/>
      <c r="CF126" s="46"/>
      <c r="CG126" s="46"/>
      <c r="CH126" s="46"/>
      <c r="CI126" s="46"/>
      <c r="CJ126" s="46"/>
      <c r="CK126" s="46"/>
      <c r="CL126" s="46"/>
      <c r="CM126" s="46"/>
      <c r="CN126" s="46"/>
      <c r="CO126" s="46">
        <f t="shared" si="41"/>
        <v>330000</v>
      </c>
      <c r="CP126" s="46">
        <v>1400175.4881839801</v>
      </c>
      <c r="CQ126" s="46"/>
      <c r="CR126" s="46"/>
      <c r="CS126" s="46"/>
      <c r="CT126" s="46"/>
      <c r="CU126" s="46"/>
      <c r="CV126" s="46"/>
      <c r="CW126" s="46"/>
      <c r="CX126" s="46"/>
      <c r="CY126" s="46"/>
      <c r="CZ126" s="46"/>
      <c r="DA126" s="46"/>
      <c r="DB126" s="46"/>
      <c r="DC126" s="46"/>
      <c r="DD126" s="46"/>
      <c r="DE126" s="46"/>
      <c r="DF126" s="46">
        <f t="shared" si="42"/>
        <v>1400175.4881839801</v>
      </c>
      <c r="DG126" s="46">
        <v>0</v>
      </c>
      <c r="DH126" s="46"/>
      <c r="DI126" s="46"/>
      <c r="DJ126" s="46"/>
      <c r="DK126" s="46"/>
      <c r="DL126" s="46"/>
      <c r="DM126" s="46"/>
      <c r="DN126" s="46"/>
      <c r="DO126" s="46"/>
      <c r="DP126" s="46"/>
      <c r="DQ126" s="46"/>
      <c r="DR126" s="46"/>
      <c r="DS126" s="46"/>
      <c r="DT126" s="46"/>
      <c r="DU126" s="46"/>
      <c r="DV126" s="46"/>
      <c r="DW126" s="46">
        <f t="shared" si="43"/>
        <v>0</v>
      </c>
      <c r="DX126" s="19">
        <v>11</v>
      </c>
      <c r="DY126" s="42" t="s">
        <v>1189</v>
      </c>
      <c r="DZ126" s="42" t="s">
        <v>345</v>
      </c>
      <c r="EA126" s="42" t="s">
        <v>1190</v>
      </c>
      <c r="EB126" s="42" t="s">
        <v>1239</v>
      </c>
      <c r="EC126" s="42" t="s">
        <v>1240</v>
      </c>
      <c r="ED126" s="3">
        <v>1</v>
      </c>
      <c r="EE126" s="3">
        <v>4</v>
      </c>
      <c r="EF126" s="3">
        <v>10</v>
      </c>
      <c r="EG126" s="3">
        <v>57</v>
      </c>
      <c r="EH126" s="3">
        <v>121</v>
      </c>
      <c r="EI126" s="3">
        <v>11</v>
      </c>
      <c r="EJ126" s="3">
        <v>6</v>
      </c>
      <c r="EK126" s="3">
        <v>1</v>
      </c>
      <c r="EL126" s="3">
        <v>2</v>
      </c>
    </row>
    <row r="127" spans="2:142" ht="52" x14ac:dyDescent="0.2">
      <c r="B127" s="14">
        <v>122</v>
      </c>
      <c r="C127" s="15" t="s">
        <v>202</v>
      </c>
      <c r="D127" s="16">
        <v>1</v>
      </c>
      <c r="E127" s="17" t="s">
        <v>208</v>
      </c>
      <c r="F127" s="18">
        <v>4</v>
      </c>
      <c r="G127" s="17" t="s">
        <v>1233</v>
      </c>
      <c r="H127" s="18" t="s">
        <v>569</v>
      </c>
      <c r="I127" s="17" t="s">
        <v>1244</v>
      </c>
      <c r="J127" s="18" t="s">
        <v>573</v>
      </c>
      <c r="K127" s="17" t="s">
        <v>1245</v>
      </c>
      <c r="L127" s="18" t="s">
        <v>548</v>
      </c>
      <c r="M127" s="17" t="str">
        <f t="shared" si="22"/>
        <v>1.4.02.03.01</v>
      </c>
      <c r="N127" s="19" t="s">
        <v>551</v>
      </c>
      <c r="O127" s="20">
        <v>2023</v>
      </c>
      <c r="P127" s="21">
        <v>4</v>
      </c>
      <c r="Q127" s="21">
        <v>10</v>
      </c>
      <c r="R127" s="21" t="s">
        <v>1246</v>
      </c>
      <c r="S127" s="17" t="s">
        <v>85</v>
      </c>
      <c r="T127" s="17" t="s">
        <v>85</v>
      </c>
      <c r="U127" s="32" t="s">
        <v>571</v>
      </c>
      <c r="V127" s="33" t="s">
        <v>554</v>
      </c>
      <c r="W127" s="33">
        <v>0</v>
      </c>
      <c r="X127" s="33">
        <v>3</v>
      </c>
      <c r="Y127" s="33">
        <v>3</v>
      </c>
      <c r="Z127" s="33">
        <v>4</v>
      </c>
      <c r="AA127" s="32"/>
      <c r="AB127" s="32"/>
      <c r="AC127" s="32"/>
      <c r="AD127" s="32"/>
      <c r="AE127" s="32"/>
      <c r="AF127" s="32"/>
      <c r="AG127" s="32"/>
      <c r="AH127" s="32"/>
      <c r="AI127" s="42" t="s">
        <v>1182</v>
      </c>
      <c r="AJ127" s="19" t="s">
        <v>1183</v>
      </c>
      <c r="AK127" s="19" t="s">
        <v>1228</v>
      </c>
      <c r="AL127" s="19" t="s">
        <v>1229</v>
      </c>
      <c r="AM127" s="19" t="s">
        <v>1237</v>
      </c>
      <c r="AN127" s="19" t="s">
        <v>742</v>
      </c>
      <c r="AO127" s="23" t="s">
        <v>1238</v>
      </c>
      <c r="AP127" s="19" t="s">
        <v>744</v>
      </c>
      <c r="AQ127" s="44">
        <f t="shared" si="23"/>
        <v>5000000</v>
      </c>
      <c r="AR127" s="44">
        <f t="shared" si="24"/>
        <v>0</v>
      </c>
      <c r="AS127" s="44">
        <f t="shared" si="25"/>
        <v>0</v>
      </c>
      <c r="AT127" s="44">
        <f t="shared" si="26"/>
        <v>0</v>
      </c>
      <c r="AU127" s="44">
        <f t="shared" si="27"/>
        <v>0</v>
      </c>
      <c r="AV127" s="44">
        <f t="shared" si="28"/>
        <v>0</v>
      </c>
      <c r="AW127" s="44">
        <f t="shared" si="29"/>
        <v>0</v>
      </c>
      <c r="AX127" s="44">
        <f t="shared" si="30"/>
        <v>0</v>
      </c>
      <c r="AY127" s="44">
        <f t="shared" si="31"/>
        <v>0</v>
      </c>
      <c r="AZ127" s="44">
        <f t="shared" si="32"/>
        <v>0</v>
      </c>
      <c r="BA127" s="44">
        <f t="shared" si="33"/>
        <v>0</v>
      </c>
      <c r="BB127" s="44">
        <f t="shared" si="34"/>
        <v>0</v>
      </c>
      <c r="BC127" s="44">
        <f t="shared" si="35"/>
        <v>0</v>
      </c>
      <c r="BD127" s="44">
        <f t="shared" si="36"/>
        <v>0</v>
      </c>
      <c r="BE127" s="44">
        <f t="shared" si="37"/>
        <v>0</v>
      </c>
      <c r="BF127" s="44">
        <f t="shared" si="38"/>
        <v>0</v>
      </c>
      <c r="BG127" s="46">
        <f t="shared" si="39"/>
        <v>5000000</v>
      </c>
      <c r="BH127" s="46">
        <v>0</v>
      </c>
      <c r="BI127" s="46"/>
      <c r="BJ127" s="46"/>
      <c r="BK127" s="46"/>
      <c r="BL127" s="46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>
        <f t="shared" si="40"/>
        <v>0</v>
      </c>
      <c r="BY127" s="46">
        <v>2500000</v>
      </c>
      <c r="BZ127" s="46"/>
      <c r="CA127" s="46"/>
      <c r="CB127" s="46"/>
      <c r="CC127" s="46"/>
      <c r="CD127" s="46"/>
      <c r="CE127" s="46"/>
      <c r="CF127" s="46"/>
      <c r="CG127" s="46"/>
      <c r="CH127" s="46"/>
      <c r="CI127" s="46"/>
      <c r="CJ127" s="46"/>
      <c r="CK127" s="46"/>
      <c r="CL127" s="46"/>
      <c r="CM127" s="46"/>
      <c r="CN127" s="46"/>
      <c r="CO127" s="46">
        <f t="shared" si="41"/>
        <v>2500000</v>
      </c>
      <c r="CP127" s="46">
        <v>1000000</v>
      </c>
      <c r="CQ127" s="46"/>
      <c r="CR127" s="46"/>
      <c r="CS127" s="46"/>
      <c r="CT127" s="46"/>
      <c r="CU127" s="46"/>
      <c r="CV127" s="46"/>
      <c r="CW127" s="46"/>
      <c r="CX127" s="46"/>
      <c r="CY127" s="46"/>
      <c r="CZ127" s="46"/>
      <c r="DA127" s="46"/>
      <c r="DB127" s="46"/>
      <c r="DC127" s="46"/>
      <c r="DD127" s="46"/>
      <c r="DE127" s="46"/>
      <c r="DF127" s="46">
        <f t="shared" si="42"/>
        <v>1000000</v>
      </c>
      <c r="DG127" s="46">
        <v>1500000</v>
      </c>
      <c r="DH127" s="46"/>
      <c r="DI127" s="46"/>
      <c r="DJ127" s="46"/>
      <c r="DK127" s="46"/>
      <c r="DL127" s="46"/>
      <c r="DM127" s="46"/>
      <c r="DN127" s="46"/>
      <c r="DO127" s="46"/>
      <c r="DP127" s="46"/>
      <c r="DQ127" s="46"/>
      <c r="DR127" s="46"/>
      <c r="DS127" s="46"/>
      <c r="DT127" s="46"/>
      <c r="DU127" s="46"/>
      <c r="DV127" s="46"/>
      <c r="DW127" s="46">
        <f t="shared" si="43"/>
        <v>1500000</v>
      </c>
      <c r="DX127" s="19">
        <v>11</v>
      </c>
      <c r="DY127" s="42" t="s">
        <v>1189</v>
      </c>
      <c r="DZ127" s="42" t="s">
        <v>345</v>
      </c>
      <c r="EA127" s="42" t="s">
        <v>1190</v>
      </c>
      <c r="EB127" s="42" t="s">
        <v>1239</v>
      </c>
      <c r="EC127" s="42" t="s">
        <v>1240</v>
      </c>
      <c r="ED127" s="3">
        <v>1</v>
      </c>
      <c r="EE127" s="3">
        <v>4</v>
      </c>
      <c r="EF127" s="3">
        <v>10</v>
      </c>
      <c r="EG127" s="3">
        <v>58</v>
      </c>
      <c r="EH127" s="3">
        <v>122</v>
      </c>
      <c r="EI127" s="3">
        <v>11</v>
      </c>
      <c r="EJ127" s="3">
        <v>6</v>
      </c>
      <c r="EK127" s="3">
        <v>1</v>
      </c>
      <c r="EL127" s="3">
        <v>2</v>
      </c>
    </row>
    <row r="128" spans="2:142" ht="52" x14ac:dyDescent="0.2">
      <c r="B128" s="14">
        <v>123</v>
      </c>
      <c r="C128" s="15" t="s">
        <v>202</v>
      </c>
      <c r="D128" s="16">
        <v>1</v>
      </c>
      <c r="E128" s="17" t="s">
        <v>208</v>
      </c>
      <c r="F128" s="18">
        <v>4</v>
      </c>
      <c r="G128" s="17" t="s">
        <v>1233</v>
      </c>
      <c r="H128" s="18" t="s">
        <v>569</v>
      </c>
      <c r="I128" s="17" t="s">
        <v>372</v>
      </c>
      <c r="J128" s="18" t="s">
        <v>576</v>
      </c>
      <c r="K128" s="17" t="s">
        <v>1247</v>
      </c>
      <c r="L128" s="18" t="s">
        <v>548</v>
      </c>
      <c r="M128" s="17" t="str">
        <f t="shared" si="22"/>
        <v>1.4.02.04.01</v>
      </c>
      <c r="N128" s="19" t="s">
        <v>551</v>
      </c>
      <c r="O128" s="20">
        <v>2023</v>
      </c>
      <c r="P128" s="21">
        <v>1</v>
      </c>
      <c r="Q128" s="21">
        <v>1</v>
      </c>
      <c r="R128" s="21" t="s">
        <v>1248</v>
      </c>
      <c r="S128" s="17" t="s">
        <v>85</v>
      </c>
      <c r="T128" s="17" t="s">
        <v>85</v>
      </c>
      <c r="U128" s="32" t="s">
        <v>586</v>
      </c>
      <c r="V128" s="33" t="s">
        <v>554</v>
      </c>
      <c r="W128" s="33">
        <v>0.3</v>
      </c>
      <c r="X128" s="33">
        <v>0.7</v>
      </c>
      <c r="Y128" s="33">
        <v>1</v>
      </c>
      <c r="Z128" s="33">
        <v>1</v>
      </c>
      <c r="AA128" s="32"/>
      <c r="AB128" s="32"/>
      <c r="AC128" s="32"/>
      <c r="AD128" s="32"/>
      <c r="AE128" s="32"/>
      <c r="AF128" s="32"/>
      <c r="AG128" s="32"/>
      <c r="AH128" s="32"/>
      <c r="AI128" s="42" t="s">
        <v>1182</v>
      </c>
      <c r="AJ128" s="19" t="s">
        <v>1183</v>
      </c>
      <c r="AK128" s="19" t="s">
        <v>1228</v>
      </c>
      <c r="AL128" s="19" t="s">
        <v>1229</v>
      </c>
      <c r="AM128" s="19" t="s">
        <v>1237</v>
      </c>
      <c r="AN128" s="19" t="s">
        <v>742</v>
      </c>
      <c r="AO128" s="23" t="s">
        <v>1238</v>
      </c>
      <c r="AP128" s="19" t="s">
        <v>744</v>
      </c>
      <c r="AQ128" s="44">
        <f t="shared" si="23"/>
        <v>1800000000</v>
      </c>
      <c r="AR128" s="44">
        <f t="shared" si="24"/>
        <v>0</v>
      </c>
      <c r="AS128" s="44">
        <f t="shared" si="25"/>
        <v>0</v>
      </c>
      <c r="AT128" s="44">
        <f t="shared" si="26"/>
        <v>0</v>
      </c>
      <c r="AU128" s="44">
        <f t="shared" si="27"/>
        <v>0</v>
      </c>
      <c r="AV128" s="44">
        <f t="shared" si="28"/>
        <v>0</v>
      </c>
      <c r="AW128" s="44">
        <f t="shared" si="29"/>
        <v>0</v>
      </c>
      <c r="AX128" s="44">
        <f t="shared" si="30"/>
        <v>0</v>
      </c>
      <c r="AY128" s="44">
        <f t="shared" si="31"/>
        <v>0</v>
      </c>
      <c r="AZ128" s="44">
        <f t="shared" si="32"/>
        <v>0</v>
      </c>
      <c r="BA128" s="44">
        <f t="shared" si="33"/>
        <v>0</v>
      </c>
      <c r="BB128" s="44">
        <f t="shared" si="34"/>
        <v>0</v>
      </c>
      <c r="BC128" s="44">
        <f t="shared" si="35"/>
        <v>0</v>
      </c>
      <c r="BD128" s="44">
        <f t="shared" si="36"/>
        <v>1000000000</v>
      </c>
      <c r="BE128" s="44">
        <f t="shared" si="37"/>
        <v>0</v>
      </c>
      <c r="BF128" s="44">
        <f t="shared" si="38"/>
        <v>0</v>
      </c>
      <c r="BG128" s="46">
        <f t="shared" si="39"/>
        <v>2800000000</v>
      </c>
      <c r="BH128" s="46">
        <v>400000000</v>
      </c>
      <c r="BI128" s="46"/>
      <c r="BJ128" s="46"/>
      <c r="BK128" s="46"/>
      <c r="BL128" s="46"/>
      <c r="BM128" s="46"/>
      <c r="BN128" s="46"/>
      <c r="BO128" s="46"/>
      <c r="BP128" s="46"/>
      <c r="BQ128" s="46"/>
      <c r="BR128" s="46"/>
      <c r="BS128" s="46"/>
      <c r="BT128" s="46">
        <v>0</v>
      </c>
      <c r="BU128" s="46">
        <v>1000000000</v>
      </c>
      <c r="BV128" s="46"/>
      <c r="BW128" s="46"/>
      <c r="BX128" s="46">
        <f t="shared" si="40"/>
        <v>1400000000</v>
      </c>
      <c r="BY128" s="46">
        <v>400000000</v>
      </c>
      <c r="BZ128" s="46"/>
      <c r="CA128" s="46"/>
      <c r="CB128" s="46"/>
      <c r="CC128" s="46"/>
      <c r="CD128" s="46"/>
      <c r="CE128" s="46"/>
      <c r="CF128" s="46"/>
      <c r="CG128" s="46"/>
      <c r="CH128" s="46"/>
      <c r="CI128" s="46"/>
      <c r="CJ128" s="46"/>
      <c r="CK128" s="46">
        <v>0</v>
      </c>
      <c r="CL128" s="46"/>
      <c r="CM128" s="46"/>
      <c r="CN128" s="46"/>
      <c r="CO128" s="46">
        <f t="shared" si="41"/>
        <v>400000000</v>
      </c>
      <c r="CP128" s="46">
        <v>400000000</v>
      </c>
      <c r="CQ128" s="46"/>
      <c r="CR128" s="46"/>
      <c r="CS128" s="46"/>
      <c r="CT128" s="46"/>
      <c r="CU128" s="46"/>
      <c r="CV128" s="46"/>
      <c r="CW128" s="46"/>
      <c r="CX128" s="46"/>
      <c r="CY128" s="46"/>
      <c r="CZ128" s="46"/>
      <c r="DA128" s="46"/>
      <c r="DB128" s="46">
        <v>0</v>
      </c>
      <c r="DC128" s="46"/>
      <c r="DD128" s="46"/>
      <c r="DE128" s="46"/>
      <c r="DF128" s="46">
        <f t="shared" si="42"/>
        <v>400000000</v>
      </c>
      <c r="DG128" s="46">
        <v>600000000</v>
      </c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6"/>
      <c r="DS128" s="46">
        <v>0</v>
      </c>
      <c r="DT128" s="46"/>
      <c r="DU128" s="46"/>
      <c r="DV128" s="46"/>
      <c r="DW128" s="46">
        <f t="shared" si="43"/>
        <v>600000000</v>
      </c>
      <c r="DX128" s="19">
        <v>11</v>
      </c>
      <c r="DY128" s="42" t="s">
        <v>1189</v>
      </c>
      <c r="DZ128" s="42" t="s">
        <v>345</v>
      </c>
      <c r="EA128" s="42" t="s">
        <v>1190</v>
      </c>
      <c r="EB128" s="42" t="s">
        <v>1239</v>
      </c>
      <c r="EC128" s="42" t="s">
        <v>1240</v>
      </c>
      <c r="ED128" s="3">
        <v>1</v>
      </c>
      <c r="EE128" s="3">
        <v>4</v>
      </c>
      <c r="EF128" s="3">
        <v>10</v>
      </c>
      <c r="EG128" s="3">
        <v>59</v>
      </c>
      <c r="EH128" s="3">
        <v>123</v>
      </c>
      <c r="EI128" s="3">
        <v>11</v>
      </c>
      <c r="EJ128" s="3">
        <v>6</v>
      </c>
      <c r="EK128" s="3">
        <v>1</v>
      </c>
      <c r="EL128" s="3">
        <v>3</v>
      </c>
    </row>
    <row r="129" spans="2:142" ht="65" x14ac:dyDescent="0.2">
      <c r="B129" s="14">
        <v>124</v>
      </c>
      <c r="C129" s="15" t="s">
        <v>202</v>
      </c>
      <c r="D129" s="16">
        <v>1</v>
      </c>
      <c r="E129" s="17" t="s">
        <v>208</v>
      </c>
      <c r="F129" s="18">
        <v>4</v>
      </c>
      <c r="G129" s="17" t="s">
        <v>86</v>
      </c>
      <c r="H129" s="18" t="s">
        <v>573</v>
      </c>
      <c r="I129" s="17" t="s">
        <v>1249</v>
      </c>
      <c r="J129" s="18" t="s">
        <v>548</v>
      </c>
      <c r="K129" s="17" t="s">
        <v>1250</v>
      </c>
      <c r="L129" s="18" t="s">
        <v>548</v>
      </c>
      <c r="M129" s="17" t="str">
        <f t="shared" si="22"/>
        <v>1.4.03.01.01</v>
      </c>
      <c r="N129" s="19" t="s">
        <v>551</v>
      </c>
      <c r="O129" s="20">
        <v>2023</v>
      </c>
      <c r="P129" s="21">
        <v>1</v>
      </c>
      <c r="Q129" s="21">
        <v>1</v>
      </c>
      <c r="R129" s="21" t="s">
        <v>1251</v>
      </c>
      <c r="S129" s="17" t="s">
        <v>88</v>
      </c>
      <c r="T129" s="17" t="s">
        <v>1252</v>
      </c>
      <c r="U129" s="32" t="s">
        <v>553</v>
      </c>
      <c r="V129" s="33" t="s">
        <v>554</v>
      </c>
      <c r="W129" s="33">
        <v>1</v>
      </c>
      <c r="X129" s="33">
        <v>1</v>
      </c>
      <c r="Y129" s="33">
        <v>1</v>
      </c>
      <c r="Z129" s="33">
        <v>1</v>
      </c>
      <c r="AA129" s="32"/>
      <c r="AB129" s="32"/>
      <c r="AC129" s="32"/>
      <c r="AD129" s="32" t="s">
        <v>555</v>
      </c>
      <c r="AE129" s="32" t="s">
        <v>555</v>
      </c>
      <c r="AF129" s="32" t="s">
        <v>555</v>
      </c>
      <c r="AG129" s="32" t="s">
        <v>555</v>
      </c>
      <c r="AH129" s="32" t="s">
        <v>555</v>
      </c>
      <c r="AI129" s="42" t="s">
        <v>1182</v>
      </c>
      <c r="AJ129" s="19" t="s">
        <v>1183</v>
      </c>
      <c r="AK129" s="19" t="s">
        <v>1253</v>
      </c>
      <c r="AL129" s="19" t="s">
        <v>1254</v>
      </c>
      <c r="AM129" s="19" t="s">
        <v>1255</v>
      </c>
      <c r="AN129" s="19" t="s">
        <v>1256</v>
      </c>
      <c r="AO129" s="23" t="s">
        <v>1257</v>
      </c>
      <c r="AP129" s="19" t="s">
        <v>1250</v>
      </c>
      <c r="AQ129" s="44">
        <f t="shared" si="23"/>
        <v>20648836280.222252</v>
      </c>
      <c r="AR129" s="44">
        <f t="shared" si="24"/>
        <v>0</v>
      </c>
      <c r="AS129" s="44">
        <f t="shared" si="25"/>
        <v>0</v>
      </c>
      <c r="AT129" s="44">
        <f t="shared" si="26"/>
        <v>15342547.613964029</v>
      </c>
      <c r="AU129" s="44">
        <f t="shared" si="27"/>
        <v>0</v>
      </c>
      <c r="AV129" s="44">
        <f t="shared" si="28"/>
        <v>0</v>
      </c>
      <c r="AW129" s="44">
        <f t="shared" si="29"/>
        <v>0</v>
      </c>
      <c r="AX129" s="44">
        <f t="shared" si="30"/>
        <v>0</v>
      </c>
      <c r="AY129" s="44">
        <f t="shared" si="31"/>
        <v>0</v>
      </c>
      <c r="AZ129" s="44">
        <f t="shared" si="32"/>
        <v>0</v>
      </c>
      <c r="BA129" s="44">
        <f t="shared" si="33"/>
        <v>0</v>
      </c>
      <c r="BB129" s="44">
        <f t="shared" si="34"/>
        <v>0</v>
      </c>
      <c r="BC129" s="44">
        <f t="shared" si="35"/>
        <v>0</v>
      </c>
      <c r="BD129" s="44">
        <f t="shared" si="36"/>
        <v>0</v>
      </c>
      <c r="BE129" s="44">
        <f t="shared" si="37"/>
        <v>0</v>
      </c>
      <c r="BF129" s="44">
        <f t="shared" si="38"/>
        <v>0</v>
      </c>
      <c r="BG129" s="46">
        <f t="shared" si="39"/>
        <v>20664178827.836216</v>
      </c>
      <c r="BH129" s="46">
        <v>4448859936.1385002</v>
      </c>
      <c r="BI129" s="46"/>
      <c r="BJ129" s="46"/>
      <c r="BK129" s="46">
        <v>3667283.8218999999</v>
      </c>
      <c r="BL129" s="46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>
        <f t="shared" si="40"/>
        <v>4452527219.9604006</v>
      </c>
      <c r="BY129" s="46">
        <v>4894002639.6198797</v>
      </c>
      <c r="BZ129" s="46"/>
      <c r="CA129" s="46"/>
      <c r="CB129" s="46">
        <v>3777302.3365569999</v>
      </c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>
        <f t="shared" si="41"/>
        <v>4897779941.9564371</v>
      </c>
      <c r="CP129" s="46">
        <v>5383667314.74543</v>
      </c>
      <c r="CQ129" s="46"/>
      <c r="CR129" s="46"/>
      <c r="CS129" s="46">
        <v>3890621.4066537102</v>
      </c>
      <c r="CT129" s="46"/>
      <c r="CU129" s="46"/>
      <c r="CV129" s="46"/>
      <c r="CW129" s="46"/>
      <c r="CX129" s="46"/>
      <c r="CY129" s="46"/>
      <c r="CZ129" s="46"/>
      <c r="DA129" s="46"/>
      <c r="DB129" s="46"/>
      <c r="DC129" s="46"/>
      <c r="DD129" s="46"/>
      <c r="DE129" s="46"/>
      <c r="DF129" s="46">
        <f t="shared" si="42"/>
        <v>5387557936.1520834</v>
      </c>
      <c r="DG129" s="46">
        <v>5922306389.7184401</v>
      </c>
      <c r="DH129" s="46"/>
      <c r="DI129" s="46"/>
      <c r="DJ129" s="46">
        <v>4007340.0488533201</v>
      </c>
      <c r="DK129" s="46"/>
      <c r="DL129" s="46"/>
      <c r="DM129" s="46"/>
      <c r="DN129" s="46"/>
      <c r="DO129" s="46"/>
      <c r="DP129" s="46"/>
      <c r="DQ129" s="46"/>
      <c r="DR129" s="46"/>
      <c r="DS129" s="46"/>
      <c r="DT129" s="46"/>
      <c r="DU129" s="46"/>
      <c r="DV129" s="46"/>
      <c r="DW129" s="46">
        <f t="shared" si="43"/>
        <v>5926313729.767293</v>
      </c>
      <c r="DX129" s="19">
        <v>11</v>
      </c>
      <c r="DY129" s="42" t="s">
        <v>1189</v>
      </c>
      <c r="DZ129" s="42" t="s">
        <v>345</v>
      </c>
      <c r="EA129" s="42" t="s">
        <v>1190</v>
      </c>
      <c r="EB129" s="42" t="s">
        <v>1258</v>
      </c>
      <c r="EC129" s="42" t="s">
        <v>1259</v>
      </c>
      <c r="ED129" s="3">
        <v>1</v>
      </c>
      <c r="EE129" s="3">
        <v>4</v>
      </c>
      <c r="EF129" s="3">
        <v>11</v>
      </c>
      <c r="EG129" s="3">
        <v>60</v>
      </c>
      <c r="EH129" s="3">
        <v>124</v>
      </c>
      <c r="EI129" s="3">
        <v>11</v>
      </c>
      <c r="EJ129" s="3">
        <v>6</v>
      </c>
      <c r="EK129" s="3">
        <v>1</v>
      </c>
      <c r="EL129" s="3">
        <v>1</v>
      </c>
    </row>
    <row r="130" spans="2:142" ht="78" x14ac:dyDescent="0.2">
      <c r="B130" s="14">
        <v>125</v>
      </c>
      <c r="C130" s="15" t="s">
        <v>202</v>
      </c>
      <c r="D130" s="16">
        <v>1</v>
      </c>
      <c r="E130" s="17" t="s">
        <v>208</v>
      </c>
      <c r="F130" s="18">
        <v>4</v>
      </c>
      <c r="G130" s="17" t="s">
        <v>86</v>
      </c>
      <c r="H130" s="18" t="s">
        <v>573</v>
      </c>
      <c r="I130" s="17" t="s">
        <v>1260</v>
      </c>
      <c r="J130" s="18" t="s">
        <v>569</v>
      </c>
      <c r="K130" s="17" t="s">
        <v>1261</v>
      </c>
      <c r="L130" s="18" t="s">
        <v>548</v>
      </c>
      <c r="M130" s="17" t="str">
        <f t="shared" si="22"/>
        <v>1.4.03.02.01</v>
      </c>
      <c r="N130" s="19" t="s">
        <v>551</v>
      </c>
      <c r="O130" s="20">
        <v>2023</v>
      </c>
      <c r="P130" s="21" t="s">
        <v>165</v>
      </c>
      <c r="Q130" s="21">
        <v>1</v>
      </c>
      <c r="R130" s="21" t="s">
        <v>1262</v>
      </c>
      <c r="S130" s="17" t="s">
        <v>88</v>
      </c>
      <c r="T130" s="17" t="s">
        <v>1252</v>
      </c>
      <c r="U130" s="32" t="s">
        <v>571</v>
      </c>
      <c r="V130" s="33" t="s">
        <v>554</v>
      </c>
      <c r="W130" s="33">
        <v>0</v>
      </c>
      <c r="X130" s="33">
        <v>0</v>
      </c>
      <c r="Y130" s="33">
        <v>0</v>
      </c>
      <c r="Z130" s="33">
        <v>1</v>
      </c>
      <c r="AA130" s="32" t="s">
        <v>555</v>
      </c>
      <c r="AB130" s="32"/>
      <c r="AC130" s="32"/>
      <c r="AD130" s="32" t="s">
        <v>555</v>
      </c>
      <c r="AE130" s="32" t="s">
        <v>555</v>
      </c>
      <c r="AF130" s="32" t="s">
        <v>555</v>
      </c>
      <c r="AG130" s="32" t="s">
        <v>555</v>
      </c>
      <c r="AH130" s="32" t="s">
        <v>555</v>
      </c>
      <c r="AI130" s="42" t="s">
        <v>1182</v>
      </c>
      <c r="AJ130" s="19" t="s">
        <v>1183</v>
      </c>
      <c r="AK130" s="19" t="s">
        <v>1253</v>
      </c>
      <c r="AL130" s="19" t="s">
        <v>1254</v>
      </c>
      <c r="AM130" s="19" t="s">
        <v>1263</v>
      </c>
      <c r="AN130" s="19" t="s">
        <v>742</v>
      </c>
      <c r="AO130" s="23" t="s">
        <v>1264</v>
      </c>
      <c r="AP130" s="19" t="s">
        <v>744</v>
      </c>
      <c r="AQ130" s="44">
        <f t="shared" si="23"/>
        <v>100000000</v>
      </c>
      <c r="AR130" s="44">
        <f t="shared" si="24"/>
        <v>0</v>
      </c>
      <c r="AS130" s="44">
        <f t="shared" si="25"/>
        <v>0</v>
      </c>
      <c r="AT130" s="44">
        <f t="shared" si="26"/>
        <v>0</v>
      </c>
      <c r="AU130" s="44">
        <f t="shared" si="27"/>
        <v>0</v>
      </c>
      <c r="AV130" s="44">
        <f t="shared" si="28"/>
        <v>0</v>
      </c>
      <c r="AW130" s="44">
        <f t="shared" si="29"/>
        <v>0</v>
      </c>
      <c r="AX130" s="44">
        <f t="shared" si="30"/>
        <v>0</v>
      </c>
      <c r="AY130" s="44">
        <f t="shared" si="31"/>
        <v>0</v>
      </c>
      <c r="AZ130" s="44">
        <f t="shared" si="32"/>
        <v>0</v>
      </c>
      <c r="BA130" s="44">
        <f t="shared" si="33"/>
        <v>0</v>
      </c>
      <c r="BB130" s="44">
        <f t="shared" si="34"/>
        <v>0</v>
      </c>
      <c r="BC130" s="44">
        <f t="shared" si="35"/>
        <v>0</v>
      </c>
      <c r="BD130" s="44">
        <f t="shared" si="36"/>
        <v>0</v>
      </c>
      <c r="BE130" s="44">
        <f t="shared" si="37"/>
        <v>0</v>
      </c>
      <c r="BF130" s="44">
        <f t="shared" si="38"/>
        <v>0</v>
      </c>
      <c r="BG130" s="46">
        <f t="shared" si="39"/>
        <v>100000000</v>
      </c>
      <c r="BH130" s="46"/>
      <c r="BI130" s="46"/>
      <c r="BJ130" s="46"/>
      <c r="BK130" s="46"/>
      <c r="BL130" s="46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46">
        <f t="shared" si="40"/>
        <v>0</v>
      </c>
      <c r="BY130" s="46"/>
      <c r="BZ130" s="46"/>
      <c r="CA130" s="46"/>
      <c r="CB130" s="46"/>
      <c r="CC130" s="46"/>
      <c r="CD130" s="46"/>
      <c r="CE130" s="46"/>
      <c r="CF130" s="46"/>
      <c r="CG130" s="46"/>
      <c r="CH130" s="46"/>
      <c r="CI130" s="46"/>
      <c r="CJ130" s="46"/>
      <c r="CK130" s="46"/>
      <c r="CL130" s="46"/>
      <c r="CM130" s="46"/>
      <c r="CN130" s="46"/>
      <c r="CO130" s="46">
        <f t="shared" si="41"/>
        <v>0</v>
      </c>
      <c r="CP130" s="46"/>
      <c r="CQ130" s="46"/>
      <c r="CR130" s="46"/>
      <c r="CS130" s="46"/>
      <c r="CT130" s="46"/>
      <c r="CU130" s="46"/>
      <c r="CV130" s="46"/>
      <c r="CW130" s="46"/>
      <c r="CX130" s="46"/>
      <c r="CY130" s="46"/>
      <c r="CZ130" s="46"/>
      <c r="DA130" s="46"/>
      <c r="DB130" s="46"/>
      <c r="DC130" s="46"/>
      <c r="DD130" s="46"/>
      <c r="DE130" s="46"/>
      <c r="DF130" s="46">
        <f t="shared" si="42"/>
        <v>0</v>
      </c>
      <c r="DG130" s="46">
        <v>100000000</v>
      </c>
      <c r="DH130" s="46"/>
      <c r="DI130" s="46"/>
      <c r="DJ130" s="46"/>
      <c r="DK130" s="46"/>
      <c r="DL130" s="46"/>
      <c r="DM130" s="46"/>
      <c r="DN130" s="46"/>
      <c r="DO130" s="46"/>
      <c r="DP130" s="46"/>
      <c r="DQ130" s="46"/>
      <c r="DR130" s="46"/>
      <c r="DS130" s="46"/>
      <c r="DT130" s="46"/>
      <c r="DU130" s="46"/>
      <c r="DV130" s="46"/>
      <c r="DW130" s="46">
        <f t="shared" si="43"/>
        <v>100000000</v>
      </c>
      <c r="DX130" s="19">
        <v>6</v>
      </c>
      <c r="DY130" s="42" t="s">
        <v>1265</v>
      </c>
      <c r="DZ130" s="42" t="s">
        <v>350</v>
      </c>
      <c r="EA130" s="42" t="s">
        <v>1266</v>
      </c>
      <c r="EB130" s="42" t="s">
        <v>1267</v>
      </c>
      <c r="EC130" s="42" t="s">
        <v>1268</v>
      </c>
      <c r="ED130" s="3">
        <v>1</v>
      </c>
      <c r="EE130" s="3">
        <v>4</v>
      </c>
      <c r="EF130" s="3">
        <v>11</v>
      </c>
      <c r="EG130" s="3">
        <v>61</v>
      </c>
      <c r="EH130" s="3">
        <v>125</v>
      </c>
      <c r="EI130" s="3">
        <v>6</v>
      </c>
      <c r="EJ130" s="3">
        <v>6</v>
      </c>
      <c r="EK130" s="3">
        <v>1</v>
      </c>
      <c r="EL130" s="3">
        <v>2</v>
      </c>
    </row>
    <row r="131" spans="2:142" ht="52" x14ac:dyDescent="0.2">
      <c r="B131" s="14">
        <v>126</v>
      </c>
      <c r="C131" s="15" t="s">
        <v>202</v>
      </c>
      <c r="D131" s="16">
        <v>1</v>
      </c>
      <c r="E131" s="17" t="s">
        <v>208</v>
      </c>
      <c r="F131" s="18">
        <v>4</v>
      </c>
      <c r="G131" s="17" t="s">
        <v>86</v>
      </c>
      <c r="H131" s="18" t="s">
        <v>573</v>
      </c>
      <c r="I131" s="17" t="s">
        <v>1269</v>
      </c>
      <c r="J131" s="18" t="s">
        <v>573</v>
      </c>
      <c r="K131" s="17" t="s">
        <v>1270</v>
      </c>
      <c r="L131" s="18" t="s">
        <v>548</v>
      </c>
      <c r="M131" s="17" t="str">
        <f t="shared" si="22"/>
        <v>1.4.03.03.01</v>
      </c>
      <c r="N131" s="19" t="s">
        <v>551</v>
      </c>
      <c r="O131" s="20">
        <v>2023</v>
      </c>
      <c r="P131" s="21">
        <v>60000</v>
      </c>
      <c r="Q131" s="21">
        <v>68000</v>
      </c>
      <c r="R131" s="21" t="s">
        <v>1271</v>
      </c>
      <c r="S131" s="17" t="s">
        <v>88</v>
      </c>
      <c r="T131" s="17" t="s">
        <v>1252</v>
      </c>
      <c r="U131" s="32" t="s">
        <v>553</v>
      </c>
      <c r="V131" s="33" t="s">
        <v>554</v>
      </c>
      <c r="W131" s="33">
        <v>68000</v>
      </c>
      <c r="X131" s="33">
        <v>68000</v>
      </c>
      <c r="Y131" s="33">
        <v>68000</v>
      </c>
      <c r="Z131" s="33">
        <v>68000</v>
      </c>
      <c r="AA131" s="32" t="s">
        <v>555</v>
      </c>
      <c r="AB131" s="32"/>
      <c r="AC131" s="32"/>
      <c r="AD131" s="32" t="s">
        <v>555</v>
      </c>
      <c r="AE131" s="32" t="s">
        <v>555</v>
      </c>
      <c r="AF131" s="32" t="s">
        <v>555</v>
      </c>
      <c r="AG131" s="32" t="s">
        <v>555</v>
      </c>
      <c r="AH131" s="32" t="s">
        <v>555</v>
      </c>
      <c r="AI131" s="42" t="s">
        <v>1272</v>
      </c>
      <c r="AJ131" s="19" t="s">
        <v>1273</v>
      </c>
      <c r="AK131" s="19" t="s">
        <v>1274</v>
      </c>
      <c r="AL131" s="19" t="s">
        <v>1275</v>
      </c>
      <c r="AM131" s="19" t="s">
        <v>1276</v>
      </c>
      <c r="AN131" s="19" t="s">
        <v>1277</v>
      </c>
      <c r="AO131" s="23" t="s">
        <v>1278</v>
      </c>
      <c r="AP131" s="19" t="s">
        <v>1279</v>
      </c>
      <c r="AQ131" s="44">
        <f t="shared" si="23"/>
        <v>138271667564.99969</v>
      </c>
      <c r="AR131" s="44">
        <f t="shared" si="24"/>
        <v>0</v>
      </c>
      <c r="AS131" s="44">
        <f t="shared" si="25"/>
        <v>0</v>
      </c>
      <c r="AT131" s="44">
        <f t="shared" si="26"/>
        <v>0</v>
      </c>
      <c r="AU131" s="44">
        <f t="shared" si="27"/>
        <v>0</v>
      </c>
      <c r="AV131" s="44">
        <f t="shared" si="28"/>
        <v>0</v>
      </c>
      <c r="AW131" s="44">
        <f t="shared" si="29"/>
        <v>0</v>
      </c>
      <c r="AX131" s="44">
        <f t="shared" si="30"/>
        <v>0</v>
      </c>
      <c r="AY131" s="44">
        <f t="shared" si="31"/>
        <v>0</v>
      </c>
      <c r="AZ131" s="44">
        <f t="shared" si="32"/>
        <v>0</v>
      </c>
      <c r="BA131" s="44">
        <f t="shared" si="33"/>
        <v>0</v>
      </c>
      <c r="BB131" s="44">
        <f t="shared" si="34"/>
        <v>0</v>
      </c>
      <c r="BC131" s="44">
        <f t="shared" si="35"/>
        <v>0</v>
      </c>
      <c r="BD131" s="44">
        <f t="shared" si="36"/>
        <v>0</v>
      </c>
      <c r="BE131" s="44">
        <f t="shared" si="37"/>
        <v>0</v>
      </c>
      <c r="BF131" s="44">
        <f t="shared" si="38"/>
        <v>0</v>
      </c>
      <c r="BG131" s="46">
        <f t="shared" si="39"/>
        <v>138271667564.99969</v>
      </c>
      <c r="BH131" s="46">
        <v>35389903840</v>
      </c>
      <c r="BI131" s="46"/>
      <c r="BJ131" s="46"/>
      <c r="BK131" s="46"/>
      <c r="BL131" s="46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46">
        <f t="shared" si="40"/>
        <v>35389903840</v>
      </c>
      <c r="BY131" s="46">
        <v>20501404522</v>
      </c>
      <c r="BZ131" s="46"/>
      <c r="CA131" s="46"/>
      <c r="CB131" s="46"/>
      <c r="CC131" s="46"/>
      <c r="CD131" s="46"/>
      <c r="CE131" s="46"/>
      <c r="CF131" s="46"/>
      <c r="CG131" s="46"/>
      <c r="CH131" s="46"/>
      <c r="CI131" s="46"/>
      <c r="CJ131" s="46"/>
      <c r="CK131" s="46"/>
      <c r="CL131" s="46"/>
      <c r="CM131" s="46"/>
      <c r="CN131" s="46"/>
      <c r="CO131" s="46">
        <f t="shared" si="41"/>
        <v>20501404522</v>
      </c>
      <c r="CP131" s="46">
        <v>30252922478.999599</v>
      </c>
      <c r="CQ131" s="46"/>
      <c r="CR131" s="46"/>
      <c r="CS131" s="46"/>
      <c r="CT131" s="46"/>
      <c r="CU131" s="46"/>
      <c r="CV131" s="46"/>
      <c r="CW131" s="46"/>
      <c r="CX131" s="46"/>
      <c r="CY131" s="46"/>
      <c r="CZ131" s="46"/>
      <c r="DA131" s="46"/>
      <c r="DB131" s="46"/>
      <c r="DC131" s="46"/>
      <c r="DD131" s="46"/>
      <c r="DE131" s="46"/>
      <c r="DF131" s="46">
        <f t="shared" si="42"/>
        <v>30252922478.999599</v>
      </c>
      <c r="DG131" s="46">
        <v>52127436724.000099</v>
      </c>
      <c r="DH131" s="46"/>
      <c r="DI131" s="46"/>
      <c r="DJ131" s="46"/>
      <c r="DK131" s="46"/>
      <c r="DL131" s="46"/>
      <c r="DM131" s="46"/>
      <c r="DN131" s="46"/>
      <c r="DO131" s="46"/>
      <c r="DP131" s="46"/>
      <c r="DQ131" s="46"/>
      <c r="DR131" s="46"/>
      <c r="DS131" s="46"/>
      <c r="DT131" s="46"/>
      <c r="DU131" s="46"/>
      <c r="DV131" s="46"/>
      <c r="DW131" s="46">
        <f t="shared" si="43"/>
        <v>52127436724.000099</v>
      </c>
      <c r="DX131" s="19">
        <v>11</v>
      </c>
      <c r="DY131" s="42" t="s">
        <v>1189</v>
      </c>
      <c r="DZ131" s="42" t="s">
        <v>345</v>
      </c>
      <c r="EA131" s="42" t="s">
        <v>1190</v>
      </c>
      <c r="EB131" s="42" t="s">
        <v>1280</v>
      </c>
      <c r="EC131" s="42" t="s">
        <v>1281</v>
      </c>
      <c r="ED131" s="3">
        <v>1</v>
      </c>
      <c r="EE131" s="3">
        <v>4</v>
      </c>
      <c r="EF131" s="3">
        <v>11</v>
      </c>
      <c r="EG131" s="3">
        <v>62</v>
      </c>
      <c r="EH131" s="3">
        <v>126</v>
      </c>
      <c r="EI131" s="3">
        <v>11</v>
      </c>
      <c r="EJ131" s="3">
        <v>7</v>
      </c>
      <c r="EK131" s="3">
        <v>1</v>
      </c>
      <c r="EL131" s="3">
        <v>1</v>
      </c>
    </row>
    <row r="132" spans="2:142" ht="65" x14ac:dyDescent="0.2">
      <c r="B132" s="14">
        <v>127</v>
      </c>
      <c r="C132" s="15" t="s">
        <v>202</v>
      </c>
      <c r="D132" s="16">
        <v>1</v>
      </c>
      <c r="E132" s="17" t="s">
        <v>208</v>
      </c>
      <c r="F132" s="18">
        <v>4</v>
      </c>
      <c r="G132" s="17" t="s">
        <v>86</v>
      </c>
      <c r="H132" s="18" t="s">
        <v>573</v>
      </c>
      <c r="I132" s="17" t="s">
        <v>1282</v>
      </c>
      <c r="J132" s="18" t="s">
        <v>576</v>
      </c>
      <c r="K132" s="17" t="s">
        <v>1283</v>
      </c>
      <c r="L132" s="18" t="s">
        <v>548</v>
      </c>
      <c r="M132" s="17" t="str">
        <f t="shared" si="22"/>
        <v>1.4.03.04.01</v>
      </c>
      <c r="N132" s="19" t="s">
        <v>551</v>
      </c>
      <c r="O132" s="20">
        <v>2023</v>
      </c>
      <c r="P132" s="21">
        <v>1</v>
      </c>
      <c r="Q132" s="21">
        <v>1</v>
      </c>
      <c r="R132" s="21" t="s">
        <v>1284</v>
      </c>
      <c r="S132" s="17" t="s">
        <v>82</v>
      </c>
      <c r="T132" s="17" t="s">
        <v>1252</v>
      </c>
      <c r="U132" s="32" t="s">
        <v>571</v>
      </c>
      <c r="V132" s="33" t="s">
        <v>554</v>
      </c>
      <c r="W132" s="33">
        <v>0</v>
      </c>
      <c r="X132" s="33">
        <v>0</v>
      </c>
      <c r="Y132" s="33">
        <v>0</v>
      </c>
      <c r="Z132" s="33">
        <v>1</v>
      </c>
      <c r="AA132" s="32" t="s">
        <v>555</v>
      </c>
      <c r="AB132" s="32"/>
      <c r="AC132" s="32"/>
      <c r="AD132" s="32"/>
      <c r="AE132" s="32"/>
      <c r="AF132" s="32"/>
      <c r="AG132" s="32"/>
      <c r="AH132" s="32"/>
      <c r="AI132" s="42" t="s">
        <v>1182</v>
      </c>
      <c r="AJ132" s="19" t="s">
        <v>1183</v>
      </c>
      <c r="AK132" s="19" t="s">
        <v>1253</v>
      </c>
      <c r="AL132" s="19" t="s">
        <v>1254</v>
      </c>
      <c r="AM132" s="19" t="s">
        <v>1285</v>
      </c>
      <c r="AN132" s="19" t="s">
        <v>1286</v>
      </c>
      <c r="AO132" s="23" t="s">
        <v>1287</v>
      </c>
      <c r="AP132" s="19" t="s">
        <v>1286</v>
      </c>
      <c r="AQ132" s="44">
        <f t="shared" si="23"/>
        <v>25000000</v>
      </c>
      <c r="AR132" s="44">
        <f t="shared" si="24"/>
        <v>0</v>
      </c>
      <c r="AS132" s="44">
        <f t="shared" si="25"/>
        <v>0</v>
      </c>
      <c r="AT132" s="44">
        <f t="shared" si="26"/>
        <v>0</v>
      </c>
      <c r="AU132" s="44">
        <f t="shared" si="27"/>
        <v>0</v>
      </c>
      <c r="AV132" s="44">
        <f t="shared" si="28"/>
        <v>0</v>
      </c>
      <c r="AW132" s="44">
        <f t="shared" si="29"/>
        <v>0</v>
      </c>
      <c r="AX132" s="44">
        <f t="shared" si="30"/>
        <v>0</v>
      </c>
      <c r="AY132" s="44">
        <f t="shared" si="31"/>
        <v>0</v>
      </c>
      <c r="AZ132" s="44">
        <f t="shared" si="32"/>
        <v>0</v>
      </c>
      <c r="BA132" s="44">
        <f t="shared" si="33"/>
        <v>0</v>
      </c>
      <c r="BB132" s="44">
        <f t="shared" si="34"/>
        <v>0</v>
      </c>
      <c r="BC132" s="44">
        <f t="shared" si="35"/>
        <v>0</v>
      </c>
      <c r="BD132" s="44">
        <f t="shared" si="36"/>
        <v>0</v>
      </c>
      <c r="BE132" s="44">
        <f t="shared" si="37"/>
        <v>0</v>
      </c>
      <c r="BF132" s="44">
        <f t="shared" si="38"/>
        <v>0</v>
      </c>
      <c r="BG132" s="46">
        <f t="shared" si="39"/>
        <v>25000000</v>
      </c>
      <c r="BH132" s="46"/>
      <c r="BI132" s="46"/>
      <c r="BJ132" s="46"/>
      <c r="BK132" s="46"/>
      <c r="BL132" s="46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>
        <f t="shared" si="40"/>
        <v>0</v>
      </c>
      <c r="BY132" s="46"/>
      <c r="BZ132" s="46"/>
      <c r="CA132" s="46"/>
      <c r="CB132" s="46"/>
      <c r="CC132" s="46"/>
      <c r="CD132" s="46"/>
      <c r="CE132" s="46"/>
      <c r="CF132" s="46"/>
      <c r="CG132" s="46"/>
      <c r="CH132" s="46"/>
      <c r="CI132" s="46"/>
      <c r="CJ132" s="46"/>
      <c r="CK132" s="46"/>
      <c r="CL132" s="46"/>
      <c r="CM132" s="46"/>
      <c r="CN132" s="46"/>
      <c r="CO132" s="46">
        <f t="shared" si="41"/>
        <v>0</v>
      </c>
      <c r="CP132" s="46"/>
      <c r="CQ132" s="46"/>
      <c r="CR132" s="46"/>
      <c r="CS132" s="46"/>
      <c r="CT132" s="46"/>
      <c r="CU132" s="46"/>
      <c r="CV132" s="46"/>
      <c r="CW132" s="46"/>
      <c r="CX132" s="46"/>
      <c r="CY132" s="46"/>
      <c r="CZ132" s="46"/>
      <c r="DA132" s="46"/>
      <c r="DB132" s="46"/>
      <c r="DC132" s="46"/>
      <c r="DD132" s="46"/>
      <c r="DE132" s="46"/>
      <c r="DF132" s="46">
        <f t="shared" si="42"/>
        <v>0</v>
      </c>
      <c r="DG132" s="46">
        <v>25000000</v>
      </c>
      <c r="DH132" s="46"/>
      <c r="DI132" s="46"/>
      <c r="DJ132" s="46"/>
      <c r="DK132" s="46"/>
      <c r="DL132" s="46"/>
      <c r="DM132" s="46"/>
      <c r="DN132" s="46"/>
      <c r="DO132" s="46"/>
      <c r="DP132" s="46"/>
      <c r="DQ132" s="46"/>
      <c r="DR132" s="46"/>
      <c r="DS132" s="46"/>
      <c r="DT132" s="46"/>
      <c r="DU132" s="46"/>
      <c r="DV132" s="46"/>
      <c r="DW132" s="46">
        <f t="shared" si="43"/>
        <v>25000000</v>
      </c>
      <c r="DX132" s="19">
        <v>6</v>
      </c>
      <c r="DY132" s="42" t="s">
        <v>1265</v>
      </c>
      <c r="DZ132" s="42" t="s">
        <v>350</v>
      </c>
      <c r="EA132" s="42" t="s">
        <v>1266</v>
      </c>
      <c r="EB132" s="42" t="s">
        <v>1288</v>
      </c>
      <c r="EC132" s="42" t="s">
        <v>1289</v>
      </c>
      <c r="ED132" s="3">
        <v>1</v>
      </c>
      <c r="EE132" s="3">
        <v>4</v>
      </c>
      <c r="EF132" s="3">
        <v>11</v>
      </c>
      <c r="EG132" s="3">
        <v>63</v>
      </c>
      <c r="EH132" s="3">
        <v>127</v>
      </c>
      <c r="EI132" s="3">
        <v>6</v>
      </c>
      <c r="EJ132" s="3">
        <v>6</v>
      </c>
      <c r="EK132" s="3">
        <v>1</v>
      </c>
      <c r="EL132" s="3">
        <v>2</v>
      </c>
    </row>
    <row r="133" spans="2:142" ht="65" x14ac:dyDescent="0.2">
      <c r="B133" s="14">
        <v>128</v>
      </c>
      <c r="C133" s="15" t="s">
        <v>202</v>
      </c>
      <c r="D133" s="16">
        <v>1</v>
      </c>
      <c r="E133" s="17" t="s">
        <v>208</v>
      </c>
      <c r="F133" s="18">
        <v>4</v>
      </c>
      <c r="G133" s="17" t="s">
        <v>86</v>
      </c>
      <c r="H133" s="18" t="s">
        <v>573</v>
      </c>
      <c r="I133" s="17" t="s">
        <v>1282</v>
      </c>
      <c r="J133" s="18" t="s">
        <v>576</v>
      </c>
      <c r="K133" s="17" t="s">
        <v>1290</v>
      </c>
      <c r="L133" s="18" t="s">
        <v>569</v>
      </c>
      <c r="M133" s="17" t="str">
        <f t="shared" si="22"/>
        <v>1.4.03.04.02</v>
      </c>
      <c r="N133" s="19" t="s">
        <v>551</v>
      </c>
      <c r="O133" s="20">
        <v>2023</v>
      </c>
      <c r="P133" s="21">
        <v>1</v>
      </c>
      <c r="Q133" s="21">
        <v>1</v>
      </c>
      <c r="R133" s="21" t="s">
        <v>1291</v>
      </c>
      <c r="S133" s="17" t="s">
        <v>82</v>
      </c>
      <c r="T133" s="17" t="s">
        <v>1252</v>
      </c>
      <c r="U133" s="32" t="s">
        <v>571</v>
      </c>
      <c r="V133" s="33" t="s">
        <v>554</v>
      </c>
      <c r="W133" s="33">
        <v>0</v>
      </c>
      <c r="X133" s="33">
        <v>0</v>
      </c>
      <c r="Y133" s="33">
        <v>0</v>
      </c>
      <c r="Z133" s="33">
        <v>1</v>
      </c>
      <c r="AA133" s="32" t="s">
        <v>555</v>
      </c>
      <c r="AB133" s="32"/>
      <c r="AC133" s="32"/>
      <c r="AD133" s="32"/>
      <c r="AE133" s="32"/>
      <c r="AF133" s="32"/>
      <c r="AG133" s="32"/>
      <c r="AH133" s="32"/>
      <c r="AI133" s="42" t="s">
        <v>1182</v>
      </c>
      <c r="AJ133" s="19" t="s">
        <v>1183</v>
      </c>
      <c r="AK133" s="19" t="s">
        <v>1253</v>
      </c>
      <c r="AL133" s="19" t="s">
        <v>1254</v>
      </c>
      <c r="AM133" s="19" t="s">
        <v>1285</v>
      </c>
      <c r="AN133" s="19" t="s">
        <v>1286</v>
      </c>
      <c r="AO133" s="23" t="s">
        <v>1292</v>
      </c>
      <c r="AP133" s="19" t="s">
        <v>1293</v>
      </c>
      <c r="AQ133" s="44">
        <f t="shared" si="23"/>
        <v>25000000</v>
      </c>
      <c r="AR133" s="44">
        <f t="shared" si="24"/>
        <v>0</v>
      </c>
      <c r="AS133" s="44">
        <f t="shared" si="25"/>
        <v>0</v>
      </c>
      <c r="AT133" s="44">
        <f t="shared" si="26"/>
        <v>0</v>
      </c>
      <c r="AU133" s="44">
        <f t="shared" si="27"/>
        <v>0</v>
      </c>
      <c r="AV133" s="44">
        <f t="shared" si="28"/>
        <v>0</v>
      </c>
      <c r="AW133" s="44">
        <f t="shared" si="29"/>
        <v>0</v>
      </c>
      <c r="AX133" s="44">
        <f t="shared" si="30"/>
        <v>0</v>
      </c>
      <c r="AY133" s="44">
        <f t="shared" si="31"/>
        <v>0</v>
      </c>
      <c r="AZ133" s="44">
        <f t="shared" si="32"/>
        <v>0</v>
      </c>
      <c r="BA133" s="44">
        <f t="shared" si="33"/>
        <v>0</v>
      </c>
      <c r="BB133" s="44">
        <f t="shared" si="34"/>
        <v>0</v>
      </c>
      <c r="BC133" s="44">
        <f t="shared" si="35"/>
        <v>0</v>
      </c>
      <c r="BD133" s="44">
        <f t="shared" si="36"/>
        <v>0</v>
      </c>
      <c r="BE133" s="44">
        <f t="shared" si="37"/>
        <v>0</v>
      </c>
      <c r="BF133" s="44">
        <f t="shared" si="38"/>
        <v>0</v>
      </c>
      <c r="BG133" s="46">
        <f t="shared" si="39"/>
        <v>25000000</v>
      </c>
      <c r="BH133" s="46"/>
      <c r="BI133" s="46"/>
      <c r="BJ133" s="46"/>
      <c r="BK133" s="46"/>
      <c r="BL133" s="46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>
        <f t="shared" si="40"/>
        <v>0</v>
      </c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>
        <f t="shared" si="41"/>
        <v>0</v>
      </c>
      <c r="CP133" s="46"/>
      <c r="CQ133" s="46"/>
      <c r="CR133" s="46"/>
      <c r="CS133" s="46"/>
      <c r="CT133" s="46"/>
      <c r="CU133" s="46"/>
      <c r="CV133" s="46"/>
      <c r="CW133" s="46"/>
      <c r="CX133" s="46"/>
      <c r="CY133" s="46"/>
      <c r="CZ133" s="46"/>
      <c r="DA133" s="46"/>
      <c r="DB133" s="46"/>
      <c r="DC133" s="46"/>
      <c r="DD133" s="46"/>
      <c r="DE133" s="46"/>
      <c r="DF133" s="46">
        <f t="shared" si="42"/>
        <v>0</v>
      </c>
      <c r="DG133" s="46">
        <v>25000000</v>
      </c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6"/>
      <c r="DS133" s="46"/>
      <c r="DT133" s="46"/>
      <c r="DU133" s="46"/>
      <c r="DV133" s="46"/>
      <c r="DW133" s="46">
        <f t="shared" si="43"/>
        <v>25000000</v>
      </c>
      <c r="DX133" s="19">
        <v>6</v>
      </c>
      <c r="DY133" s="42" t="s">
        <v>1265</v>
      </c>
      <c r="DZ133" s="42" t="s">
        <v>350</v>
      </c>
      <c r="EA133" s="42" t="s">
        <v>1266</v>
      </c>
      <c r="EB133" s="42" t="s">
        <v>1288</v>
      </c>
      <c r="EC133" s="42" t="s">
        <v>1289</v>
      </c>
      <c r="ED133" s="3">
        <v>1</v>
      </c>
      <c r="EE133" s="3">
        <v>4</v>
      </c>
      <c r="EF133" s="3">
        <v>11</v>
      </c>
      <c r="EG133" s="3">
        <v>63</v>
      </c>
      <c r="EH133" s="3">
        <v>128</v>
      </c>
      <c r="EI133" s="3">
        <v>6</v>
      </c>
      <c r="EJ133" s="3">
        <v>6</v>
      </c>
      <c r="EK133" s="3">
        <v>1</v>
      </c>
      <c r="EL133" s="3">
        <v>2</v>
      </c>
    </row>
    <row r="134" spans="2:142" ht="65" x14ac:dyDescent="0.2">
      <c r="B134" s="14">
        <v>129</v>
      </c>
      <c r="C134" s="15" t="s">
        <v>202</v>
      </c>
      <c r="D134" s="16">
        <v>1</v>
      </c>
      <c r="E134" s="17" t="s">
        <v>208</v>
      </c>
      <c r="F134" s="18">
        <v>4</v>
      </c>
      <c r="G134" s="17" t="s">
        <v>86</v>
      </c>
      <c r="H134" s="18" t="s">
        <v>573</v>
      </c>
      <c r="I134" s="17" t="s">
        <v>1282</v>
      </c>
      <c r="J134" s="18" t="s">
        <v>576</v>
      </c>
      <c r="K134" s="17" t="s">
        <v>1294</v>
      </c>
      <c r="L134" s="18" t="s">
        <v>573</v>
      </c>
      <c r="M134" s="17" t="str">
        <f t="shared" ref="M134:M197" si="44">CONCATENATE(D134,".",F134,".",H134,".",J134,".",L134)</f>
        <v>1.4.03.04.03</v>
      </c>
      <c r="N134" s="19" t="s">
        <v>551</v>
      </c>
      <c r="O134" s="20">
        <v>2023</v>
      </c>
      <c r="P134" s="21">
        <v>0</v>
      </c>
      <c r="Q134" s="21">
        <v>1</v>
      </c>
      <c r="R134" s="21" t="s">
        <v>1295</v>
      </c>
      <c r="S134" s="17" t="s">
        <v>82</v>
      </c>
      <c r="T134" s="17" t="s">
        <v>1252</v>
      </c>
      <c r="U134" s="32" t="s">
        <v>571</v>
      </c>
      <c r="V134" s="33" t="s">
        <v>554</v>
      </c>
      <c r="W134" s="33">
        <v>0</v>
      </c>
      <c r="X134" s="33">
        <v>0</v>
      </c>
      <c r="Y134" s="33">
        <v>0</v>
      </c>
      <c r="Z134" s="33">
        <v>1</v>
      </c>
      <c r="AA134" s="32" t="s">
        <v>555</v>
      </c>
      <c r="AB134" s="32"/>
      <c r="AC134" s="32" t="s">
        <v>555</v>
      </c>
      <c r="AD134" s="32"/>
      <c r="AE134" s="32"/>
      <c r="AF134" s="32" t="s">
        <v>555</v>
      </c>
      <c r="AG134" s="32" t="s">
        <v>555</v>
      </c>
      <c r="AH134" s="32"/>
      <c r="AI134" s="42" t="s">
        <v>1182</v>
      </c>
      <c r="AJ134" s="19" t="s">
        <v>1183</v>
      </c>
      <c r="AK134" s="19" t="s">
        <v>1253</v>
      </c>
      <c r="AL134" s="19" t="s">
        <v>1254</v>
      </c>
      <c r="AM134" s="19" t="s">
        <v>1285</v>
      </c>
      <c r="AN134" s="19" t="s">
        <v>1286</v>
      </c>
      <c r="AO134" s="23" t="s">
        <v>1296</v>
      </c>
      <c r="AP134" s="19" t="s">
        <v>1297</v>
      </c>
      <c r="AQ134" s="44">
        <f t="shared" ref="AQ134:AQ197" si="45">+BH134+BY134+CP134+DG134</f>
        <v>25000000</v>
      </c>
      <c r="AR134" s="44">
        <f t="shared" ref="AR134:AR197" si="46">+BI134+BZ134+CQ134+DH134</f>
        <v>0</v>
      </c>
      <c r="AS134" s="44">
        <f t="shared" ref="AS134:AS197" si="47">+BJ134+CA134+CR134+DI134</f>
        <v>0</v>
      </c>
      <c r="AT134" s="44">
        <f t="shared" ref="AT134:AT197" si="48">+BK134+CB134+CS134+DJ134</f>
        <v>14621474121.1563</v>
      </c>
      <c r="AU134" s="44">
        <f t="shared" ref="AU134:AU197" si="49">+BL134+CC134+CT134+DK134</f>
        <v>0</v>
      </c>
      <c r="AV134" s="44">
        <f t="shared" ref="AV134:AV197" si="50">+BM134+CD134+CU134+DL134</f>
        <v>0</v>
      </c>
      <c r="AW134" s="44">
        <f t="shared" ref="AW134:AW197" si="51">+BN134+CE134+CV134+DM134</f>
        <v>0</v>
      </c>
      <c r="AX134" s="44">
        <f t="shared" ref="AX134:AX197" si="52">+BO134+CF134+CW134+DN134</f>
        <v>0</v>
      </c>
      <c r="AY134" s="44">
        <f t="shared" ref="AY134:AY197" si="53">+BP134+CG134+CX134+DO134</f>
        <v>0</v>
      </c>
      <c r="AZ134" s="44">
        <f t="shared" ref="AZ134:AZ197" si="54">+BQ134+CH134+CY134+DP134</f>
        <v>0</v>
      </c>
      <c r="BA134" s="44">
        <f t="shared" ref="BA134:BA197" si="55">+BR134+CI134+CZ134+DQ134</f>
        <v>0</v>
      </c>
      <c r="BB134" s="44">
        <f t="shared" ref="BB134:BB197" si="56">+BS134+CJ134+DA134+DR134</f>
        <v>0</v>
      </c>
      <c r="BC134" s="44">
        <f t="shared" ref="BC134:BC197" si="57">+BT134+CK134+DB134+DS134</f>
        <v>0</v>
      </c>
      <c r="BD134" s="44">
        <f t="shared" ref="BD134:BD197" si="58">+BU134+CL134+DC134+DT134</f>
        <v>0</v>
      </c>
      <c r="BE134" s="44">
        <f t="shared" ref="BE134:BE197" si="59">+BV134+CM134+DD134+DU134</f>
        <v>0</v>
      </c>
      <c r="BF134" s="44">
        <f t="shared" ref="BF134:BF197" si="60">+BW134+CN134+DE134+DV134</f>
        <v>0</v>
      </c>
      <c r="BG134" s="46">
        <f t="shared" ref="BG134:BG197" si="61">SUM(AQ134:BA134,BC134:BE134)</f>
        <v>14646474121.1563</v>
      </c>
      <c r="BH134" s="46"/>
      <c r="BI134" s="46"/>
      <c r="BJ134" s="46"/>
      <c r="BK134" s="46"/>
      <c r="BL134" s="46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>
        <f t="shared" ref="BX134:BX197" si="62">SUM(BH134:BR134,BT134:BV134)</f>
        <v>0</v>
      </c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46"/>
      <c r="CO134" s="46">
        <f t="shared" ref="CO134:CO197" si="63">SUM(BY134:CI134,CK134:CM134)</f>
        <v>0</v>
      </c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>
        <f t="shared" ref="DF134:DF197" si="64">SUM(CP134:CZ134,DB134:DD134)</f>
        <v>0</v>
      </c>
      <c r="DG134" s="46">
        <v>25000000</v>
      </c>
      <c r="DH134" s="46"/>
      <c r="DI134" s="46"/>
      <c r="DJ134" s="46">
        <v>14621474121.1563</v>
      </c>
      <c r="DK134" s="46"/>
      <c r="DL134" s="46"/>
      <c r="DM134" s="46"/>
      <c r="DN134" s="46"/>
      <c r="DO134" s="46"/>
      <c r="DP134" s="46"/>
      <c r="DQ134" s="46"/>
      <c r="DR134" s="46"/>
      <c r="DS134" s="46"/>
      <c r="DT134" s="46"/>
      <c r="DU134" s="46"/>
      <c r="DV134" s="46"/>
      <c r="DW134" s="46">
        <f t="shared" ref="DW134:DW197" si="65">SUM(DG134:DQ134,DS134:DU134)</f>
        <v>14646474121.1563</v>
      </c>
      <c r="DX134" s="19">
        <v>6</v>
      </c>
      <c r="DY134" s="42" t="s">
        <v>1265</v>
      </c>
      <c r="DZ134" s="42" t="s">
        <v>350</v>
      </c>
      <c r="EA134" s="42" t="s">
        <v>1266</v>
      </c>
      <c r="EB134" s="42" t="s">
        <v>1288</v>
      </c>
      <c r="EC134" s="42" t="s">
        <v>1289</v>
      </c>
      <c r="ED134" s="3">
        <v>1</v>
      </c>
      <c r="EE134" s="3">
        <v>4</v>
      </c>
      <c r="EF134" s="3">
        <v>11</v>
      </c>
      <c r="EG134" s="3">
        <v>63</v>
      </c>
      <c r="EH134" s="3">
        <v>129</v>
      </c>
      <c r="EI134" s="3">
        <v>6</v>
      </c>
      <c r="EJ134" s="3">
        <v>6</v>
      </c>
      <c r="EK134" s="3">
        <v>1</v>
      </c>
      <c r="EL134" s="3">
        <v>2</v>
      </c>
    </row>
    <row r="135" spans="2:142" ht="65" x14ac:dyDescent="0.2">
      <c r="B135" s="14">
        <v>130</v>
      </c>
      <c r="C135" s="15" t="s">
        <v>202</v>
      </c>
      <c r="D135" s="16">
        <v>1</v>
      </c>
      <c r="E135" s="17" t="s">
        <v>208</v>
      </c>
      <c r="F135" s="18">
        <v>4</v>
      </c>
      <c r="G135" s="17" t="s">
        <v>86</v>
      </c>
      <c r="H135" s="18" t="s">
        <v>573</v>
      </c>
      <c r="I135" s="17" t="s">
        <v>1282</v>
      </c>
      <c r="J135" s="18" t="s">
        <v>576</v>
      </c>
      <c r="K135" s="17" t="s">
        <v>1298</v>
      </c>
      <c r="L135" s="18" t="s">
        <v>576</v>
      </c>
      <c r="M135" s="17" t="str">
        <f t="shared" si="44"/>
        <v>1.4.03.04.04</v>
      </c>
      <c r="N135" s="19" t="s">
        <v>551</v>
      </c>
      <c r="O135" s="20">
        <v>2023</v>
      </c>
      <c r="P135" s="21">
        <v>0</v>
      </c>
      <c r="Q135" s="21">
        <v>1</v>
      </c>
      <c r="R135" s="21" t="s">
        <v>1299</v>
      </c>
      <c r="S135" s="17" t="s">
        <v>82</v>
      </c>
      <c r="T135" s="17" t="s">
        <v>1252</v>
      </c>
      <c r="U135" s="32" t="s">
        <v>571</v>
      </c>
      <c r="V135" s="33" t="s">
        <v>554</v>
      </c>
      <c r="W135" s="33">
        <v>0</v>
      </c>
      <c r="X135" s="33">
        <v>0</v>
      </c>
      <c r="Y135" s="33">
        <v>0</v>
      </c>
      <c r="Z135" s="33">
        <v>1</v>
      </c>
      <c r="AA135" s="32" t="s">
        <v>555</v>
      </c>
      <c r="AB135" s="32"/>
      <c r="AC135" s="32"/>
      <c r="AD135" s="32"/>
      <c r="AE135" s="32"/>
      <c r="AF135" s="32"/>
      <c r="AG135" s="32"/>
      <c r="AH135" s="32"/>
      <c r="AI135" s="42" t="s">
        <v>1182</v>
      </c>
      <c r="AJ135" s="19" t="s">
        <v>1183</v>
      </c>
      <c r="AK135" s="19" t="s">
        <v>1253</v>
      </c>
      <c r="AL135" s="19" t="s">
        <v>1254</v>
      </c>
      <c r="AM135" s="19" t="s">
        <v>1285</v>
      </c>
      <c r="AN135" s="19" t="s">
        <v>1286</v>
      </c>
      <c r="AO135" s="23" t="s">
        <v>1300</v>
      </c>
      <c r="AP135" s="19" t="s">
        <v>1301</v>
      </c>
      <c r="AQ135" s="44">
        <f t="shared" si="45"/>
        <v>25000000</v>
      </c>
      <c r="AR135" s="44">
        <f t="shared" si="46"/>
        <v>0</v>
      </c>
      <c r="AS135" s="44">
        <f t="shared" si="47"/>
        <v>0</v>
      </c>
      <c r="AT135" s="44">
        <f t="shared" si="48"/>
        <v>0</v>
      </c>
      <c r="AU135" s="44">
        <f t="shared" si="49"/>
        <v>0</v>
      </c>
      <c r="AV135" s="44">
        <f t="shared" si="50"/>
        <v>0</v>
      </c>
      <c r="AW135" s="44">
        <f t="shared" si="51"/>
        <v>0</v>
      </c>
      <c r="AX135" s="44">
        <f t="shared" si="52"/>
        <v>0</v>
      </c>
      <c r="AY135" s="44">
        <f t="shared" si="53"/>
        <v>0</v>
      </c>
      <c r="AZ135" s="44">
        <f t="shared" si="54"/>
        <v>0</v>
      </c>
      <c r="BA135" s="44">
        <f t="shared" si="55"/>
        <v>0</v>
      </c>
      <c r="BB135" s="44">
        <f t="shared" si="56"/>
        <v>0</v>
      </c>
      <c r="BC135" s="44">
        <f t="shared" si="57"/>
        <v>0</v>
      </c>
      <c r="BD135" s="44">
        <f t="shared" si="58"/>
        <v>0</v>
      </c>
      <c r="BE135" s="44">
        <f t="shared" si="59"/>
        <v>0</v>
      </c>
      <c r="BF135" s="44">
        <f t="shared" si="60"/>
        <v>0</v>
      </c>
      <c r="BG135" s="46">
        <f t="shared" si="61"/>
        <v>25000000</v>
      </c>
      <c r="BH135" s="46"/>
      <c r="BI135" s="46"/>
      <c r="BJ135" s="46"/>
      <c r="BK135" s="46"/>
      <c r="BL135" s="46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>
        <f t="shared" si="62"/>
        <v>0</v>
      </c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>
        <f t="shared" si="63"/>
        <v>0</v>
      </c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>
        <f t="shared" si="64"/>
        <v>0</v>
      </c>
      <c r="DG135" s="46">
        <v>25000000</v>
      </c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>
        <f t="shared" si="65"/>
        <v>25000000</v>
      </c>
      <c r="DX135" s="19">
        <v>6</v>
      </c>
      <c r="DY135" s="42" t="s">
        <v>1265</v>
      </c>
      <c r="DZ135" s="42" t="s">
        <v>350</v>
      </c>
      <c r="EA135" s="42" t="s">
        <v>1266</v>
      </c>
      <c r="EB135" s="42" t="s">
        <v>1288</v>
      </c>
      <c r="EC135" s="42" t="s">
        <v>1289</v>
      </c>
      <c r="ED135" s="3">
        <v>1</v>
      </c>
      <c r="EE135" s="3">
        <v>4</v>
      </c>
      <c r="EF135" s="3">
        <v>11</v>
      </c>
      <c r="EG135" s="3">
        <v>63</v>
      </c>
      <c r="EH135" s="3">
        <v>130</v>
      </c>
      <c r="EI135" s="3">
        <v>6</v>
      </c>
      <c r="EJ135" s="3">
        <v>6</v>
      </c>
      <c r="EK135" s="3">
        <v>1</v>
      </c>
      <c r="EL135" s="3">
        <v>2</v>
      </c>
    </row>
    <row r="136" spans="2:142" ht="65" x14ac:dyDescent="0.2">
      <c r="B136" s="14">
        <v>131</v>
      </c>
      <c r="C136" s="15" t="s">
        <v>202</v>
      </c>
      <c r="D136" s="16">
        <v>1</v>
      </c>
      <c r="E136" s="17" t="s">
        <v>208</v>
      </c>
      <c r="F136" s="18">
        <v>4</v>
      </c>
      <c r="G136" s="17" t="s">
        <v>86</v>
      </c>
      <c r="H136" s="18" t="s">
        <v>573</v>
      </c>
      <c r="I136" s="17" t="s">
        <v>1302</v>
      </c>
      <c r="J136" s="18" t="s">
        <v>584</v>
      </c>
      <c r="K136" s="17" t="s">
        <v>1303</v>
      </c>
      <c r="L136" s="18" t="s">
        <v>548</v>
      </c>
      <c r="M136" s="17" t="str">
        <f t="shared" si="44"/>
        <v>1.4.03.05.01</v>
      </c>
      <c r="N136" s="19" t="s">
        <v>551</v>
      </c>
      <c r="O136" s="20">
        <v>2023</v>
      </c>
      <c r="P136" s="21">
        <v>0</v>
      </c>
      <c r="Q136" s="21">
        <v>1</v>
      </c>
      <c r="R136" s="21" t="s">
        <v>1304</v>
      </c>
      <c r="S136" s="17" t="s">
        <v>82</v>
      </c>
      <c r="T136" s="17" t="s">
        <v>88</v>
      </c>
      <c r="U136" s="32" t="s">
        <v>571</v>
      </c>
      <c r="V136" s="33" t="s">
        <v>554</v>
      </c>
      <c r="W136" s="33">
        <v>0</v>
      </c>
      <c r="X136" s="33">
        <v>1</v>
      </c>
      <c r="Y136" s="33">
        <v>0</v>
      </c>
      <c r="Z136" s="33">
        <v>0</v>
      </c>
      <c r="AA136" s="32" t="s">
        <v>555</v>
      </c>
      <c r="AB136" s="32"/>
      <c r="AC136" s="32" t="s">
        <v>555</v>
      </c>
      <c r="AD136" s="32"/>
      <c r="AE136" s="32"/>
      <c r="AF136" s="32"/>
      <c r="AG136" s="32"/>
      <c r="AH136" s="32"/>
      <c r="AI136" s="42" t="s">
        <v>1182</v>
      </c>
      <c r="AJ136" s="19" t="s">
        <v>1183</v>
      </c>
      <c r="AK136" s="19" t="s">
        <v>1253</v>
      </c>
      <c r="AL136" s="19" t="s">
        <v>1254</v>
      </c>
      <c r="AM136" s="19" t="s">
        <v>1305</v>
      </c>
      <c r="AN136" s="19" t="s">
        <v>1306</v>
      </c>
      <c r="AO136" s="23" t="s">
        <v>1307</v>
      </c>
      <c r="AP136" s="19" t="s">
        <v>1306</v>
      </c>
      <c r="AQ136" s="44">
        <f t="shared" si="45"/>
        <v>25000000</v>
      </c>
      <c r="AR136" s="44">
        <f t="shared" si="46"/>
        <v>0</v>
      </c>
      <c r="AS136" s="44">
        <f t="shared" si="47"/>
        <v>0</v>
      </c>
      <c r="AT136" s="44">
        <f t="shared" si="48"/>
        <v>0</v>
      </c>
      <c r="AU136" s="44">
        <f t="shared" si="49"/>
        <v>0</v>
      </c>
      <c r="AV136" s="44">
        <f t="shared" si="50"/>
        <v>0</v>
      </c>
      <c r="AW136" s="44">
        <f t="shared" si="51"/>
        <v>0</v>
      </c>
      <c r="AX136" s="44">
        <f t="shared" si="52"/>
        <v>0</v>
      </c>
      <c r="AY136" s="44">
        <f t="shared" si="53"/>
        <v>0</v>
      </c>
      <c r="AZ136" s="44">
        <f t="shared" si="54"/>
        <v>0</v>
      </c>
      <c r="BA136" s="44">
        <f t="shared" si="55"/>
        <v>0</v>
      </c>
      <c r="BB136" s="44">
        <f t="shared" si="56"/>
        <v>0</v>
      </c>
      <c r="BC136" s="44">
        <f t="shared" si="57"/>
        <v>0</v>
      </c>
      <c r="BD136" s="44">
        <f t="shared" si="58"/>
        <v>0</v>
      </c>
      <c r="BE136" s="44">
        <f t="shared" si="59"/>
        <v>0</v>
      </c>
      <c r="BF136" s="44">
        <f t="shared" si="60"/>
        <v>24787500000</v>
      </c>
      <c r="BG136" s="46">
        <f t="shared" si="61"/>
        <v>25000000</v>
      </c>
      <c r="BH136" s="46"/>
      <c r="BI136" s="46"/>
      <c r="BJ136" s="46"/>
      <c r="BK136" s="46">
        <v>0</v>
      </c>
      <c r="BL136" s="46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46">
        <f t="shared" si="62"/>
        <v>0</v>
      </c>
      <c r="BY136" s="46">
        <v>25000000</v>
      </c>
      <c r="BZ136" s="46"/>
      <c r="CA136" s="46"/>
      <c r="CB136" s="46">
        <v>0</v>
      </c>
      <c r="CC136" s="46"/>
      <c r="CD136" s="46"/>
      <c r="CE136" s="46"/>
      <c r="CF136" s="46"/>
      <c r="CG136" s="46"/>
      <c r="CH136" s="46"/>
      <c r="CI136" s="46"/>
      <c r="CJ136" s="46"/>
      <c r="CK136" s="46"/>
      <c r="CL136" s="46"/>
      <c r="CM136" s="46"/>
      <c r="CN136" s="46">
        <v>24787500000</v>
      </c>
      <c r="CO136" s="46">
        <f t="shared" si="63"/>
        <v>25000000</v>
      </c>
      <c r="CP136" s="46"/>
      <c r="CQ136" s="46"/>
      <c r="CR136" s="46"/>
      <c r="CS136" s="46">
        <v>0</v>
      </c>
      <c r="CT136" s="46"/>
      <c r="CU136" s="46"/>
      <c r="CV136" s="46"/>
      <c r="CW136" s="46"/>
      <c r="CX136" s="46"/>
      <c r="CY136" s="46"/>
      <c r="CZ136" s="46"/>
      <c r="DA136" s="46"/>
      <c r="DB136" s="46"/>
      <c r="DC136" s="46"/>
      <c r="DD136" s="46"/>
      <c r="DE136" s="46"/>
      <c r="DF136" s="46">
        <f t="shared" si="64"/>
        <v>0</v>
      </c>
      <c r="DG136" s="46"/>
      <c r="DH136" s="46"/>
      <c r="DI136" s="46"/>
      <c r="DJ136" s="46">
        <v>0</v>
      </c>
      <c r="DK136" s="46"/>
      <c r="DL136" s="46"/>
      <c r="DM136" s="46"/>
      <c r="DN136" s="46"/>
      <c r="DO136" s="46"/>
      <c r="DP136" s="46"/>
      <c r="DQ136" s="46"/>
      <c r="DR136" s="46"/>
      <c r="DS136" s="46"/>
      <c r="DT136" s="46"/>
      <c r="DU136" s="46"/>
      <c r="DV136" s="46"/>
      <c r="DW136" s="46">
        <f t="shared" si="65"/>
        <v>0</v>
      </c>
      <c r="DX136" s="19">
        <v>6</v>
      </c>
      <c r="DY136" s="42" t="s">
        <v>1265</v>
      </c>
      <c r="DZ136" s="42" t="s">
        <v>350</v>
      </c>
      <c r="EA136" s="42" t="s">
        <v>1266</v>
      </c>
      <c r="EB136" s="42" t="s">
        <v>1308</v>
      </c>
      <c r="EC136" s="42" t="s">
        <v>1309</v>
      </c>
      <c r="ED136" s="3">
        <v>1</v>
      </c>
      <c r="EE136" s="3">
        <v>4</v>
      </c>
      <c r="EF136" s="3">
        <v>11</v>
      </c>
      <c r="EG136" s="3">
        <v>64</v>
      </c>
      <c r="EH136" s="3">
        <v>131</v>
      </c>
      <c r="EI136" s="3">
        <v>6</v>
      </c>
      <c r="EJ136" s="3">
        <v>6</v>
      </c>
      <c r="EK136" s="3">
        <v>1</v>
      </c>
      <c r="EL136" s="3">
        <v>2</v>
      </c>
    </row>
    <row r="137" spans="2:142" ht="65" x14ac:dyDescent="0.2">
      <c r="B137" s="14">
        <v>132</v>
      </c>
      <c r="C137" s="15" t="s">
        <v>202</v>
      </c>
      <c r="D137" s="16">
        <v>1</v>
      </c>
      <c r="E137" s="17" t="s">
        <v>208</v>
      </c>
      <c r="F137" s="18">
        <v>4</v>
      </c>
      <c r="G137" s="17" t="s">
        <v>86</v>
      </c>
      <c r="H137" s="18" t="s">
        <v>573</v>
      </c>
      <c r="I137" s="17" t="s">
        <v>1302</v>
      </c>
      <c r="J137" s="18" t="s">
        <v>584</v>
      </c>
      <c r="K137" s="17" t="s">
        <v>1310</v>
      </c>
      <c r="L137" s="18" t="s">
        <v>569</v>
      </c>
      <c r="M137" s="17" t="str">
        <f t="shared" si="44"/>
        <v>1.4.03.05.02</v>
      </c>
      <c r="N137" s="19" t="s">
        <v>551</v>
      </c>
      <c r="O137" s="20">
        <v>2023</v>
      </c>
      <c r="P137" s="21">
        <v>0</v>
      </c>
      <c r="Q137" s="21">
        <v>1</v>
      </c>
      <c r="R137" s="21" t="s">
        <v>1311</v>
      </c>
      <c r="S137" s="17" t="s">
        <v>82</v>
      </c>
      <c r="T137" s="17" t="s">
        <v>88</v>
      </c>
      <c r="U137" s="32" t="s">
        <v>571</v>
      </c>
      <c r="V137" s="33" t="s">
        <v>554</v>
      </c>
      <c r="W137" s="33">
        <v>0</v>
      </c>
      <c r="X137" s="33">
        <v>1</v>
      </c>
      <c r="Y137" s="33">
        <v>0</v>
      </c>
      <c r="Z137" s="33">
        <v>0</v>
      </c>
      <c r="AA137" s="32" t="s">
        <v>555</v>
      </c>
      <c r="AB137" s="32"/>
      <c r="AC137" s="32" t="s">
        <v>555</v>
      </c>
      <c r="AD137" s="32"/>
      <c r="AE137" s="32"/>
      <c r="AF137" s="32"/>
      <c r="AG137" s="32"/>
      <c r="AH137" s="32"/>
      <c r="AI137" s="42" t="s">
        <v>1182</v>
      </c>
      <c r="AJ137" s="19" t="s">
        <v>1183</v>
      </c>
      <c r="AK137" s="19" t="s">
        <v>1253</v>
      </c>
      <c r="AL137" s="19" t="s">
        <v>1254</v>
      </c>
      <c r="AM137" s="19" t="s">
        <v>1305</v>
      </c>
      <c r="AN137" s="19" t="s">
        <v>1306</v>
      </c>
      <c r="AO137" s="23" t="s">
        <v>1312</v>
      </c>
      <c r="AP137" s="19" t="s">
        <v>1313</v>
      </c>
      <c r="AQ137" s="44">
        <f t="shared" si="45"/>
        <v>25000000</v>
      </c>
      <c r="AR137" s="44">
        <f t="shared" si="46"/>
        <v>0</v>
      </c>
      <c r="AS137" s="44">
        <f t="shared" si="47"/>
        <v>0</v>
      </c>
      <c r="AT137" s="44">
        <f t="shared" si="48"/>
        <v>0</v>
      </c>
      <c r="AU137" s="44">
        <f t="shared" si="49"/>
        <v>0</v>
      </c>
      <c r="AV137" s="44">
        <f t="shared" si="50"/>
        <v>0</v>
      </c>
      <c r="AW137" s="44">
        <f t="shared" si="51"/>
        <v>0</v>
      </c>
      <c r="AX137" s="44">
        <f t="shared" si="52"/>
        <v>0</v>
      </c>
      <c r="AY137" s="44">
        <f t="shared" si="53"/>
        <v>0</v>
      </c>
      <c r="AZ137" s="44">
        <f t="shared" si="54"/>
        <v>0</v>
      </c>
      <c r="BA137" s="44">
        <f t="shared" si="55"/>
        <v>0</v>
      </c>
      <c r="BB137" s="44">
        <f t="shared" si="56"/>
        <v>0</v>
      </c>
      <c r="BC137" s="44">
        <f t="shared" si="57"/>
        <v>0</v>
      </c>
      <c r="BD137" s="44">
        <f t="shared" si="58"/>
        <v>0</v>
      </c>
      <c r="BE137" s="44">
        <f t="shared" si="59"/>
        <v>0</v>
      </c>
      <c r="BF137" s="44">
        <f t="shared" si="60"/>
        <v>24787500000</v>
      </c>
      <c r="BG137" s="46">
        <f t="shared" si="61"/>
        <v>25000000</v>
      </c>
      <c r="BH137" s="46"/>
      <c r="BI137" s="46"/>
      <c r="BJ137" s="46"/>
      <c r="BK137" s="46"/>
      <c r="BL137" s="46"/>
      <c r="BM137" s="46"/>
      <c r="BN137" s="46"/>
      <c r="BO137" s="46"/>
      <c r="BP137" s="46"/>
      <c r="BQ137" s="46"/>
      <c r="BR137" s="46"/>
      <c r="BS137" s="46"/>
      <c r="BT137" s="46"/>
      <c r="BU137" s="46"/>
      <c r="BV137" s="46"/>
      <c r="BW137" s="46"/>
      <c r="BX137" s="46">
        <f t="shared" si="62"/>
        <v>0</v>
      </c>
      <c r="BY137" s="46">
        <v>25000000</v>
      </c>
      <c r="BZ137" s="46"/>
      <c r="CA137" s="46"/>
      <c r="CB137" s="46"/>
      <c r="CC137" s="46"/>
      <c r="CD137" s="46"/>
      <c r="CE137" s="46"/>
      <c r="CF137" s="46"/>
      <c r="CG137" s="46"/>
      <c r="CH137" s="46"/>
      <c r="CI137" s="46"/>
      <c r="CJ137" s="46"/>
      <c r="CK137" s="46"/>
      <c r="CL137" s="46"/>
      <c r="CM137" s="46"/>
      <c r="CN137" s="46">
        <v>24787500000</v>
      </c>
      <c r="CO137" s="46">
        <f t="shared" si="63"/>
        <v>25000000</v>
      </c>
      <c r="CP137" s="46"/>
      <c r="CQ137" s="46"/>
      <c r="CR137" s="46"/>
      <c r="CS137" s="46"/>
      <c r="CT137" s="46"/>
      <c r="CU137" s="46"/>
      <c r="CV137" s="46"/>
      <c r="CW137" s="46"/>
      <c r="CX137" s="46"/>
      <c r="CY137" s="46"/>
      <c r="CZ137" s="46"/>
      <c r="DA137" s="46"/>
      <c r="DB137" s="46"/>
      <c r="DC137" s="46"/>
      <c r="DD137" s="46"/>
      <c r="DE137" s="46"/>
      <c r="DF137" s="46">
        <f t="shared" si="64"/>
        <v>0</v>
      </c>
      <c r="DG137" s="46"/>
      <c r="DH137" s="46"/>
      <c r="DI137" s="46"/>
      <c r="DJ137" s="46"/>
      <c r="DK137" s="46"/>
      <c r="DL137" s="46"/>
      <c r="DM137" s="46"/>
      <c r="DN137" s="46"/>
      <c r="DO137" s="46"/>
      <c r="DP137" s="46"/>
      <c r="DQ137" s="46"/>
      <c r="DR137" s="46"/>
      <c r="DS137" s="46"/>
      <c r="DT137" s="46"/>
      <c r="DU137" s="46"/>
      <c r="DV137" s="46"/>
      <c r="DW137" s="46">
        <f t="shared" si="65"/>
        <v>0</v>
      </c>
      <c r="DX137" s="19">
        <v>6</v>
      </c>
      <c r="DY137" s="42" t="s">
        <v>1265</v>
      </c>
      <c r="DZ137" s="42" t="s">
        <v>350</v>
      </c>
      <c r="EA137" s="42" t="s">
        <v>1266</v>
      </c>
      <c r="EB137" s="42" t="s">
        <v>1308</v>
      </c>
      <c r="EC137" s="42" t="s">
        <v>1309</v>
      </c>
      <c r="ED137" s="3">
        <v>1</v>
      </c>
      <c r="EE137" s="3">
        <v>4</v>
      </c>
      <c r="EF137" s="3">
        <v>11</v>
      </c>
      <c r="EG137" s="3">
        <v>64</v>
      </c>
      <c r="EH137" s="3">
        <v>132</v>
      </c>
      <c r="EI137" s="3">
        <v>6</v>
      </c>
      <c r="EJ137" s="3">
        <v>6</v>
      </c>
      <c r="EK137" s="3">
        <v>1</v>
      </c>
      <c r="EL137" s="3">
        <v>2</v>
      </c>
    </row>
    <row r="138" spans="2:142" ht="65" x14ac:dyDescent="0.2">
      <c r="B138" s="14">
        <v>133</v>
      </c>
      <c r="C138" s="15" t="s">
        <v>202</v>
      </c>
      <c r="D138" s="16">
        <v>1</v>
      </c>
      <c r="E138" s="17" t="s">
        <v>208</v>
      </c>
      <c r="F138" s="18">
        <v>4</v>
      </c>
      <c r="G138" s="17" t="s">
        <v>86</v>
      </c>
      <c r="H138" s="18" t="s">
        <v>573</v>
      </c>
      <c r="I138" s="17" t="s">
        <v>1302</v>
      </c>
      <c r="J138" s="18" t="s">
        <v>584</v>
      </c>
      <c r="K138" s="17" t="s">
        <v>1314</v>
      </c>
      <c r="L138" s="18" t="s">
        <v>573</v>
      </c>
      <c r="M138" s="17" t="str">
        <f t="shared" si="44"/>
        <v>1.4.03.05.03</v>
      </c>
      <c r="N138" s="19" t="s">
        <v>551</v>
      </c>
      <c r="O138" s="20">
        <v>2023</v>
      </c>
      <c r="P138" s="21">
        <v>0</v>
      </c>
      <c r="Q138" s="21">
        <v>1</v>
      </c>
      <c r="R138" s="21" t="s">
        <v>1315</v>
      </c>
      <c r="S138" s="17" t="s">
        <v>82</v>
      </c>
      <c r="T138" s="17" t="s">
        <v>88</v>
      </c>
      <c r="U138" s="32" t="s">
        <v>571</v>
      </c>
      <c r="V138" s="33" t="s">
        <v>554</v>
      </c>
      <c r="W138" s="33">
        <v>0</v>
      </c>
      <c r="X138" s="33">
        <v>1</v>
      </c>
      <c r="Y138" s="33">
        <v>0</v>
      </c>
      <c r="Z138" s="33">
        <v>0</v>
      </c>
      <c r="AA138" s="32" t="s">
        <v>555</v>
      </c>
      <c r="AB138" s="32"/>
      <c r="AC138" s="32" t="s">
        <v>555</v>
      </c>
      <c r="AD138" s="32"/>
      <c r="AE138" s="32"/>
      <c r="AF138" s="32"/>
      <c r="AG138" s="32"/>
      <c r="AH138" s="32"/>
      <c r="AI138" s="42" t="s">
        <v>1182</v>
      </c>
      <c r="AJ138" s="19" t="s">
        <v>1183</v>
      </c>
      <c r="AK138" s="19" t="s">
        <v>1253</v>
      </c>
      <c r="AL138" s="19" t="s">
        <v>1254</v>
      </c>
      <c r="AM138" s="19" t="s">
        <v>1305</v>
      </c>
      <c r="AN138" s="19" t="s">
        <v>1306</v>
      </c>
      <c r="AO138" s="23" t="s">
        <v>1316</v>
      </c>
      <c r="AP138" s="19" t="s">
        <v>1317</v>
      </c>
      <c r="AQ138" s="44">
        <f t="shared" si="45"/>
        <v>25000000</v>
      </c>
      <c r="AR138" s="44">
        <f t="shared" si="46"/>
        <v>0</v>
      </c>
      <c r="AS138" s="44">
        <f t="shared" si="47"/>
        <v>0</v>
      </c>
      <c r="AT138" s="44">
        <f t="shared" si="48"/>
        <v>0</v>
      </c>
      <c r="AU138" s="44">
        <f t="shared" si="49"/>
        <v>0</v>
      </c>
      <c r="AV138" s="44">
        <f t="shared" si="50"/>
        <v>0</v>
      </c>
      <c r="AW138" s="44">
        <f t="shared" si="51"/>
        <v>0</v>
      </c>
      <c r="AX138" s="44">
        <f t="shared" si="52"/>
        <v>0</v>
      </c>
      <c r="AY138" s="44">
        <f t="shared" si="53"/>
        <v>0</v>
      </c>
      <c r="AZ138" s="44">
        <f t="shared" si="54"/>
        <v>0</v>
      </c>
      <c r="BA138" s="44">
        <f t="shared" si="55"/>
        <v>0</v>
      </c>
      <c r="BB138" s="44">
        <f t="shared" si="56"/>
        <v>0</v>
      </c>
      <c r="BC138" s="44">
        <f t="shared" si="57"/>
        <v>0</v>
      </c>
      <c r="BD138" s="44">
        <f t="shared" si="58"/>
        <v>0</v>
      </c>
      <c r="BE138" s="44">
        <f t="shared" si="59"/>
        <v>0</v>
      </c>
      <c r="BF138" s="44">
        <f t="shared" si="60"/>
        <v>24787500000</v>
      </c>
      <c r="BG138" s="46">
        <f t="shared" si="61"/>
        <v>25000000</v>
      </c>
      <c r="BH138" s="46"/>
      <c r="BI138" s="46"/>
      <c r="BJ138" s="46"/>
      <c r="BK138" s="46"/>
      <c r="BL138" s="46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46">
        <f t="shared" si="62"/>
        <v>0</v>
      </c>
      <c r="BY138" s="46">
        <v>25000000</v>
      </c>
      <c r="BZ138" s="46"/>
      <c r="CA138" s="46"/>
      <c r="CB138" s="46"/>
      <c r="CC138" s="46"/>
      <c r="CD138" s="46"/>
      <c r="CE138" s="46"/>
      <c r="CF138" s="46"/>
      <c r="CG138" s="46"/>
      <c r="CH138" s="46"/>
      <c r="CI138" s="46"/>
      <c r="CJ138" s="46"/>
      <c r="CK138" s="46"/>
      <c r="CL138" s="46"/>
      <c r="CM138" s="46"/>
      <c r="CN138" s="46">
        <v>24787500000</v>
      </c>
      <c r="CO138" s="46">
        <f t="shared" si="63"/>
        <v>25000000</v>
      </c>
      <c r="CP138" s="46"/>
      <c r="CQ138" s="46"/>
      <c r="CR138" s="46"/>
      <c r="CS138" s="46"/>
      <c r="CT138" s="46"/>
      <c r="CU138" s="46"/>
      <c r="CV138" s="46"/>
      <c r="CW138" s="46"/>
      <c r="CX138" s="46"/>
      <c r="CY138" s="46"/>
      <c r="CZ138" s="46"/>
      <c r="DA138" s="46"/>
      <c r="DB138" s="46"/>
      <c r="DC138" s="46"/>
      <c r="DD138" s="46"/>
      <c r="DE138" s="46"/>
      <c r="DF138" s="46">
        <f t="shared" si="64"/>
        <v>0</v>
      </c>
      <c r="DG138" s="46"/>
      <c r="DH138" s="46"/>
      <c r="DI138" s="46"/>
      <c r="DJ138" s="46"/>
      <c r="DK138" s="46"/>
      <c r="DL138" s="46"/>
      <c r="DM138" s="46"/>
      <c r="DN138" s="46"/>
      <c r="DO138" s="46"/>
      <c r="DP138" s="46"/>
      <c r="DQ138" s="46"/>
      <c r="DR138" s="46"/>
      <c r="DS138" s="46"/>
      <c r="DT138" s="46"/>
      <c r="DU138" s="46"/>
      <c r="DV138" s="46"/>
      <c r="DW138" s="46">
        <f t="shared" si="65"/>
        <v>0</v>
      </c>
      <c r="DX138" s="19">
        <v>6</v>
      </c>
      <c r="DY138" s="42" t="s">
        <v>1265</v>
      </c>
      <c r="DZ138" s="42" t="s">
        <v>350</v>
      </c>
      <c r="EA138" s="42" t="s">
        <v>1266</v>
      </c>
      <c r="EB138" s="42" t="s">
        <v>1308</v>
      </c>
      <c r="EC138" s="42" t="s">
        <v>1309</v>
      </c>
      <c r="ED138" s="3">
        <v>1</v>
      </c>
      <c r="EE138" s="3">
        <v>4</v>
      </c>
      <c r="EF138" s="3">
        <v>11</v>
      </c>
      <c r="EG138" s="3">
        <v>64</v>
      </c>
      <c r="EH138" s="3">
        <v>133</v>
      </c>
      <c r="EI138" s="3">
        <v>6</v>
      </c>
      <c r="EJ138" s="3">
        <v>6</v>
      </c>
      <c r="EK138" s="3">
        <v>1</v>
      </c>
      <c r="EL138" s="3">
        <v>2</v>
      </c>
    </row>
    <row r="139" spans="2:142" ht="65" x14ac:dyDescent="0.2">
      <c r="B139" s="14">
        <v>134</v>
      </c>
      <c r="C139" s="15" t="s">
        <v>202</v>
      </c>
      <c r="D139" s="16">
        <v>1</v>
      </c>
      <c r="E139" s="17" t="s">
        <v>208</v>
      </c>
      <c r="F139" s="18">
        <v>4</v>
      </c>
      <c r="G139" s="17" t="s">
        <v>86</v>
      </c>
      <c r="H139" s="18" t="s">
        <v>573</v>
      </c>
      <c r="I139" s="17" t="s">
        <v>1302</v>
      </c>
      <c r="J139" s="18" t="s">
        <v>584</v>
      </c>
      <c r="K139" s="17" t="s">
        <v>1318</v>
      </c>
      <c r="L139" s="18" t="s">
        <v>576</v>
      </c>
      <c r="M139" s="17" t="str">
        <f t="shared" si="44"/>
        <v>1.4.03.05.04</v>
      </c>
      <c r="N139" s="17" t="s">
        <v>1319</v>
      </c>
      <c r="O139" s="20">
        <v>2023</v>
      </c>
      <c r="P139" s="21">
        <v>0</v>
      </c>
      <c r="Q139" s="21">
        <v>6500</v>
      </c>
      <c r="R139" s="21" t="s">
        <v>1320</v>
      </c>
      <c r="S139" s="17" t="s">
        <v>82</v>
      </c>
      <c r="T139" s="17" t="s">
        <v>88</v>
      </c>
      <c r="U139" s="32" t="s">
        <v>571</v>
      </c>
      <c r="V139" s="33" t="s">
        <v>554</v>
      </c>
      <c r="W139" s="33">
        <v>3900</v>
      </c>
      <c r="X139" s="33">
        <v>2600</v>
      </c>
      <c r="Y139" s="33">
        <v>0</v>
      </c>
      <c r="Z139" s="33">
        <v>0</v>
      </c>
      <c r="AA139" s="32" t="s">
        <v>555</v>
      </c>
      <c r="AB139" s="32"/>
      <c r="AC139" s="32" t="s">
        <v>555</v>
      </c>
      <c r="AD139" s="32"/>
      <c r="AE139" s="32"/>
      <c r="AF139" s="32"/>
      <c r="AG139" s="32"/>
      <c r="AH139" s="32"/>
      <c r="AI139" s="42" t="s">
        <v>1182</v>
      </c>
      <c r="AJ139" s="19" t="s">
        <v>1183</v>
      </c>
      <c r="AK139" s="19" t="s">
        <v>1253</v>
      </c>
      <c r="AL139" s="19" t="s">
        <v>1254</v>
      </c>
      <c r="AM139" s="19" t="s">
        <v>1305</v>
      </c>
      <c r="AN139" s="19" t="s">
        <v>1306</v>
      </c>
      <c r="AO139" s="23" t="s">
        <v>1321</v>
      </c>
      <c r="AP139" s="19" t="s">
        <v>1322</v>
      </c>
      <c r="AQ139" s="44">
        <f t="shared" si="45"/>
        <v>125000000</v>
      </c>
      <c r="AR139" s="44">
        <f t="shared" si="46"/>
        <v>0</v>
      </c>
      <c r="AS139" s="44">
        <f t="shared" si="47"/>
        <v>0</v>
      </c>
      <c r="AT139" s="44">
        <f t="shared" si="48"/>
        <v>17823768183.717628</v>
      </c>
      <c r="AU139" s="44">
        <f t="shared" si="49"/>
        <v>0</v>
      </c>
      <c r="AV139" s="44">
        <f t="shared" si="50"/>
        <v>0</v>
      </c>
      <c r="AW139" s="44">
        <f t="shared" si="51"/>
        <v>0</v>
      </c>
      <c r="AX139" s="44">
        <f t="shared" si="52"/>
        <v>0</v>
      </c>
      <c r="AY139" s="44">
        <f t="shared" si="53"/>
        <v>0</v>
      </c>
      <c r="AZ139" s="44">
        <f t="shared" si="54"/>
        <v>0</v>
      </c>
      <c r="BA139" s="44">
        <f t="shared" si="55"/>
        <v>0</v>
      </c>
      <c r="BB139" s="44">
        <f t="shared" si="56"/>
        <v>0</v>
      </c>
      <c r="BC139" s="44">
        <f t="shared" si="57"/>
        <v>0</v>
      </c>
      <c r="BD139" s="44">
        <f t="shared" si="58"/>
        <v>0</v>
      </c>
      <c r="BE139" s="44">
        <f t="shared" si="59"/>
        <v>0</v>
      </c>
      <c r="BF139" s="44">
        <f t="shared" si="60"/>
        <v>123937500000</v>
      </c>
      <c r="BG139" s="46">
        <f t="shared" si="61"/>
        <v>17948768183.717628</v>
      </c>
      <c r="BH139" s="46">
        <v>100000000</v>
      </c>
      <c r="BI139" s="46"/>
      <c r="BJ139" s="46"/>
      <c r="BK139" s="46">
        <v>7922461801.7702999</v>
      </c>
      <c r="BL139" s="46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>
        <v>99150000000</v>
      </c>
      <c r="BX139" s="46">
        <f t="shared" si="62"/>
        <v>8022461801.7702999</v>
      </c>
      <c r="BY139" s="46">
        <v>25000000</v>
      </c>
      <c r="BZ139" s="46"/>
      <c r="CA139" s="46"/>
      <c r="CB139" s="46">
        <v>9901306381.9473305</v>
      </c>
      <c r="CC139" s="46"/>
      <c r="CD139" s="46"/>
      <c r="CE139" s="46"/>
      <c r="CF139" s="46"/>
      <c r="CG139" s="46"/>
      <c r="CH139" s="46"/>
      <c r="CI139" s="46"/>
      <c r="CJ139" s="46"/>
      <c r="CK139" s="46"/>
      <c r="CL139" s="46"/>
      <c r="CM139" s="46"/>
      <c r="CN139" s="46">
        <v>24787500000</v>
      </c>
      <c r="CO139" s="46">
        <f t="shared" si="63"/>
        <v>9926306381.9473305</v>
      </c>
      <c r="CP139" s="46"/>
      <c r="CQ139" s="46"/>
      <c r="CR139" s="46"/>
      <c r="CS139" s="46"/>
      <c r="CT139" s="46"/>
      <c r="CU139" s="46"/>
      <c r="CV139" s="46"/>
      <c r="CW139" s="46"/>
      <c r="CX139" s="46"/>
      <c r="CY139" s="46"/>
      <c r="CZ139" s="46"/>
      <c r="DA139" s="46"/>
      <c r="DB139" s="46"/>
      <c r="DC139" s="46"/>
      <c r="DD139" s="46"/>
      <c r="DE139" s="46"/>
      <c r="DF139" s="46">
        <f t="shared" si="64"/>
        <v>0</v>
      </c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6"/>
      <c r="DS139" s="46"/>
      <c r="DT139" s="46"/>
      <c r="DU139" s="46"/>
      <c r="DV139" s="46"/>
      <c r="DW139" s="46">
        <f t="shared" si="65"/>
        <v>0</v>
      </c>
      <c r="DX139" s="19">
        <v>6</v>
      </c>
      <c r="DY139" s="42" t="s">
        <v>1265</v>
      </c>
      <c r="DZ139" s="42" t="s">
        <v>350</v>
      </c>
      <c r="EA139" s="42" t="s">
        <v>1266</v>
      </c>
      <c r="EB139" s="42" t="s">
        <v>1308</v>
      </c>
      <c r="EC139" s="42" t="s">
        <v>1309</v>
      </c>
      <c r="ED139" s="3">
        <v>1</v>
      </c>
      <c r="EE139" s="3">
        <v>4</v>
      </c>
      <c r="EF139" s="3">
        <v>11</v>
      </c>
      <c r="EG139" s="3">
        <v>64</v>
      </c>
      <c r="EH139" s="3">
        <v>134</v>
      </c>
      <c r="EI139" s="3">
        <v>6</v>
      </c>
      <c r="EJ139" s="3">
        <v>6</v>
      </c>
      <c r="EK139" s="3">
        <v>2</v>
      </c>
      <c r="EL139" s="3">
        <v>2</v>
      </c>
    </row>
    <row r="140" spans="2:142" ht="65" x14ac:dyDescent="0.2">
      <c r="B140" s="14">
        <v>135</v>
      </c>
      <c r="C140" s="15" t="s">
        <v>202</v>
      </c>
      <c r="D140" s="16">
        <v>1</v>
      </c>
      <c r="E140" s="17" t="s">
        <v>208</v>
      </c>
      <c r="F140" s="18">
        <v>4</v>
      </c>
      <c r="G140" s="17" t="s">
        <v>86</v>
      </c>
      <c r="H140" s="18" t="s">
        <v>573</v>
      </c>
      <c r="I140" s="17" t="s">
        <v>1323</v>
      </c>
      <c r="J140" s="18" t="s">
        <v>588</v>
      </c>
      <c r="K140" s="17" t="s">
        <v>1324</v>
      </c>
      <c r="L140" s="18" t="s">
        <v>548</v>
      </c>
      <c r="M140" s="17" t="str">
        <f t="shared" si="44"/>
        <v>1.4.03.06.01</v>
      </c>
      <c r="N140" s="19" t="s">
        <v>551</v>
      </c>
      <c r="O140" s="20">
        <v>2023</v>
      </c>
      <c r="P140" s="21">
        <v>0</v>
      </c>
      <c r="Q140" s="21">
        <v>1</v>
      </c>
      <c r="R140" s="21" t="s">
        <v>1325</v>
      </c>
      <c r="S140" s="17" t="s">
        <v>82</v>
      </c>
      <c r="T140" s="17" t="s">
        <v>88</v>
      </c>
      <c r="U140" s="32" t="s">
        <v>571</v>
      </c>
      <c r="V140" s="33" t="s">
        <v>554</v>
      </c>
      <c r="W140" s="33">
        <v>0</v>
      </c>
      <c r="X140" s="33">
        <v>0</v>
      </c>
      <c r="Y140" s="33">
        <v>1</v>
      </c>
      <c r="Z140" s="33">
        <v>0</v>
      </c>
      <c r="AA140" s="32" t="s">
        <v>555</v>
      </c>
      <c r="AB140" s="32"/>
      <c r="AC140" s="32" t="s">
        <v>555</v>
      </c>
      <c r="AD140" s="32"/>
      <c r="AE140" s="32"/>
      <c r="AF140" s="32"/>
      <c r="AG140" s="32"/>
      <c r="AH140" s="32"/>
      <c r="AI140" s="42" t="s">
        <v>1182</v>
      </c>
      <c r="AJ140" s="19" t="s">
        <v>1183</v>
      </c>
      <c r="AK140" s="19" t="s">
        <v>1253</v>
      </c>
      <c r="AL140" s="19" t="s">
        <v>1254</v>
      </c>
      <c r="AM140" s="19" t="s">
        <v>1326</v>
      </c>
      <c r="AN140" s="19" t="s">
        <v>1327</v>
      </c>
      <c r="AO140" s="23" t="s">
        <v>1328</v>
      </c>
      <c r="AP140" s="19" t="s">
        <v>1327</v>
      </c>
      <c r="AQ140" s="44">
        <f t="shared" si="45"/>
        <v>25000000</v>
      </c>
      <c r="AR140" s="44">
        <f t="shared" si="46"/>
        <v>0</v>
      </c>
      <c r="AS140" s="44">
        <f t="shared" si="47"/>
        <v>0</v>
      </c>
      <c r="AT140" s="44">
        <f t="shared" si="48"/>
        <v>12125499356.142099</v>
      </c>
      <c r="AU140" s="44">
        <f t="shared" si="49"/>
        <v>0</v>
      </c>
      <c r="AV140" s="44">
        <f t="shared" si="50"/>
        <v>0</v>
      </c>
      <c r="AW140" s="44">
        <f t="shared" si="51"/>
        <v>0</v>
      </c>
      <c r="AX140" s="44">
        <f t="shared" si="52"/>
        <v>0</v>
      </c>
      <c r="AY140" s="44">
        <f t="shared" si="53"/>
        <v>0</v>
      </c>
      <c r="AZ140" s="44">
        <f t="shared" si="54"/>
        <v>0</v>
      </c>
      <c r="BA140" s="44">
        <f t="shared" si="55"/>
        <v>0</v>
      </c>
      <c r="BB140" s="44">
        <f t="shared" si="56"/>
        <v>0</v>
      </c>
      <c r="BC140" s="44">
        <f t="shared" si="57"/>
        <v>0</v>
      </c>
      <c r="BD140" s="44">
        <f t="shared" si="58"/>
        <v>0</v>
      </c>
      <c r="BE140" s="44">
        <f t="shared" si="59"/>
        <v>0</v>
      </c>
      <c r="BF140" s="44">
        <f t="shared" si="60"/>
        <v>0</v>
      </c>
      <c r="BG140" s="46">
        <f t="shared" si="61"/>
        <v>12150499356.142099</v>
      </c>
      <c r="BH140" s="46"/>
      <c r="BI140" s="46"/>
      <c r="BJ140" s="46"/>
      <c r="BK140" s="46"/>
      <c r="BL140" s="46"/>
      <c r="BM140" s="46"/>
      <c r="BN140" s="46"/>
      <c r="BO140" s="46"/>
      <c r="BP140" s="46"/>
      <c r="BQ140" s="46"/>
      <c r="BR140" s="46"/>
      <c r="BS140" s="46"/>
      <c r="BT140" s="46"/>
      <c r="BU140" s="46"/>
      <c r="BV140" s="46"/>
      <c r="BW140" s="46"/>
      <c r="BX140" s="46">
        <f t="shared" si="62"/>
        <v>0</v>
      </c>
      <c r="BY140" s="46"/>
      <c r="BZ140" s="46"/>
      <c r="CA140" s="46"/>
      <c r="CB140" s="46"/>
      <c r="CC140" s="46"/>
      <c r="CD140" s="46"/>
      <c r="CE140" s="46"/>
      <c r="CF140" s="46"/>
      <c r="CG140" s="46"/>
      <c r="CH140" s="46"/>
      <c r="CI140" s="46"/>
      <c r="CJ140" s="46"/>
      <c r="CK140" s="46"/>
      <c r="CL140" s="46"/>
      <c r="CM140" s="46"/>
      <c r="CN140" s="46"/>
      <c r="CO140" s="46">
        <f t="shared" si="63"/>
        <v>0</v>
      </c>
      <c r="CP140" s="46">
        <v>25000000</v>
      </c>
      <c r="CQ140" s="46"/>
      <c r="CR140" s="46"/>
      <c r="CS140" s="46">
        <v>12125499356.142099</v>
      </c>
      <c r="CT140" s="46"/>
      <c r="CU140" s="46"/>
      <c r="CV140" s="46"/>
      <c r="CW140" s="46"/>
      <c r="CX140" s="46"/>
      <c r="CY140" s="46"/>
      <c r="CZ140" s="46"/>
      <c r="DA140" s="46"/>
      <c r="DB140" s="46"/>
      <c r="DC140" s="46"/>
      <c r="DD140" s="46"/>
      <c r="DE140" s="46"/>
      <c r="DF140" s="46">
        <f t="shared" si="64"/>
        <v>12150499356.142099</v>
      </c>
      <c r="DG140" s="46"/>
      <c r="DH140" s="46"/>
      <c r="DI140" s="46"/>
      <c r="DJ140" s="46"/>
      <c r="DK140" s="46"/>
      <c r="DL140" s="46"/>
      <c r="DM140" s="46"/>
      <c r="DN140" s="46"/>
      <c r="DO140" s="46"/>
      <c r="DP140" s="46"/>
      <c r="DQ140" s="46"/>
      <c r="DR140" s="46"/>
      <c r="DS140" s="46"/>
      <c r="DT140" s="46"/>
      <c r="DU140" s="46"/>
      <c r="DV140" s="46"/>
      <c r="DW140" s="46">
        <f t="shared" si="65"/>
        <v>0</v>
      </c>
      <c r="DX140" s="19">
        <v>6</v>
      </c>
      <c r="DY140" s="42" t="s">
        <v>1265</v>
      </c>
      <c r="DZ140" s="42" t="s">
        <v>350</v>
      </c>
      <c r="EA140" s="42" t="s">
        <v>1266</v>
      </c>
      <c r="EB140" s="42" t="s">
        <v>1288</v>
      </c>
      <c r="EC140" s="42" t="s">
        <v>1289</v>
      </c>
      <c r="ED140" s="3">
        <v>1</v>
      </c>
      <c r="EE140" s="3">
        <v>4</v>
      </c>
      <c r="EF140" s="3">
        <v>11</v>
      </c>
      <c r="EG140" s="3">
        <v>65</v>
      </c>
      <c r="EH140" s="3">
        <v>135</v>
      </c>
      <c r="EI140" s="3">
        <v>6</v>
      </c>
      <c r="EJ140" s="3">
        <v>6</v>
      </c>
      <c r="EK140" s="3">
        <v>1</v>
      </c>
      <c r="EL140" s="3">
        <v>2</v>
      </c>
    </row>
    <row r="141" spans="2:142" ht="65" x14ac:dyDescent="0.2">
      <c r="B141" s="14">
        <v>136</v>
      </c>
      <c r="C141" s="15" t="s">
        <v>202</v>
      </c>
      <c r="D141" s="16">
        <v>1</v>
      </c>
      <c r="E141" s="17" t="s">
        <v>208</v>
      </c>
      <c r="F141" s="18">
        <v>4</v>
      </c>
      <c r="G141" s="17" t="s">
        <v>86</v>
      </c>
      <c r="H141" s="18" t="s">
        <v>573</v>
      </c>
      <c r="I141" s="17" t="s">
        <v>1323</v>
      </c>
      <c r="J141" s="18" t="s">
        <v>588</v>
      </c>
      <c r="K141" s="17" t="s">
        <v>1329</v>
      </c>
      <c r="L141" s="18" t="s">
        <v>569</v>
      </c>
      <c r="M141" s="17" t="str">
        <f t="shared" si="44"/>
        <v>1.4.03.06.02</v>
      </c>
      <c r="N141" s="19" t="s">
        <v>551</v>
      </c>
      <c r="O141" s="20">
        <v>2023</v>
      </c>
      <c r="P141" s="21">
        <v>0</v>
      </c>
      <c r="Q141" s="21">
        <v>1</v>
      </c>
      <c r="R141" s="21" t="s">
        <v>1330</v>
      </c>
      <c r="S141" s="17" t="s">
        <v>82</v>
      </c>
      <c r="T141" s="17" t="s">
        <v>88</v>
      </c>
      <c r="U141" s="32" t="s">
        <v>571</v>
      </c>
      <c r="V141" s="33" t="s">
        <v>554</v>
      </c>
      <c r="W141" s="33">
        <v>0</v>
      </c>
      <c r="X141" s="33">
        <v>0</v>
      </c>
      <c r="Y141" s="33">
        <v>1</v>
      </c>
      <c r="Z141" s="33">
        <v>0</v>
      </c>
      <c r="AA141" s="32" t="s">
        <v>555</v>
      </c>
      <c r="AB141" s="32"/>
      <c r="AC141" s="32"/>
      <c r="AD141" s="32"/>
      <c r="AE141" s="32"/>
      <c r="AF141" s="32"/>
      <c r="AG141" s="32"/>
      <c r="AH141" s="32"/>
      <c r="AI141" s="42" t="s">
        <v>1182</v>
      </c>
      <c r="AJ141" s="19" t="s">
        <v>1183</v>
      </c>
      <c r="AK141" s="19" t="s">
        <v>1253</v>
      </c>
      <c r="AL141" s="19" t="s">
        <v>1254</v>
      </c>
      <c r="AM141" s="19" t="s">
        <v>1326</v>
      </c>
      <c r="AN141" s="19" t="s">
        <v>1327</v>
      </c>
      <c r="AO141" s="23" t="s">
        <v>1331</v>
      </c>
      <c r="AP141" s="19" t="s">
        <v>1332</v>
      </c>
      <c r="AQ141" s="44">
        <f t="shared" si="45"/>
        <v>25000000</v>
      </c>
      <c r="AR141" s="44">
        <f t="shared" si="46"/>
        <v>0</v>
      </c>
      <c r="AS141" s="44">
        <f t="shared" si="47"/>
        <v>0</v>
      </c>
      <c r="AT141" s="44">
        <f t="shared" si="48"/>
        <v>0</v>
      </c>
      <c r="AU141" s="44">
        <f t="shared" si="49"/>
        <v>0</v>
      </c>
      <c r="AV141" s="44">
        <f t="shared" si="50"/>
        <v>0</v>
      </c>
      <c r="AW141" s="44">
        <f t="shared" si="51"/>
        <v>0</v>
      </c>
      <c r="AX141" s="44">
        <f t="shared" si="52"/>
        <v>0</v>
      </c>
      <c r="AY141" s="44">
        <f t="shared" si="53"/>
        <v>0</v>
      </c>
      <c r="AZ141" s="44">
        <f t="shared" si="54"/>
        <v>0</v>
      </c>
      <c r="BA141" s="44">
        <f t="shared" si="55"/>
        <v>0</v>
      </c>
      <c r="BB141" s="44">
        <f t="shared" si="56"/>
        <v>0</v>
      </c>
      <c r="BC141" s="44">
        <f t="shared" si="57"/>
        <v>0</v>
      </c>
      <c r="BD141" s="44">
        <f t="shared" si="58"/>
        <v>0</v>
      </c>
      <c r="BE141" s="44">
        <f t="shared" si="59"/>
        <v>0</v>
      </c>
      <c r="BF141" s="44">
        <f t="shared" si="60"/>
        <v>0</v>
      </c>
      <c r="BG141" s="46">
        <f t="shared" si="61"/>
        <v>25000000</v>
      </c>
      <c r="BH141" s="46"/>
      <c r="BI141" s="46"/>
      <c r="BJ141" s="46"/>
      <c r="BK141" s="46"/>
      <c r="BL141" s="46"/>
      <c r="BM141" s="46"/>
      <c r="BN141" s="46"/>
      <c r="BO141" s="46"/>
      <c r="BP141" s="46"/>
      <c r="BQ141" s="46"/>
      <c r="BR141" s="46"/>
      <c r="BS141" s="46"/>
      <c r="BT141" s="46"/>
      <c r="BU141" s="46"/>
      <c r="BV141" s="46"/>
      <c r="BW141" s="46"/>
      <c r="BX141" s="46">
        <f t="shared" si="62"/>
        <v>0</v>
      </c>
      <c r="BY141" s="46"/>
      <c r="BZ141" s="46"/>
      <c r="CA141" s="46"/>
      <c r="CB141" s="46"/>
      <c r="CC141" s="46"/>
      <c r="CD141" s="46"/>
      <c r="CE141" s="46"/>
      <c r="CF141" s="46"/>
      <c r="CG141" s="46"/>
      <c r="CH141" s="46"/>
      <c r="CI141" s="46"/>
      <c r="CJ141" s="46"/>
      <c r="CK141" s="46"/>
      <c r="CL141" s="46"/>
      <c r="CM141" s="46"/>
      <c r="CN141" s="46"/>
      <c r="CO141" s="46">
        <f t="shared" si="63"/>
        <v>0</v>
      </c>
      <c r="CP141" s="46">
        <v>25000000</v>
      </c>
      <c r="CQ141" s="46"/>
      <c r="CR141" s="46"/>
      <c r="CS141" s="46"/>
      <c r="CT141" s="46"/>
      <c r="CU141" s="46"/>
      <c r="CV141" s="46"/>
      <c r="CW141" s="46"/>
      <c r="CX141" s="46"/>
      <c r="CY141" s="46"/>
      <c r="CZ141" s="46"/>
      <c r="DA141" s="46"/>
      <c r="DB141" s="46"/>
      <c r="DC141" s="46"/>
      <c r="DD141" s="46"/>
      <c r="DE141" s="46"/>
      <c r="DF141" s="46">
        <f t="shared" si="64"/>
        <v>25000000</v>
      </c>
      <c r="DG141" s="46"/>
      <c r="DH141" s="46"/>
      <c r="DI141" s="46"/>
      <c r="DJ141" s="46"/>
      <c r="DK141" s="46"/>
      <c r="DL141" s="46"/>
      <c r="DM141" s="46"/>
      <c r="DN141" s="46"/>
      <c r="DO141" s="46"/>
      <c r="DP141" s="46"/>
      <c r="DQ141" s="46"/>
      <c r="DR141" s="46"/>
      <c r="DS141" s="46"/>
      <c r="DT141" s="46"/>
      <c r="DU141" s="46"/>
      <c r="DV141" s="46"/>
      <c r="DW141" s="46">
        <f t="shared" si="65"/>
        <v>0</v>
      </c>
      <c r="DX141" s="19">
        <v>6</v>
      </c>
      <c r="DY141" s="42" t="s">
        <v>1265</v>
      </c>
      <c r="DZ141" s="42" t="s">
        <v>350</v>
      </c>
      <c r="EA141" s="42" t="s">
        <v>1266</v>
      </c>
      <c r="EB141" s="42" t="s">
        <v>1288</v>
      </c>
      <c r="EC141" s="42" t="s">
        <v>1289</v>
      </c>
      <c r="ED141" s="3">
        <v>1</v>
      </c>
      <c r="EE141" s="3">
        <v>4</v>
      </c>
      <c r="EF141" s="3">
        <v>11</v>
      </c>
      <c r="EG141" s="3">
        <v>65</v>
      </c>
      <c r="EH141" s="3">
        <v>136</v>
      </c>
      <c r="EI141" s="3">
        <v>6</v>
      </c>
      <c r="EJ141" s="3">
        <v>6</v>
      </c>
      <c r="EK141" s="3">
        <v>1</v>
      </c>
      <c r="EL141" s="3">
        <v>2</v>
      </c>
    </row>
    <row r="142" spans="2:142" ht="65" x14ac:dyDescent="0.2">
      <c r="B142" s="14">
        <v>137</v>
      </c>
      <c r="C142" s="15" t="s">
        <v>202</v>
      </c>
      <c r="D142" s="16">
        <v>1</v>
      </c>
      <c r="E142" s="17" t="s">
        <v>208</v>
      </c>
      <c r="F142" s="18">
        <v>4</v>
      </c>
      <c r="G142" s="17" t="s">
        <v>86</v>
      </c>
      <c r="H142" s="18" t="s">
        <v>573</v>
      </c>
      <c r="I142" s="17" t="s">
        <v>1323</v>
      </c>
      <c r="J142" s="18" t="s">
        <v>588</v>
      </c>
      <c r="K142" s="17" t="s">
        <v>1333</v>
      </c>
      <c r="L142" s="18" t="s">
        <v>573</v>
      </c>
      <c r="M142" s="17" t="str">
        <f t="shared" si="44"/>
        <v>1.4.03.06.03</v>
      </c>
      <c r="N142" s="19" t="s">
        <v>551</v>
      </c>
      <c r="O142" s="20">
        <v>2023</v>
      </c>
      <c r="P142" s="21">
        <v>0</v>
      </c>
      <c r="Q142" s="21">
        <v>1</v>
      </c>
      <c r="R142" s="21" t="s">
        <v>1334</v>
      </c>
      <c r="S142" s="17" t="s">
        <v>82</v>
      </c>
      <c r="T142" s="17" t="s">
        <v>88</v>
      </c>
      <c r="U142" s="32" t="s">
        <v>571</v>
      </c>
      <c r="V142" s="33" t="s">
        <v>554</v>
      </c>
      <c r="W142" s="33">
        <v>0</v>
      </c>
      <c r="X142" s="33">
        <v>0</v>
      </c>
      <c r="Y142" s="33">
        <v>1</v>
      </c>
      <c r="Z142" s="33">
        <v>0</v>
      </c>
      <c r="AA142" s="32" t="s">
        <v>555</v>
      </c>
      <c r="AB142" s="32"/>
      <c r="AC142" s="32"/>
      <c r="AD142" s="32"/>
      <c r="AE142" s="32"/>
      <c r="AF142" s="32"/>
      <c r="AG142" s="32"/>
      <c r="AH142" s="32"/>
      <c r="AI142" s="42" t="s">
        <v>1182</v>
      </c>
      <c r="AJ142" s="19" t="s">
        <v>1183</v>
      </c>
      <c r="AK142" s="19" t="s">
        <v>1253</v>
      </c>
      <c r="AL142" s="19" t="s">
        <v>1254</v>
      </c>
      <c r="AM142" s="19" t="s">
        <v>1326</v>
      </c>
      <c r="AN142" s="19" t="s">
        <v>1327</v>
      </c>
      <c r="AO142" s="23" t="s">
        <v>1335</v>
      </c>
      <c r="AP142" s="19" t="s">
        <v>1336</v>
      </c>
      <c r="AQ142" s="44">
        <f t="shared" si="45"/>
        <v>25000000</v>
      </c>
      <c r="AR142" s="44">
        <f t="shared" si="46"/>
        <v>0</v>
      </c>
      <c r="AS142" s="44">
        <f t="shared" si="47"/>
        <v>0</v>
      </c>
      <c r="AT142" s="44">
        <f t="shared" si="48"/>
        <v>0</v>
      </c>
      <c r="AU142" s="44">
        <f t="shared" si="49"/>
        <v>0</v>
      </c>
      <c r="AV142" s="44">
        <f t="shared" si="50"/>
        <v>0</v>
      </c>
      <c r="AW142" s="44">
        <f t="shared" si="51"/>
        <v>0</v>
      </c>
      <c r="AX142" s="44">
        <f t="shared" si="52"/>
        <v>0</v>
      </c>
      <c r="AY142" s="44">
        <f t="shared" si="53"/>
        <v>0</v>
      </c>
      <c r="AZ142" s="44">
        <f t="shared" si="54"/>
        <v>0</v>
      </c>
      <c r="BA142" s="44">
        <f t="shared" si="55"/>
        <v>0</v>
      </c>
      <c r="BB142" s="44">
        <f t="shared" si="56"/>
        <v>0</v>
      </c>
      <c r="BC142" s="44">
        <f t="shared" si="57"/>
        <v>0</v>
      </c>
      <c r="BD142" s="44">
        <f t="shared" si="58"/>
        <v>0</v>
      </c>
      <c r="BE142" s="44">
        <f t="shared" si="59"/>
        <v>0</v>
      </c>
      <c r="BF142" s="44">
        <f t="shared" si="60"/>
        <v>0</v>
      </c>
      <c r="BG142" s="46">
        <f t="shared" si="61"/>
        <v>25000000</v>
      </c>
      <c r="BH142" s="46"/>
      <c r="BI142" s="46"/>
      <c r="BJ142" s="46"/>
      <c r="BK142" s="46"/>
      <c r="BL142" s="46"/>
      <c r="BM142" s="46"/>
      <c r="BN142" s="46"/>
      <c r="BO142" s="46"/>
      <c r="BP142" s="46"/>
      <c r="BQ142" s="46"/>
      <c r="BR142" s="46"/>
      <c r="BS142" s="46"/>
      <c r="BT142" s="46"/>
      <c r="BU142" s="46"/>
      <c r="BV142" s="46"/>
      <c r="BW142" s="46"/>
      <c r="BX142" s="46">
        <f t="shared" si="62"/>
        <v>0</v>
      </c>
      <c r="BY142" s="46"/>
      <c r="BZ142" s="46"/>
      <c r="CA142" s="46"/>
      <c r="CB142" s="46"/>
      <c r="CC142" s="46"/>
      <c r="CD142" s="46"/>
      <c r="CE142" s="46"/>
      <c r="CF142" s="46"/>
      <c r="CG142" s="46"/>
      <c r="CH142" s="46"/>
      <c r="CI142" s="46"/>
      <c r="CJ142" s="46"/>
      <c r="CK142" s="46"/>
      <c r="CL142" s="46"/>
      <c r="CM142" s="46"/>
      <c r="CN142" s="46"/>
      <c r="CO142" s="46">
        <f t="shared" si="63"/>
        <v>0</v>
      </c>
      <c r="CP142" s="46">
        <v>25000000</v>
      </c>
      <c r="CQ142" s="46"/>
      <c r="CR142" s="46"/>
      <c r="CS142" s="46"/>
      <c r="CT142" s="46"/>
      <c r="CU142" s="46"/>
      <c r="CV142" s="46"/>
      <c r="CW142" s="46"/>
      <c r="CX142" s="46"/>
      <c r="CY142" s="46"/>
      <c r="CZ142" s="46"/>
      <c r="DA142" s="46"/>
      <c r="DB142" s="46"/>
      <c r="DC142" s="46"/>
      <c r="DD142" s="46"/>
      <c r="DE142" s="46"/>
      <c r="DF142" s="46">
        <f t="shared" si="64"/>
        <v>25000000</v>
      </c>
      <c r="DG142" s="46"/>
      <c r="DH142" s="46"/>
      <c r="DI142" s="46"/>
      <c r="DJ142" s="46"/>
      <c r="DK142" s="46"/>
      <c r="DL142" s="46"/>
      <c r="DM142" s="46"/>
      <c r="DN142" s="46"/>
      <c r="DO142" s="46"/>
      <c r="DP142" s="46"/>
      <c r="DQ142" s="46"/>
      <c r="DR142" s="46"/>
      <c r="DS142" s="46"/>
      <c r="DT142" s="46"/>
      <c r="DU142" s="46"/>
      <c r="DV142" s="46"/>
      <c r="DW142" s="46">
        <f t="shared" si="65"/>
        <v>0</v>
      </c>
      <c r="DX142" s="19">
        <v>6</v>
      </c>
      <c r="DY142" s="42" t="s">
        <v>1265</v>
      </c>
      <c r="DZ142" s="42" t="s">
        <v>350</v>
      </c>
      <c r="EA142" s="42" t="s">
        <v>1266</v>
      </c>
      <c r="EB142" s="42" t="s">
        <v>1288</v>
      </c>
      <c r="EC142" s="42" t="s">
        <v>1289</v>
      </c>
      <c r="ED142" s="3">
        <v>1</v>
      </c>
      <c r="EE142" s="3">
        <v>4</v>
      </c>
      <c r="EF142" s="3">
        <v>11</v>
      </c>
      <c r="EG142" s="3">
        <v>65</v>
      </c>
      <c r="EH142" s="3">
        <v>137</v>
      </c>
      <c r="EI142" s="3">
        <v>6</v>
      </c>
      <c r="EJ142" s="3">
        <v>6</v>
      </c>
      <c r="EK142" s="3">
        <v>1</v>
      </c>
      <c r="EL142" s="3">
        <v>2</v>
      </c>
    </row>
    <row r="143" spans="2:142" ht="65" x14ac:dyDescent="0.2">
      <c r="B143" s="14">
        <v>138</v>
      </c>
      <c r="C143" s="15" t="s">
        <v>202</v>
      </c>
      <c r="D143" s="16">
        <v>1</v>
      </c>
      <c r="E143" s="17" t="s">
        <v>208</v>
      </c>
      <c r="F143" s="18">
        <v>4</v>
      </c>
      <c r="G143" s="17" t="s">
        <v>86</v>
      </c>
      <c r="H143" s="18" t="s">
        <v>573</v>
      </c>
      <c r="I143" s="17" t="s">
        <v>1323</v>
      </c>
      <c r="J143" s="18" t="s">
        <v>588</v>
      </c>
      <c r="K143" s="17" t="s">
        <v>1337</v>
      </c>
      <c r="L143" s="18" t="s">
        <v>576</v>
      </c>
      <c r="M143" s="17" t="str">
        <f t="shared" si="44"/>
        <v>1.4.03.06.04</v>
      </c>
      <c r="N143" s="19" t="s">
        <v>551</v>
      </c>
      <c r="O143" s="20">
        <v>2023</v>
      </c>
      <c r="P143" s="21">
        <v>0</v>
      </c>
      <c r="Q143" s="21">
        <v>1</v>
      </c>
      <c r="R143" s="21" t="s">
        <v>1338</v>
      </c>
      <c r="S143" s="17" t="s">
        <v>82</v>
      </c>
      <c r="T143" s="17" t="s">
        <v>88</v>
      </c>
      <c r="U143" s="32" t="s">
        <v>571</v>
      </c>
      <c r="V143" s="33" t="s">
        <v>554</v>
      </c>
      <c r="W143" s="33">
        <v>0</v>
      </c>
      <c r="X143" s="33">
        <v>0</v>
      </c>
      <c r="Y143" s="33">
        <v>1</v>
      </c>
      <c r="Z143" s="33">
        <v>0</v>
      </c>
      <c r="AA143" s="32" t="s">
        <v>555</v>
      </c>
      <c r="AB143" s="32"/>
      <c r="AC143" s="32" t="s">
        <v>555</v>
      </c>
      <c r="AD143" s="32"/>
      <c r="AE143" s="32"/>
      <c r="AF143" s="32"/>
      <c r="AG143" s="32"/>
      <c r="AH143" s="32"/>
      <c r="AI143" s="42" t="s">
        <v>1182</v>
      </c>
      <c r="AJ143" s="19" t="s">
        <v>1183</v>
      </c>
      <c r="AK143" s="19" t="s">
        <v>1253</v>
      </c>
      <c r="AL143" s="19" t="s">
        <v>1254</v>
      </c>
      <c r="AM143" s="19" t="s">
        <v>1326</v>
      </c>
      <c r="AN143" s="19" t="s">
        <v>1327</v>
      </c>
      <c r="AO143" s="23" t="s">
        <v>1339</v>
      </c>
      <c r="AP143" s="19" t="s">
        <v>1340</v>
      </c>
      <c r="AQ143" s="44">
        <f t="shared" si="45"/>
        <v>25000000</v>
      </c>
      <c r="AR143" s="44">
        <f t="shared" si="46"/>
        <v>0</v>
      </c>
      <c r="AS143" s="44">
        <f t="shared" si="47"/>
        <v>0</v>
      </c>
      <c r="AT143" s="44">
        <f t="shared" si="48"/>
        <v>0</v>
      </c>
      <c r="AU143" s="44">
        <f t="shared" si="49"/>
        <v>0</v>
      </c>
      <c r="AV143" s="44">
        <f t="shared" si="50"/>
        <v>0</v>
      </c>
      <c r="AW143" s="44">
        <f t="shared" si="51"/>
        <v>0</v>
      </c>
      <c r="AX143" s="44">
        <f t="shared" si="52"/>
        <v>0</v>
      </c>
      <c r="AY143" s="44">
        <f t="shared" si="53"/>
        <v>0</v>
      </c>
      <c r="AZ143" s="44">
        <f t="shared" si="54"/>
        <v>0</v>
      </c>
      <c r="BA143" s="44">
        <f t="shared" si="55"/>
        <v>0</v>
      </c>
      <c r="BB143" s="44">
        <f t="shared" si="56"/>
        <v>0</v>
      </c>
      <c r="BC143" s="44">
        <f t="shared" si="57"/>
        <v>0</v>
      </c>
      <c r="BD143" s="44">
        <f t="shared" si="58"/>
        <v>0</v>
      </c>
      <c r="BE143" s="44">
        <f t="shared" si="59"/>
        <v>0</v>
      </c>
      <c r="BF143" s="44">
        <f t="shared" si="60"/>
        <v>0</v>
      </c>
      <c r="BG143" s="46">
        <f t="shared" si="61"/>
        <v>25000000</v>
      </c>
      <c r="BH143" s="46"/>
      <c r="BI143" s="46"/>
      <c r="BJ143" s="46"/>
      <c r="BK143" s="46"/>
      <c r="BL143" s="46"/>
      <c r="BM143" s="46"/>
      <c r="BN143" s="46"/>
      <c r="BO143" s="46"/>
      <c r="BP143" s="46"/>
      <c r="BQ143" s="46"/>
      <c r="BR143" s="46"/>
      <c r="BS143" s="46"/>
      <c r="BT143" s="46"/>
      <c r="BU143" s="46"/>
      <c r="BV143" s="46"/>
      <c r="BW143" s="46"/>
      <c r="BX143" s="46">
        <f t="shared" si="62"/>
        <v>0</v>
      </c>
      <c r="BY143" s="46"/>
      <c r="BZ143" s="46"/>
      <c r="CA143" s="46"/>
      <c r="CB143" s="46"/>
      <c r="CC143" s="46"/>
      <c r="CD143" s="46"/>
      <c r="CE143" s="46"/>
      <c r="CF143" s="46"/>
      <c r="CG143" s="46"/>
      <c r="CH143" s="46"/>
      <c r="CI143" s="46"/>
      <c r="CJ143" s="46"/>
      <c r="CK143" s="46"/>
      <c r="CL143" s="46"/>
      <c r="CM143" s="46"/>
      <c r="CN143" s="46"/>
      <c r="CO143" s="46">
        <f t="shared" si="63"/>
        <v>0</v>
      </c>
      <c r="CP143" s="46">
        <v>25000000</v>
      </c>
      <c r="CQ143" s="46"/>
      <c r="CR143" s="46"/>
      <c r="CS143" s="46"/>
      <c r="CT143" s="46"/>
      <c r="CU143" s="46"/>
      <c r="CV143" s="46"/>
      <c r="CW143" s="46"/>
      <c r="CX143" s="46"/>
      <c r="CY143" s="46"/>
      <c r="CZ143" s="46"/>
      <c r="DA143" s="46"/>
      <c r="DB143" s="46"/>
      <c r="DC143" s="46"/>
      <c r="DD143" s="46"/>
      <c r="DE143" s="46"/>
      <c r="DF143" s="46">
        <f t="shared" si="64"/>
        <v>25000000</v>
      </c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6"/>
      <c r="DS143" s="46"/>
      <c r="DT143" s="46"/>
      <c r="DU143" s="46"/>
      <c r="DV143" s="46"/>
      <c r="DW143" s="46">
        <f t="shared" si="65"/>
        <v>0</v>
      </c>
      <c r="DX143" s="19">
        <v>6</v>
      </c>
      <c r="DY143" s="42" t="s">
        <v>1265</v>
      </c>
      <c r="DZ143" s="42" t="s">
        <v>350</v>
      </c>
      <c r="EA143" s="42" t="s">
        <v>1266</v>
      </c>
      <c r="EB143" s="42" t="s">
        <v>1288</v>
      </c>
      <c r="EC143" s="42" t="s">
        <v>1289</v>
      </c>
      <c r="ED143" s="3">
        <v>1</v>
      </c>
      <c r="EE143" s="3">
        <v>4</v>
      </c>
      <c r="EF143" s="3">
        <v>11</v>
      </c>
      <c r="EG143" s="3">
        <v>65</v>
      </c>
      <c r="EH143" s="3">
        <v>138</v>
      </c>
      <c r="EI143" s="3">
        <v>6</v>
      </c>
      <c r="EJ143" s="3">
        <v>6</v>
      </c>
      <c r="EK143" s="3">
        <v>1</v>
      </c>
      <c r="EL143" s="3">
        <v>2</v>
      </c>
    </row>
    <row r="144" spans="2:142" ht="39" x14ac:dyDescent="0.2">
      <c r="B144" s="14">
        <v>139</v>
      </c>
      <c r="C144" s="15" t="s">
        <v>202</v>
      </c>
      <c r="D144" s="16">
        <v>1</v>
      </c>
      <c r="E144" s="17" t="s">
        <v>208</v>
      </c>
      <c r="F144" s="18">
        <v>4</v>
      </c>
      <c r="G144" s="17" t="s">
        <v>86</v>
      </c>
      <c r="H144" s="18" t="s">
        <v>573</v>
      </c>
      <c r="I144" s="17" t="s">
        <v>1341</v>
      </c>
      <c r="J144" s="18" t="s">
        <v>591</v>
      </c>
      <c r="K144" s="17" t="s">
        <v>1342</v>
      </c>
      <c r="L144" s="18" t="s">
        <v>548</v>
      </c>
      <c r="M144" s="17" t="str">
        <f t="shared" si="44"/>
        <v>1.4.03.07.01</v>
      </c>
      <c r="N144" s="19" t="s">
        <v>551</v>
      </c>
      <c r="O144" s="20">
        <v>2023</v>
      </c>
      <c r="P144" s="20">
        <v>60</v>
      </c>
      <c r="Q144" s="20">
        <v>1800</v>
      </c>
      <c r="R144" s="20" t="s">
        <v>1343</v>
      </c>
      <c r="S144" s="17" t="s">
        <v>88</v>
      </c>
      <c r="T144" s="17" t="s">
        <v>88</v>
      </c>
      <c r="U144" s="32" t="s">
        <v>571</v>
      </c>
      <c r="V144" s="33" t="s">
        <v>554</v>
      </c>
      <c r="W144" s="37">
        <v>500</v>
      </c>
      <c r="X144" s="37">
        <v>450</v>
      </c>
      <c r="Y144" s="37">
        <v>430</v>
      </c>
      <c r="Z144" s="33">
        <v>420</v>
      </c>
      <c r="AA144" s="32" t="s">
        <v>555</v>
      </c>
      <c r="AB144" s="32"/>
      <c r="AC144" s="32"/>
      <c r="AD144" s="32"/>
      <c r="AE144" s="32"/>
      <c r="AF144" s="32"/>
      <c r="AG144" s="32"/>
      <c r="AH144" s="32"/>
      <c r="AI144" s="42" t="s">
        <v>1272</v>
      </c>
      <c r="AJ144" s="19" t="s">
        <v>1273</v>
      </c>
      <c r="AK144" s="19" t="s">
        <v>1274</v>
      </c>
      <c r="AL144" s="19" t="s">
        <v>1275</v>
      </c>
      <c r="AM144" s="19" t="s">
        <v>1344</v>
      </c>
      <c r="AN144" s="19" t="s">
        <v>1345</v>
      </c>
      <c r="AO144" s="23" t="s">
        <v>1346</v>
      </c>
      <c r="AP144" s="19" t="s">
        <v>1347</v>
      </c>
      <c r="AQ144" s="44">
        <f t="shared" si="45"/>
        <v>10941639714.854431</v>
      </c>
      <c r="AR144" s="44">
        <f t="shared" si="46"/>
        <v>0</v>
      </c>
      <c r="AS144" s="44">
        <f t="shared" si="47"/>
        <v>0</v>
      </c>
      <c r="AT144" s="44">
        <f t="shared" si="48"/>
        <v>0</v>
      </c>
      <c r="AU144" s="44">
        <f t="shared" si="49"/>
        <v>0</v>
      </c>
      <c r="AV144" s="44">
        <f t="shared" si="50"/>
        <v>0</v>
      </c>
      <c r="AW144" s="44">
        <f t="shared" si="51"/>
        <v>0</v>
      </c>
      <c r="AX144" s="44">
        <f t="shared" si="52"/>
        <v>0</v>
      </c>
      <c r="AY144" s="44">
        <f t="shared" si="53"/>
        <v>0</v>
      </c>
      <c r="AZ144" s="44">
        <f t="shared" si="54"/>
        <v>0</v>
      </c>
      <c r="BA144" s="44">
        <f t="shared" si="55"/>
        <v>0</v>
      </c>
      <c r="BB144" s="44">
        <f t="shared" si="56"/>
        <v>0</v>
      </c>
      <c r="BC144" s="44">
        <f t="shared" si="57"/>
        <v>0</v>
      </c>
      <c r="BD144" s="44">
        <f t="shared" si="58"/>
        <v>0</v>
      </c>
      <c r="BE144" s="44">
        <f t="shared" si="59"/>
        <v>0</v>
      </c>
      <c r="BF144" s="44">
        <f t="shared" si="60"/>
        <v>0</v>
      </c>
      <c r="BG144" s="46">
        <f t="shared" si="61"/>
        <v>10941639714.854431</v>
      </c>
      <c r="BH144" s="44">
        <v>2935793587.8544302</v>
      </c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6"/>
      <c r="BU144" s="46"/>
      <c r="BV144" s="46"/>
      <c r="BW144" s="46"/>
      <c r="BX144" s="46">
        <f t="shared" si="62"/>
        <v>2935793587.8544302</v>
      </c>
      <c r="BY144" s="44">
        <v>3000000000</v>
      </c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J144" s="44"/>
      <c r="CK144" s="46"/>
      <c r="CL144" s="46"/>
      <c r="CM144" s="46"/>
      <c r="CN144" s="46"/>
      <c r="CO144" s="46">
        <f t="shared" si="63"/>
        <v>3000000000</v>
      </c>
      <c r="CP144" s="44">
        <v>3000000000</v>
      </c>
      <c r="CQ144" s="44"/>
      <c r="CR144" s="44"/>
      <c r="CS144" s="44"/>
      <c r="CT144" s="44"/>
      <c r="CU144" s="44"/>
      <c r="CV144" s="44"/>
      <c r="CW144" s="44"/>
      <c r="CX144" s="44"/>
      <c r="CY144" s="44"/>
      <c r="CZ144" s="44"/>
      <c r="DA144" s="44"/>
      <c r="DB144" s="46"/>
      <c r="DC144" s="46"/>
      <c r="DD144" s="46"/>
      <c r="DE144" s="46"/>
      <c r="DF144" s="46">
        <f t="shared" si="64"/>
        <v>3000000000</v>
      </c>
      <c r="DG144" s="46">
        <v>2005846127</v>
      </c>
      <c r="DH144" s="44"/>
      <c r="DI144" s="44"/>
      <c r="DJ144" s="44"/>
      <c r="DK144" s="44"/>
      <c r="DL144" s="44"/>
      <c r="DM144" s="44"/>
      <c r="DN144" s="44"/>
      <c r="DO144" s="44"/>
      <c r="DP144" s="44"/>
      <c r="DQ144" s="44"/>
      <c r="DR144" s="44"/>
      <c r="DS144" s="46"/>
      <c r="DT144" s="46"/>
      <c r="DU144" s="46"/>
      <c r="DV144" s="46"/>
      <c r="DW144" s="46">
        <f t="shared" si="65"/>
        <v>2005846127</v>
      </c>
      <c r="DX144" s="19">
        <v>7</v>
      </c>
      <c r="DY144" s="42" t="s">
        <v>1348</v>
      </c>
      <c r="DZ144" s="42" t="s">
        <v>357</v>
      </c>
      <c r="EA144" s="42" t="s">
        <v>1349</v>
      </c>
      <c r="EB144" s="42" t="s">
        <v>1350</v>
      </c>
      <c r="EC144" s="42" t="s">
        <v>1351</v>
      </c>
      <c r="ED144" s="3">
        <v>1</v>
      </c>
      <c r="EE144" s="3">
        <v>4</v>
      </c>
      <c r="EF144" s="3">
        <v>11</v>
      </c>
      <c r="EG144" s="3">
        <v>66</v>
      </c>
      <c r="EH144" s="3">
        <v>139</v>
      </c>
      <c r="EI144" s="3">
        <v>7</v>
      </c>
      <c r="EJ144" s="3">
        <v>7</v>
      </c>
      <c r="EK144" s="3">
        <v>1</v>
      </c>
      <c r="EL144" s="3">
        <v>2</v>
      </c>
    </row>
    <row r="145" spans="2:142" ht="39" x14ac:dyDescent="0.2">
      <c r="B145" s="14">
        <v>140</v>
      </c>
      <c r="C145" s="15" t="s">
        <v>202</v>
      </c>
      <c r="D145" s="16">
        <v>1</v>
      </c>
      <c r="E145" s="17" t="s">
        <v>208</v>
      </c>
      <c r="F145" s="18">
        <v>4</v>
      </c>
      <c r="G145" s="17" t="s">
        <v>86</v>
      </c>
      <c r="H145" s="18" t="s">
        <v>573</v>
      </c>
      <c r="I145" s="17" t="s">
        <v>1352</v>
      </c>
      <c r="J145" s="18" t="s">
        <v>600</v>
      </c>
      <c r="K145" s="17" t="s">
        <v>1353</v>
      </c>
      <c r="L145" s="18" t="s">
        <v>548</v>
      </c>
      <c r="M145" s="17" t="str">
        <f t="shared" si="44"/>
        <v>1.4.03.08.01</v>
      </c>
      <c r="N145" s="19" t="s">
        <v>551</v>
      </c>
      <c r="O145" s="20">
        <v>2023</v>
      </c>
      <c r="P145" s="21">
        <v>0</v>
      </c>
      <c r="Q145" s="21">
        <v>10000</v>
      </c>
      <c r="R145" s="21" t="s">
        <v>1354</v>
      </c>
      <c r="S145" s="17" t="s">
        <v>88</v>
      </c>
      <c r="T145" s="17" t="s">
        <v>88</v>
      </c>
      <c r="U145" s="32" t="s">
        <v>571</v>
      </c>
      <c r="V145" s="33" t="s">
        <v>554</v>
      </c>
      <c r="W145" s="33">
        <v>0</v>
      </c>
      <c r="X145" s="33">
        <v>2500</v>
      </c>
      <c r="Y145" s="33">
        <v>7500</v>
      </c>
      <c r="Z145" s="33">
        <v>0</v>
      </c>
      <c r="AA145" s="32" t="s">
        <v>555</v>
      </c>
      <c r="AB145" s="32"/>
      <c r="AC145" s="32"/>
      <c r="AD145" s="32"/>
      <c r="AE145" s="32"/>
      <c r="AF145" s="32"/>
      <c r="AG145" s="32"/>
      <c r="AH145" s="32"/>
      <c r="AI145" s="42" t="s">
        <v>1272</v>
      </c>
      <c r="AJ145" s="19" t="s">
        <v>1273</v>
      </c>
      <c r="AK145" s="19" t="s">
        <v>1274</v>
      </c>
      <c r="AL145" s="19" t="s">
        <v>1275</v>
      </c>
      <c r="AM145" s="19" t="s">
        <v>1355</v>
      </c>
      <c r="AN145" s="19" t="s">
        <v>1356</v>
      </c>
      <c r="AO145" s="23" t="s">
        <v>1357</v>
      </c>
      <c r="AP145" s="19" t="s">
        <v>1347</v>
      </c>
      <c r="AQ145" s="44">
        <f t="shared" si="45"/>
        <v>0</v>
      </c>
      <c r="AR145" s="44">
        <f t="shared" si="46"/>
        <v>0</v>
      </c>
      <c r="AS145" s="44">
        <f t="shared" si="47"/>
        <v>0</v>
      </c>
      <c r="AT145" s="44">
        <f t="shared" si="48"/>
        <v>0</v>
      </c>
      <c r="AU145" s="44">
        <f t="shared" si="49"/>
        <v>0</v>
      </c>
      <c r="AV145" s="44">
        <f t="shared" si="50"/>
        <v>0</v>
      </c>
      <c r="AW145" s="44">
        <f t="shared" si="51"/>
        <v>0</v>
      </c>
      <c r="AX145" s="44">
        <f t="shared" si="52"/>
        <v>0</v>
      </c>
      <c r="AY145" s="44">
        <f t="shared" si="53"/>
        <v>0</v>
      </c>
      <c r="AZ145" s="44">
        <f t="shared" si="54"/>
        <v>0</v>
      </c>
      <c r="BA145" s="44">
        <f t="shared" si="55"/>
        <v>0</v>
      </c>
      <c r="BB145" s="44">
        <f t="shared" si="56"/>
        <v>0</v>
      </c>
      <c r="BC145" s="44">
        <f t="shared" si="57"/>
        <v>0</v>
      </c>
      <c r="BD145" s="44">
        <f t="shared" si="58"/>
        <v>0</v>
      </c>
      <c r="BE145" s="44">
        <f t="shared" si="59"/>
        <v>52500000000</v>
      </c>
      <c r="BF145" s="44">
        <f t="shared" si="60"/>
        <v>0</v>
      </c>
      <c r="BG145" s="46">
        <f t="shared" si="61"/>
        <v>52500000000</v>
      </c>
      <c r="BH145" s="46"/>
      <c r="BI145" s="46"/>
      <c r="BJ145" s="46"/>
      <c r="BK145" s="46"/>
      <c r="BL145" s="46"/>
      <c r="BM145" s="46"/>
      <c r="BN145" s="46"/>
      <c r="BO145" s="46"/>
      <c r="BP145" s="46"/>
      <c r="BQ145" s="46"/>
      <c r="BR145" s="46"/>
      <c r="BS145" s="46"/>
      <c r="BT145" s="46"/>
      <c r="BU145" s="46"/>
      <c r="BV145" s="46"/>
      <c r="BW145" s="46"/>
      <c r="BX145" s="46">
        <f t="shared" si="62"/>
        <v>0</v>
      </c>
      <c r="BY145" s="46"/>
      <c r="BZ145" s="46"/>
      <c r="CA145" s="46"/>
      <c r="CB145" s="46"/>
      <c r="CC145" s="46"/>
      <c r="CD145" s="46"/>
      <c r="CE145" s="46"/>
      <c r="CF145" s="46"/>
      <c r="CG145" s="46"/>
      <c r="CH145" s="46"/>
      <c r="CI145" s="46"/>
      <c r="CJ145" s="46"/>
      <c r="CK145" s="46"/>
      <c r="CL145" s="46"/>
      <c r="CM145" s="46">
        <v>26250000000</v>
      </c>
      <c r="CN145" s="46"/>
      <c r="CO145" s="46">
        <f t="shared" si="63"/>
        <v>26250000000</v>
      </c>
      <c r="CP145" s="46"/>
      <c r="CQ145" s="46"/>
      <c r="CR145" s="46"/>
      <c r="CS145" s="46"/>
      <c r="CT145" s="46"/>
      <c r="CU145" s="46"/>
      <c r="CV145" s="46"/>
      <c r="CW145" s="46"/>
      <c r="CX145" s="46"/>
      <c r="CY145" s="46"/>
      <c r="CZ145" s="46"/>
      <c r="DA145" s="46"/>
      <c r="DB145" s="46"/>
      <c r="DC145" s="46"/>
      <c r="DD145" s="46">
        <v>26250000000</v>
      </c>
      <c r="DE145" s="46"/>
      <c r="DF145" s="46">
        <f t="shared" si="64"/>
        <v>26250000000</v>
      </c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6"/>
      <c r="DS145" s="46"/>
      <c r="DT145" s="46"/>
      <c r="DU145" s="46"/>
      <c r="DV145" s="46"/>
      <c r="DW145" s="46">
        <f t="shared" si="65"/>
        <v>0</v>
      </c>
      <c r="DX145" s="19">
        <v>7</v>
      </c>
      <c r="DY145" s="42" t="s">
        <v>1348</v>
      </c>
      <c r="DZ145" s="42" t="s">
        <v>357</v>
      </c>
      <c r="EA145" s="42" t="s">
        <v>1349</v>
      </c>
      <c r="EB145" s="42" t="s">
        <v>1358</v>
      </c>
      <c r="EC145" s="42" t="s">
        <v>1359</v>
      </c>
      <c r="ED145" s="3">
        <v>1</v>
      </c>
      <c r="EE145" s="3">
        <v>4</v>
      </c>
      <c r="EF145" s="3">
        <v>11</v>
      </c>
      <c r="EG145" s="3">
        <v>67</v>
      </c>
      <c r="EH145" s="3">
        <v>140</v>
      </c>
      <c r="EI145" s="3">
        <v>7</v>
      </c>
      <c r="EJ145" s="3">
        <v>7</v>
      </c>
      <c r="EK145" s="3">
        <v>1</v>
      </c>
      <c r="EL145" s="3">
        <v>2</v>
      </c>
    </row>
    <row r="146" spans="2:142" ht="39" x14ac:dyDescent="0.2">
      <c r="B146" s="14">
        <v>141</v>
      </c>
      <c r="C146" s="15" t="s">
        <v>202</v>
      </c>
      <c r="D146" s="16">
        <v>1</v>
      </c>
      <c r="E146" s="17" t="s">
        <v>208</v>
      </c>
      <c r="F146" s="18">
        <v>4</v>
      </c>
      <c r="G146" s="17" t="s">
        <v>86</v>
      </c>
      <c r="H146" s="18" t="s">
        <v>573</v>
      </c>
      <c r="I146" s="17" t="s">
        <v>1352</v>
      </c>
      <c r="J146" s="18" t="s">
        <v>600</v>
      </c>
      <c r="K146" s="17" t="s">
        <v>1360</v>
      </c>
      <c r="L146" s="18" t="s">
        <v>569</v>
      </c>
      <c r="M146" s="17" t="str">
        <f t="shared" si="44"/>
        <v>1.4.03.08.02</v>
      </c>
      <c r="N146" s="19" t="s">
        <v>551</v>
      </c>
      <c r="O146" s="20">
        <v>2023</v>
      </c>
      <c r="P146" s="21">
        <v>0</v>
      </c>
      <c r="Q146" s="21">
        <v>28290</v>
      </c>
      <c r="R146" s="21" t="s">
        <v>1361</v>
      </c>
      <c r="S146" s="17" t="s">
        <v>88</v>
      </c>
      <c r="T146" s="17" t="s">
        <v>88</v>
      </c>
      <c r="U146" s="32" t="s">
        <v>571</v>
      </c>
      <c r="V146" s="33" t="s">
        <v>554</v>
      </c>
      <c r="W146" s="33">
        <v>5500</v>
      </c>
      <c r="X146" s="33">
        <v>7596</v>
      </c>
      <c r="Y146" s="33">
        <v>7596</v>
      </c>
      <c r="Z146" s="33">
        <v>7598</v>
      </c>
      <c r="AA146" s="32" t="s">
        <v>555</v>
      </c>
      <c r="AB146" s="32"/>
      <c r="AC146" s="32"/>
      <c r="AD146" s="32"/>
      <c r="AE146" s="32"/>
      <c r="AF146" s="32"/>
      <c r="AG146" s="32"/>
      <c r="AH146" s="32"/>
      <c r="AI146" s="42" t="s">
        <v>1272</v>
      </c>
      <c r="AJ146" s="19" t="s">
        <v>1273</v>
      </c>
      <c r="AK146" s="19" t="s">
        <v>1274</v>
      </c>
      <c r="AL146" s="19" t="s">
        <v>1275</v>
      </c>
      <c r="AM146" s="19" t="s">
        <v>1344</v>
      </c>
      <c r="AN146" s="19" t="s">
        <v>1345</v>
      </c>
      <c r="AO146" s="23" t="s">
        <v>1346</v>
      </c>
      <c r="AP146" s="19" t="s">
        <v>1347</v>
      </c>
      <c r="AQ146" s="44">
        <f t="shared" si="45"/>
        <v>0</v>
      </c>
      <c r="AR146" s="44">
        <f t="shared" si="46"/>
        <v>0</v>
      </c>
      <c r="AS146" s="44">
        <f t="shared" si="47"/>
        <v>0</v>
      </c>
      <c r="AT146" s="44">
        <f t="shared" si="48"/>
        <v>0</v>
      </c>
      <c r="AU146" s="44">
        <f t="shared" si="49"/>
        <v>0</v>
      </c>
      <c r="AV146" s="44">
        <f t="shared" si="50"/>
        <v>0</v>
      </c>
      <c r="AW146" s="44">
        <f t="shared" si="51"/>
        <v>0</v>
      </c>
      <c r="AX146" s="44">
        <f t="shared" si="52"/>
        <v>0</v>
      </c>
      <c r="AY146" s="44">
        <f t="shared" si="53"/>
        <v>0</v>
      </c>
      <c r="AZ146" s="44">
        <f t="shared" si="54"/>
        <v>0</v>
      </c>
      <c r="BA146" s="44">
        <f t="shared" si="55"/>
        <v>0</v>
      </c>
      <c r="BB146" s="44">
        <f t="shared" si="56"/>
        <v>0</v>
      </c>
      <c r="BC146" s="44">
        <f t="shared" si="57"/>
        <v>0</v>
      </c>
      <c r="BD146" s="44">
        <f t="shared" si="58"/>
        <v>0</v>
      </c>
      <c r="BE146" s="44">
        <f t="shared" si="59"/>
        <v>97500000000</v>
      </c>
      <c r="BF146" s="44">
        <f t="shared" si="60"/>
        <v>0</v>
      </c>
      <c r="BG146" s="46">
        <f t="shared" si="61"/>
        <v>97500000000</v>
      </c>
      <c r="BH146" s="46"/>
      <c r="BI146" s="46"/>
      <c r="BJ146" s="46"/>
      <c r="BK146" s="46"/>
      <c r="BL146" s="46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>
        <v>37500000000</v>
      </c>
      <c r="BW146" s="46"/>
      <c r="BX146" s="46">
        <f t="shared" si="62"/>
        <v>37500000000</v>
      </c>
      <c r="BY146" s="46"/>
      <c r="BZ146" s="46"/>
      <c r="CA146" s="46"/>
      <c r="CB146" s="46"/>
      <c r="CC146" s="46"/>
      <c r="CD146" s="46"/>
      <c r="CE146" s="46"/>
      <c r="CF146" s="46"/>
      <c r="CG146" s="46"/>
      <c r="CH146" s="46"/>
      <c r="CI146" s="46"/>
      <c r="CJ146" s="46"/>
      <c r="CK146" s="46"/>
      <c r="CL146" s="46"/>
      <c r="CM146" s="46">
        <v>11250000000</v>
      </c>
      <c r="CN146" s="46"/>
      <c r="CO146" s="46">
        <f t="shared" si="63"/>
        <v>11250000000</v>
      </c>
      <c r="CP146" s="46"/>
      <c r="CQ146" s="46"/>
      <c r="CR146" s="46"/>
      <c r="CS146" s="46"/>
      <c r="CT146" s="46"/>
      <c r="CU146" s="46"/>
      <c r="CV146" s="46"/>
      <c r="CW146" s="46"/>
      <c r="CX146" s="46"/>
      <c r="CY146" s="46"/>
      <c r="CZ146" s="46"/>
      <c r="DA146" s="46"/>
      <c r="DB146" s="46"/>
      <c r="DC146" s="46"/>
      <c r="DD146" s="46">
        <v>11250000000</v>
      </c>
      <c r="DE146" s="46"/>
      <c r="DF146" s="46">
        <f t="shared" si="64"/>
        <v>11250000000</v>
      </c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6"/>
      <c r="DS146" s="46"/>
      <c r="DT146" s="46"/>
      <c r="DU146" s="46">
        <v>37500000000</v>
      </c>
      <c r="DV146" s="46"/>
      <c r="DW146" s="46">
        <f t="shared" si="65"/>
        <v>37500000000</v>
      </c>
      <c r="DX146" s="19">
        <v>7</v>
      </c>
      <c r="DY146" s="42" t="s">
        <v>1348</v>
      </c>
      <c r="DZ146" s="42" t="s">
        <v>357</v>
      </c>
      <c r="EA146" s="42" t="s">
        <v>1349</v>
      </c>
      <c r="EB146" s="42" t="s">
        <v>1350</v>
      </c>
      <c r="EC146" s="42" t="s">
        <v>1351</v>
      </c>
      <c r="ED146" s="3">
        <v>1</v>
      </c>
      <c r="EE146" s="3">
        <v>4</v>
      </c>
      <c r="EF146" s="3">
        <v>11</v>
      </c>
      <c r="EG146" s="3">
        <v>67</v>
      </c>
      <c r="EH146" s="3">
        <v>141</v>
      </c>
      <c r="EI146" s="3">
        <v>7</v>
      </c>
      <c r="EJ146" s="3">
        <v>7</v>
      </c>
      <c r="EK146" s="3">
        <v>1</v>
      </c>
      <c r="EL146" s="3">
        <v>2</v>
      </c>
    </row>
    <row r="147" spans="2:142" ht="65" x14ac:dyDescent="0.2">
      <c r="B147" s="14">
        <v>142</v>
      </c>
      <c r="C147" s="15" t="s">
        <v>202</v>
      </c>
      <c r="D147" s="16">
        <v>1</v>
      </c>
      <c r="E147" s="17" t="s">
        <v>208</v>
      </c>
      <c r="F147" s="18">
        <v>4</v>
      </c>
      <c r="G147" s="19" t="s">
        <v>86</v>
      </c>
      <c r="H147" s="18" t="s">
        <v>573</v>
      </c>
      <c r="I147" s="19" t="s">
        <v>1362</v>
      </c>
      <c r="J147" s="22" t="s">
        <v>642</v>
      </c>
      <c r="K147" s="19" t="s">
        <v>1363</v>
      </c>
      <c r="L147" s="22" t="s">
        <v>548</v>
      </c>
      <c r="M147" s="17" t="str">
        <f t="shared" si="44"/>
        <v>1.4.03.09.01</v>
      </c>
      <c r="N147" s="19" t="s">
        <v>551</v>
      </c>
      <c r="O147" s="20">
        <v>2023</v>
      </c>
      <c r="P147" s="20">
        <v>0</v>
      </c>
      <c r="Q147" s="20">
        <v>10000</v>
      </c>
      <c r="R147" s="20" t="s">
        <v>1364</v>
      </c>
      <c r="S147" s="17" t="s">
        <v>88</v>
      </c>
      <c r="T147" s="19" t="s">
        <v>88</v>
      </c>
      <c r="U147" s="32" t="s">
        <v>571</v>
      </c>
      <c r="V147" s="33" t="s">
        <v>554</v>
      </c>
      <c r="W147" s="37">
        <v>750</v>
      </c>
      <c r="X147" s="37">
        <v>4000</v>
      </c>
      <c r="Y147" s="37">
        <v>3500</v>
      </c>
      <c r="Z147" s="37">
        <v>1750</v>
      </c>
      <c r="AA147" s="32"/>
      <c r="AB147" s="72"/>
      <c r="AC147" s="73"/>
      <c r="AD147" s="32" t="s">
        <v>555</v>
      </c>
      <c r="AE147" s="32" t="s">
        <v>555</v>
      </c>
      <c r="AF147" s="32" t="s">
        <v>555</v>
      </c>
      <c r="AG147" s="32"/>
      <c r="AH147" s="32" t="s">
        <v>555</v>
      </c>
      <c r="AI147" s="42" t="s">
        <v>1272</v>
      </c>
      <c r="AJ147" s="19" t="s">
        <v>1273</v>
      </c>
      <c r="AK147" s="19" t="s">
        <v>1274</v>
      </c>
      <c r="AL147" s="19" t="s">
        <v>1275</v>
      </c>
      <c r="AM147" s="19" t="s">
        <v>1365</v>
      </c>
      <c r="AN147" s="19" t="s">
        <v>1366</v>
      </c>
      <c r="AO147" s="23" t="s">
        <v>1367</v>
      </c>
      <c r="AP147" s="19" t="s">
        <v>776</v>
      </c>
      <c r="AQ147" s="44">
        <f t="shared" si="45"/>
        <v>4000000000</v>
      </c>
      <c r="AR147" s="44">
        <f t="shared" si="46"/>
        <v>0</v>
      </c>
      <c r="AS147" s="44">
        <f t="shared" si="47"/>
        <v>0</v>
      </c>
      <c r="AT147" s="44">
        <f t="shared" si="48"/>
        <v>0</v>
      </c>
      <c r="AU147" s="44">
        <f t="shared" si="49"/>
        <v>0</v>
      </c>
      <c r="AV147" s="44">
        <f t="shared" si="50"/>
        <v>0</v>
      </c>
      <c r="AW147" s="44">
        <f t="shared" si="51"/>
        <v>0</v>
      </c>
      <c r="AX147" s="44">
        <f t="shared" si="52"/>
        <v>0</v>
      </c>
      <c r="AY147" s="44">
        <f t="shared" si="53"/>
        <v>0</v>
      </c>
      <c r="AZ147" s="44">
        <f t="shared" si="54"/>
        <v>0</v>
      </c>
      <c r="BA147" s="44">
        <f t="shared" si="55"/>
        <v>0</v>
      </c>
      <c r="BB147" s="44">
        <f t="shared" si="56"/>
        <v>0</v>
      </c>
      <c r="BC147" s="44">
        <f t="shared" si="57"/>
        <v>0</v>
      </c>
      <c r="BD147" s="44">
        <f t="shared" si="58"/>
        <v>0</v>
      </c>
      <c r="BE147" s="44">
        <f t="shared" si="59"/>
        <v>0</v>
      </c>
      <c r="BF147" s="44">
        <f t="shared" si="60"/>
        <v>0</v>
      </c>
      <c r="BG147" s="46">
        <f t="shared" si="61"/>
        <v>4000000000</v>
      </c>
      <c r="BH147" s="46">
        <v>1000000000</v>
      </c>
      <c r="BI147" s="46"/>
      <c r="BJ147" s="46"/>
      <c r="BK147" s="46"/>
      <c r="BL147" s="46"/>
      <c r="BM147" s="46"/>
      <c r="BN147" s="46"/>
      <c r="BO147" s="46"/>
      <c r="BP147" s="46"/>
      <c r="BQ147" s="46"/>
      <c r="BR147" s="46"/>
      <c r="BS147" s="46"/>
      <c r="BT147" s="46"/>
      <c r="BU147" s="46"/>
      <c r="BV147" s="46"/>
      <c r="BW147" s="46"/>
      <c r="BX147" s="46">
        <f t="shared" si="62"/>
        <v>1000000000</v>
      </c>
      <c r="BY147" s="46">
        <v>1000000000</v>
      </c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>
        <f t="shared" si="63"/>
        <v>1000000000</v>
      </c>
      <c r="CP147" s="46">
        <v>1000000000</v>
      </c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>
        <f t="shared" si="64"/>
        <v>1000000000</v>
      </c>
      <c r="DG147" s="46">
        <v>1000000000</v>
      </c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>
        <f t="shared" si="65"/>
        <v>1000000000</v>
      </c>
      <c r="DX147" s="19">
        <v>7</v>
      </c>
      <c r="DY147" s="42" t="s">
        <v>1348</v>
      </c>
      <c r="DZ147" s="42" t="s">
        <v>357</v>
      </c>
      <c r="EA147" s="42" t="s">
        <v>1349</v>
      </c>
      <c r="EB147" s="42" t="s">
        <v>1350</v>
      </c>
      <c r="EC147" s="42" t="s">
        <v>1351</v>
      </c>
      <c r="ED147" s="3">
        <v>1</v>
      </c>
      <c r="EE147" s="3">
        <v>4</v>
      </c>
      <c r="EF147" s="3">
        <v>11</v>
      </c>
      <c r="EG147" s="3">
        <v>68</v>
      </c>
      <c r="EH147" s="3">
        <v>142</v>
      </c>
      <c r="EI147" s="3">
        <v>7</v>
      </c>
      <c r="EJ147" s="3">
        <v>7</v>
      </c>
      <c r="EK147" s="3">
        <v>1</v>
      </c>
      <c r="EL147" s="3">
        <v>2</v>
      </c>
    </row>
    <row r="148" spans="2:142" ht="91" x14ac:dyDescent="0.2">
      <c r="B148" s="14">
        <v>143</v>
      </c>
      <c r="C148" s="15" t="s">
        <v>202</v>
      </c>
      <c r="D148" s="16">
        <v>1</v>
      </c>
      <c r="E148" s="17" t="s">
        <v>208</v>
      </c>
      <c r="F148" s="18">
        <v>4</v>
      </c>
      <c r="G148" s="17" t="s">
        <v>86</v>
      </c>
      <c r="H148" s="18" t="s">
        <v>573</v>
      </c>
      <c r="I148" s="17" t="s">
        <v>1368</v>
      </c>
      <c r="J148" s="18">
        <v>10</v>
      </c>
      <c r="K148" s="17" t="s">
        <v>1369</v>
      </c>
      <c r="L148" s="18" t="s">
        <v>548</v>
      </c>
      <c r="M148" s="17" t="str">
        <f t="shared" si="44"/>
        <v>1.4.03.10.01</v>
      </c>
      <c r="N148" s="19" t="s">
        <v>551</v>
      </c>
      <c r="O148" s="20">
        <v>2023</v>
      </c>
      <c r="P148" s="21">
        <v>6</v>
      </c>
      <c r="Q148" s="21">
        <v>100</v>
      </c>
      <c r="R148" s="21" t="s">
        <v>1370</v>
      </c>
      <c r="S148" s="17" t="s">
        <v>88</v>
      </c>
      <c r="T148" s="17" t="s">
        <v>88</v>
      </c>
      <c r="U148" s="32" t="s">
        <v>571</v>
      </c>
      <c r="V148" s="33" t="s">
        <v>554</v>
      </c>
      <c r="W148" s="33">
        <v>20</v>
      </c>
      <c r="X148" s="33">
        <v>20</v>
      </c>
      <c r="Y148" s="33">
        <v>30</v>
      </c>
      <c r="Z148" s="33">
        <v>30</v>
      </c>
      <c r="AA148" s="32" t="s">
        <v>555</v>
      </c>
      <c r="AB148" s="32"/>
      <c r="AC148" s="32"/>
      <c r="AD148" s="32"/>
      <c r="AE148" s="32"/>
      <c r="AF148" s="32"/>
      <c r="AG148" s="32"/>
      <c r="AH148" s="32"/>
      <c r="AI148" s="42" t="s">
        <v>1272</v>
      </c>
      <c r="AJ148" s="19" t="s">
        <v>1273</v>
      </c>
      <c r="AK148" s="19" t="s">
        <v>1274</v>
      </c>
      <c r="AL148" s="19" t="s">
        <v>1275</v>
      </c>
      <c r="AM148" s="19" t="s">
        <v>1371</v>
      </c>
      <c r="AN148" s="19" t="s">
        <v>1372</v>
      </c>
      <c r="AO148" s="23" t="s">
        <v>1373</v>
      </c>
      <c r="AP148" s="19" t="s">
        <v>1372</v>
      </c>
      <c r="AQ148" s="44">
        <f t="shared" si="45"/>
        <v>31112148197</v>
      </c>
      <c r="AR148" s="44">
        <f t="shared" si="46"/>
        <v>0</v>
      </c>
      <c r="AS148" s="44">
        <f t="shared" si="47"/>
        <v>0</v>
      </c>
      <c r="AT148" s="44">
        <f t="shared" si="48"/>
        <v>0</v>
      </c>
      <c r="AU148" s="44">
        <f t="shared" si="49"/>
        <v>0</v>
      </c>
      <c r="AV148" s="44">
        <f t="shared" si="50"/>
        <v>0</v>
      </c>
      <c r="AW148" s="44">
        <f t="shared" si="51"/>
        <v>0</v>
      </c>
      <c r="AX148" s="44">
        <f t="shared" si="52"/>
        <v>0</v>
      </c>
      <c r="AY148" s="44">
        <f t="shared" si="53"/>
        <v>0</v>
      </c>
      <c r="AZ148" s="44">
        <f t="shared" si="54"/>
        <v>0</v>
      </c>
      <c r="BA148" s="44">
        <f t="shared" si="55"/>
        <v>0</v>
      </c>
      <c r="BB148" s="44">
        <f t="shared" si="56"/>
        <v>0</v>
      </c>
      <c r="BC148" s="44">
        <f t="shared" si="57"/>
        <v>0</v>
      </c>
      <c r="BD148" s="44">
        <f t="shared" si="58"/>
        <v>0</v>
      </c>
      <c r="BE148" s="44">
        <f t="shared" si="59"/>
        <v>0</v>
      </c>
      <c r="BF148" s="44">
        <f t="shared" si="60"/>
        <v>0</v>
      </c>
      <c r="BG148" s="46">
        <f t="shared" si="61"/>
        <v>31112148197</v>
      </c>
      <c r="BH148" s="46">
        <v>4209723579</v>
      </c>
      <c r="BI148" s="46"/>
      <c r="BJ148" s="46"/>
      <c r="BK148" s="46"/>
      <c r="BL148" s="46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46">
        <f t="shared" si="62"/>
        <v>4209723579</v>
      </c>
      <c r="BY148" s="46">
        <v>16776526500</v>
      </c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>
        <f t="shared" si="63"/>
        <v>16776526500</v>
      </c>
      <c r="CP148" s="46">
        <v>4989829347</v>
      </c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>
        <f t="shared" si="64"/>
        <v>4989829347</v>
      </c>
      <c r="DG148" s="46">
        <v>5136068771</v>
      </c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>
        <f t="shared" si="65"/>
        <v>5136068771</v>
      </c>
      <c r="DX148" s="19">
        <v>7</v>
      </c>
      <c r="DY148" s="42" t="s">
        <v>1348</v>
      </c>
      <c r="DZ148" s="42" t="s">
        <v>357</v>
      </c>
      <c r="EA148" s="42" t="s">
        <v>1349</v>
      </c>
      <c r="EB148" s="42" t="s">
        <v>1374</v>
      </c>
      <c r="EC148" s="42" t="s">
        <v>1375</v>
      </c>
      <c r="ED148" s="3">
        <v>1</v>
      </c>
      <c r="EE148" s="3">
        <v>4</v>
      </c>
      <c r="EF148" s="3">
        <v>11</v>
      </c>
      <c r="EG148" s="3">
        <v>69</v>
      </c>
      <c r="EH148" s="3">
        <v>143</v>
      </c>
      <c r="EI148" s="3">
        <v>7</v>
      </c>
      <c r="EJ148" s="3">
        <v>7</v>
      </c>
      <c r="EK148" s="3">
        <v>1</v>
      </c>
      <c r="EL148" s="3">
        <v>2</v>
      </c>
    </row>
    <row r="149" spans="2:142" ht="39" x14ac:dyDescent="0.2">
      <c r="B149" s="14">
        <v>144</v>
      </c>
      <c r="C149" s="15" t="s">
        <v>202</v>
      </c>
      <c r="D149" s="16">
        <v>1</v>
      </c>
      <c r="E149" s="17" t="s">
        <v>208</v>
      </c>
      <c r="F149" s="18">
        <v>4</v>
      </c>
      <c r="G149" s="17" t="s">
        <v>86</v>
      </c>
      <c r="H149" s="18" t="s">
        <v>573</v>
      </c>
      <c r="I149" s="17" t="s">
        <v>1376</v>
      </c>
      <c r="J149" s="18">
        <v>11</v>
      </c>
      <c r="K149" s="17" t="s">
        <v>1377</v>
      </c>
      <c r="L149" s="18" t="s">
        <v>548</v>
      </c>
      <c r="M149" s="17" t="str">
        <f t="shared" si="44"/>
        <v>1.4.03.11.01</v>
      </c>
      <c r="N149" s="19" t="s">
        <v>551</v>
      </c>
      <c r="O149" s="20">
        <v>2023</v>
      </c>
      <c r="P149" s="21">
        <v>397</v>
      </c>
      <c r="Q149" s="21">
        <v>13389</v>
      </c>
      <c r="R149" s="21" t="s">
        <v>1378</v>
      </c>
      <c r="S149" s="17" t="s">
        <v>88</v>
      </c>
      <c r="T149" s="17" t="s">
        <v>88</v>
      </c>
      <c r="U149" s="32" t="s">
        <v>571</v>
      </c>
      <c r="V149" s="33" t="s">
        <v>554</v>
      </c>
      <c r="W149" s="33">
        <v>3614</v>
      </c>
      <c r="X149" s="33">
        <v>5849</v>
      </c>
      <c r="Y149" s="33">
        <v>2487</v>
      </c>
      <c r="Z149" s="33">
        <v>1439</v>
      </c>
      <c r="AA149" s="32" t="s">
        <v>555</v>
      </c>
      <c r="AB149" s="32"/>
      <c r="AC149" s="32"/>
      <c r="AD149" s="32" t="s">
        <v>555</v>
      </c>
      <c r="AE149" s="32" t="s">
        <v>555</v>
      </c>
      <c r="AF149" s="32" t="s">
        <v>555</v>
      </c>
      <c r="AG149" s="32" t="s">
        <v>555</v>
      </c>
      <c r="AH149" s="32" t="s">
        <v>555</v>
      </c>
      <c r="AI149" s="42" t="s">
        <v>1272</v>
      </c>
      <c r="AJ149" s="19" t="s">
        <v>1273</v>
      </c>
      <c r="AK149" s="19" t="s">
        <v>1274</v>
      </c>
      <c r="AL149" s="19" t="s">
        <v>1275</v>
      </c>
      <c r="AM149" s="19" t="s">
        <v>1379</v>
      </c>
      <c r="AN149" s="19" t="s">
        <v>1380</v>
      </c>
      <c r="AO149" s="23" t="s">
        <v>1381</v>
      </c>
      <c r="AP149" s="19" t="s">
        <v>1382</v>
      </c>
      <c r="AQ149" s="44">
        <f t="shared" si="45"/>
        <v>4000000000</v>
      </c>
      <c r="AR149" s="44">
        <f t="shared" si="46"/>
        <v>0</v>
      </c>
      <c r="AS149" s="44">
        <f t="shared" si="47"/>
        <v>0</v>
      </c>
      <c r="AT149" s="44">
        <f t="shared" si="48"/>
        <v>0</v>
      </c>
      <c r="AU149" s="44">
        <f t="shared" si="49"/>
        <v>0</v>
      </c>
      <c r="AV149" s="44">
        <f t="shared" si="50"/>
        <v>0</v>
      </c>
      <c r="AW149" s="44">
        <f t="shared" si="51"/>
        <v>0</v>
      </c>
      <c r="AX149" s="44">
        <f t="shared" si="52"/>
        <v>0</v>
      </c>
      <c r="AY149" s="44">
        <f t="shared" si="53"/>
        <v>0</v>
      </c>
      <c r="AZ149" s="44">
        <f t="shared" si="54"/>
        <v>0</v>
      </c>
      <c r="BA149" s="44">
        <f t="shared" si="55"/>
        <v>0</v>
      </c>
      <c r="BB149" s="44">
        <f t="shared" si="56"/>
        <v>0</v>
      </c>
      <c r="BC149" s="44">
        <f t="shared" si="57"/>
        <v>0</v>
      </c>
      <c r="BD149" s="44">
        <f t="shared" si="58"/>
        <v>0</v>
      </c>
      <c r="BE149" s="44">
        <f t="shared" si="59"/>
        <v>0</v>
      </c>
      <c r="BF149" s="44">
        <f t="shared" si="60"/>
        <v>0</v>
      </c>
      <c r="BG149" s="46">
        <f t="shared" si="61"/>
        <v>4000000000</v>
      </c>
      <c r="BH149" s="46">
        <v>1000000000</v>
      </c>
      <c r="BI149" s="46"/>
      <c r="BJ149" s="46"/>
      <c r="BK149" s="46"/>
      <c r="BL149" s="46"/>
      <c r="BM149" s="46"/>
      <c r="BN149" s="46"/>
      <c r="BO149" s="46"/>
      <c r="BP149" s="46"/>
      <c r="BQ149" s="46"/>
      <c r="BR149" s="46"/>
      <c r="BS149" s="46"/>
      <c r="BT149" s="46"/>
      <c r="BU149" s="46"/>
      <c r="BV149" s="46"/>
      <c r="BW149" s="46"/>
      <c r="BX149" s="46">
        <f t="shared" si="62"/>
        <v>1000000000</v>
      </c>
      <c r="BY149" s="46">
        <v>1000000000</v>
      </c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>
        <f t="shared" si="63"/>
        <v>1000000000</v>
      </c>
      <c r="CP149" s="46">
        <v>1000000000</v>
      </c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>
        <f t="shared" si="64"/>
        <v>1000000000</v>
      </c>
      <c r="DG149" s="46">
        <v>1000000000</v>
      </c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>
        <f t="shared" si="65"/>
        <v>1000000000</v>
      </c>
      <c r="DX149" s="19">
        <v>7</v>
      </c>
      <c r="DY149" s="42" t="s">
        <v>1348</v>
      </c>
      <c r="DZ149" s="42" t="s">
        <v>357</v>
      </c>
      <c r="EA149" s="42" t="s">
        <v>1349</v>
      </c>
      <c r="EB149" s="42" t="s">
        <v>1358</v>
      </c>
      <c r="EC149" s="42" t="s">
        <v>1359</v>
      </c>
      <c r="ED149" s="3">
        <v>1</v>
      </c>
      <c r="EE149" s="3">
        <v>4</v>
      </c>
      <c r="EF149" s="3">
        <v>11</v>
      </c>
      <c r="EG149" s="3">
        <v>70</v>
      </c>
      <c r="EH149" s="3">
        <v>144</v>
      </c>
      <c r="EI149" s="3">
        <v>7</v>
      </c>
      <c r="EJ149" s="3">
        <v>7</v>
      </c>
      <c r="EK149" s="3">
        <v>1</v>
      </c>
      <c r="EL149" s="3">
        <v>2</v>
      </c>
    </row>
    <row r="150" spans="2:142" ht="91" x14ac:dyDescent="0.2">
      <c r="B150" s="14">
        <v>145</v>
      </c>
      <c r="C150" s="15" t="s">
        <v>202</v>
      </c>
      <c r="D150" s="16">
        <v>1</v>
      </c>
      <c r="E150" s="17" t="s">
        <v>208</v>
      </c>
      <c r="F150" s="18">
        <v>4</v>
      </c>
      <c r="G150" s="17" t="s">
        <v>86</v>
      </c>
      <c r="H150" s="18" t="s">
        <v>573</v>
      </c>
      <c r="I150" s="17" t="s">
        <v>1383</v>
      </c>
      <c r="J150" s="18">
        <v>12</v>
      </c>
      <c r="K150" s="17" t="s">
        <v>1384</v>
      </c>
      <c r="L150" s="18" t="s">
        <v>548</v>
      </c>
      <c r="M150" s="17" t="str">
        <f t="shared" si="44"/>
        <v>1.4.03.12.01</v>
      </c>
      <c r="N150" s="19" t="s">
        <v>551</v>
      </c>
      <c r="O150" s="20">
        <v>2023</v>
      </c>
      <c r="P150" s="21" t="s">
        <v>165</v>
      </c>
      <c r="Q150" s="21">
        <v>3</v>
      </c>
      <c r="R150" s="21" t="s">
        <v>1385</v>
      </c>
      <c r="S150" s="17" t="s">
        <v>88</v>
      </c>
      <c r="T150" s="17" t="s">
        <v>88</v>
      </c>
      <c r="U150" s="32" t="s">
        <v>571</v>
      </c>
      <c r="V150" s="33" t="s">
        <v>554</v>
      </c>
      <c r="W150" s="65">
        <v>0.2</v>
      </c>
      <c r="X150" s="65">
        <v>0.8</v>
      </c>
      <c r="Y150" s="65">
        <v>1</v>
      </c>
      <c r="Z150" s="65">
        <v>1</v>
      </c>
      <c r="AA150" s="32" t="s">
        <v>555</v>
      </c>
      <c r="AB150" s="32"/>
      <c r="AC150" s="32"/>
      <c r="AD150" s="32"/>
      <c r="AE150" s="32"/>
      <c r="AF150" s="32"/>
      <c r="AG150" s="32"/>
      <c r="AH150" s="32"/>
      <c r="AI150" s="42" t="s">
        <v>1272</v>
      </c>
      <c r="AJ150" s="19" t="s">
        <v>1273</v>
      </c>
      <c r="AK150" s="19" t="s">
        <v>1274</v>
      </c>
      <c r="AL150" s="19" t="s">
        <v>1275</v>
      </c>
      <c r="AM150" s="19" t="s">
        <v>1386</v>
      </c>
      <c r="AN150" s="19" t="s">
        <v>1387</v>
      </c>
      <c r="AO150" s="23" t="s">
        <v>1388</v>
      </c>
      <c r="AP150" s="19" t="s">
        <v>1387</v>
      </c>
      <c r="AQ150" s="44">
        <f t="shared" si="45"/>
        <v>40241003143.841705</v>
      </c>
      <c r="AR150" s="44">
        <f t="shared" si="46"/>
        <v>0</v>
      </c>
      <c r="AS150" s="44">
        <f t="shared" si="47"/>
        <v>0</v>
      </c>
      <c r="AT150" s="44">
        <f t="shared" si="48"/>
        <v>0</v>
      </c>
      <c r="AU150" s="44">
        <f t="shared" si="49"/>
        <v>0</v>
      </c>
      <c r="AV150" s="44">
        <f t="shared" si="50"/>
        <v>0</v>
      </c>
      <c r="AW150" s="44">
        <f t="shared" si="51"/>
        <v>0</v>
      </c>
      <c r="AX150" s="44">
        <f t="shared" si="52"/>
        <v>0</v>
      </c>
      <c r="AY150" s="44">
        <f t="shared" si="53"/>
        <v>0</v>
      </c>
      <c r="AZ150" s="44">
        <f t="shared" si="54"/>
        <v>0</v>
      </c>
      <c r="BA150" s="44">
        <f t="shared" si="55"/>
        <v>0</v>
      </c>
      <c r="BB150" s="44">
        <f t="shared" si="56"/>
        <v>0</v>
      </c>
      <c r="BC150" s="44">
        <f t="shared" si="57"/>
        <v>0</v>
      </c>
      <c r="BD150" s="44">
        <f t="shared" si="58"/>
        <v>0</v>
      </c>
      <c r="BE150" s="44">
        <f t="shared" si="59"/>
        <v>0</v>
      </c>
      <c r="BF150" s="44">
        <f t="shared" si="60"/>
        <v>0</v>
      </c>
      <c r="BG150" s="46">
        <f t="shared" si="61"/>
        <v>40241003143.841705</v>
      </c>
      <c r="BH150" s="46">
        <v>500000000</v>
      </c>
      <c r="BI150" s="46"/>
      <c r="BJ150" s="46"/>
      <c r="BK150" s="46"/>
      <c r="BL150" s="46"/>
      <c r="BM150" s="46"/>
      <c r="BN150" s="46"/>
      <c r="BO150" s="46"/>
      <c r="BP150" s="46"/>
      <c r="BQ150" s="46"/>
      <c r="BR150" s="46"/>
      <c r="BS150" s="46"/>
      <c r="BT150" s="46"/>
      <c r="BU150" s="46"/>
      <c r="BV150" s="46"/>
      <c r="BW150" s="46"/>
      <c r="BX150" s="46">
        <f t="shared" si="62"/>
        <v>500000000</v>
      </c>
      <c r="BY150" s="46">
        <v>10019785208.248301</v>
      </c>
      <c r="BZ150" s="46"/>
      <c r="CA150" s="46"/>
      <c r="CB150" s="46"/>
      <c r="CC150" s="46"/>
      <c r="CD150" s="46"/>
      <c r="CE150" s="46"/>
      <c r="CF150" s="46"/>
      <c r="CG150" s="46"/>
      <c r="CH150" s="46"/>
      <c r="CI150" s="46"/>
      <c r="CJ150" s="46"/>
      <c r="CK150" s="46"/>
      <c r="CL150" s="46"/>
      <c r="CM150" s="46"/>
      <c r="CN150" s="46"/>
      <c r="CO150" s="46">
        <f t="shared" si="63"/>
        <v>10019785208.248301</v>
      </c>
      <c r="CP150" s="46">
        <v>14020035208.248301</v>
      </c>
      <c r="CQ150" s="46"/>
      <c r="CR150" s="46"/>
      <c r="CS150" s="46"/>
      <c r="CT150" s="46"/>
      <c r="CU150" s="46"/>
      <c r="CV150" s="46"/>
      <c r="CW150" s="46"/>
      <c r="CX150" s="46"/>
      <c r="CY150" s="46"/>
      <c r="CZ150" s="46"/>
      <c r="DA150" s="46"/>
      <c r="DB150" s="46"/>
      <c r="DC150" s="46"/>
      <c r="DD150" s="46"/>
      <c r="DE150" s="46"/>
      <c r="DF150" s="46">
        <f t="shared" si="64"/>
        <v>14020035208.248301</v>
      </c>
      <c r="DG150" s="46">
        <v>15701182727.3451</v>
      </c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6"/>
      <c r="DS150" s="46"/>
      <c r="DT150" s="46"/>
      <c r="DU150" s="46"/>
      <c r="DV150" s="46"/>
      <c r="DW150" s="46">
        <f t="shared" si="65"/>
        <v>15701182727.3451</v>
      </c>
      <c r="DX150" s="19">
        <v>7</v>
      </c>
      <c r="DY150" s="42" t="s">
        <v>1348</v>
      </c>
      <c r="DZ150" s="42" t="s">
        <v>357</v>
      </c>
      <c r="EA150" s="42" t="s">
        <v>1349</v>
      </c>
      <c r="EB150" s="42" t="s">
        <v>1374</v>
      </c>
      <c r="EC150" s="42" t="s">
        <v>1375</v>
      </c>
      <c r="ED150" s="3">
        <v>1</v>
      </c>
      <c r="EE150" s="3">
        <v>4</v>
      </c>
      <c r="EF150" s="3">
        <v>11</v>
      </c>
      <c r="EG150" s="3">
        <v>71</v>
      </c>
      <c r="EH150" s="3">
        <v>145</v>
      </c>
      <c r="EI150" s="3">
        <v>7</v>
      </c>
      <c r="EJ150" s="3">
        <v>7</v>
      </c>
      <c r="EK150" s="3">
        <v>1</v>
      </c>
      <c r="EL150" s="3">
        <v>2</v>
      </c>
    </row>
    <row r="151" spans="2:142" ht="39" x14ac:dyDescent="0.2">
      <c r="B151" s="14">
        <v>146</v>
      </c>
      <c r="C151" s="15" t="s">
        <v>202</v>
      </c>
      <c r="D151" s="16">
        <v>1</v>
      </c>
      <c r="E151" s="17" t="s">
        <v>208</v>
      </c>
      <c r="F151" s="18">
        <v>4</v>
      </c>
      <c r="G151" s="17" t="s">
        <v>86</v>
      </c>
      <c r="H151" s="18" t="s">
        <v>573</v>
      </c>
      <c r="I151" s="17" t="s">
        <v>1389</v>
      </c>
      <c r="J151" s="18">
        <v>13</v>
      </c>
      <c r="K151" s="17" t="s">
        <v>1390</v>
      </c>
      <c r="L151" s="18" t="s">
        <v>548</v>
      </c>
      <c r="M151" s="17" t="str">
        <f t="shared" si="44"/>
        <v>1.4.03.13.01</v>
      </c>
      <c r="N151" s="19" t="s">
        <v>551</v>
      </c>
      <c r="O151" s="20">
        <v>2023</v>
      </c>
      <c r="P151" s="21" t="s">
        <v>165</v>
      </c>
      <c r="Q151" s="21">
        <v>1200</v>
      </c>
      <c r="R151" s="21" t="s">
        <v>1391</v>
      </c>
      <c r="S151" s="17" t="s">
        <v>82</v>
      </c>
      <c r="T151" s="17" t="s">
        <v>88</v>
      </c>
      <c r="U151" s="32" t="s">
        <v>571</v>
      </c>
      <c r="V151" s="33" t="s">
        <v>554</v>
      </c>
      <c r="W151" s="33">
        <v>300</v>
      </c>
      <c r="X151" s="33">
        <v>300</v>
      </c>
      <c r="Y151" s="33">
        <v>300</v>
      </c>
      <c r="Z151" s="33">
        <v>300</v>
      </c>
      <c r="AA151" s="32" t="s">
        <v>555</v>
      </c>
      <c r="AB151" s="32"/>
      <c r="AC151" s="32"/>
      <c r="AD151" s="32"/>
      <c r="AE151" s="32"/>
      <c r="AF151" s="32"/>
      <c r="AG151" s="32"/>
      <c r="AH151" s="32"/>
      <c r="AI151" s="42" t="s">
        <v>1272</v>
      </c>
      <c r="AJ151" s="19" t="s">
        <v>1273</v>
      </c>
      <c r="AK151" s="19" t="s">
        <v>1274</v>
      </c>
      <c r="AL151" s="19" t="s">
        <v>1275</v>
      </c>
      <c r="AM151" s="19" t="s">
        <v>1392</v>
      </c>
      <c r="AN151" s="19" t="s">
        <v>1393</v>
      </c>
      <c r="AO151" s="23" t="s">
        <v>1394</v>
      </c>
      <c r="AP151" s="19" t="s">
        <v>1395</v>
      </c>
      <c r="AQ151" s="44">
        <f t="shared" si="45"/>
        <v>4000000000</v>
      </c>
      <c r="AR151" s="44">
        <f t="shared" si="46"/>
        <v>0</v>
      </c>
      <c r="AS151" s="44">
        <f t="shared" si="47"/>
        <v>0</v>
      </c>
      <c r="AT151" s="44">
        <f t="shared" si="48"/>
        <v>0</v>
      </c>
      <c r="AU151" s="44">
        <f t="shared" si="49"/>
        <v>0</v>
      </c>
      <c r="AV151" s="44">
        <f t="shared" si="50"/>
        <v>0</v>
      </c>
      <c r="AW151" s="44">
        <f t="shared" si="51"/>
        <v>0</v>
      </c>
      <c r="AX151" s="44">
        <f t="shared" si="52"/>
        <v>0</v>
      </c>
      <c r="AY151" s="44">
        <f t="shared" si="53"/>
        <v>0</v>
      </c>
      <c r="AZ151" s="44">
        <f t="shared" si="54"/>
        <v>0</v>
      </c>
      <c r="BA151" s="44">
        <f t="shared" si="55"/>
        <v>0</v>
      </c>
      <c r="BB151" s="44">
        <f t="shared" si="56"/>
        <v>0</v>
      </c>
      <c r="BC151" s="44">
        <f t="shared" si="57"/>
        <v>0</v>
      </c>
      <c r="BD151" s="44">
        <f t="shared" si="58"/>
        <v>0</v>
      </c>
      <c r="BE151" s="44">
        <f t="shared" si="59"/>
        <v>0</v>
      </c>
      <c r="BF151" s="44">
        <f t="shared" si="60"/>
        <v>0</v>
      </c>
      <c r="BG151" s="46">
        <f t="shared" si="61"/>
        <v>4000000000</v>
      </c>
      <c r="BH151" s="46">
        <v>1000000000</v>
      </c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6"/>
      <c r="BT151" s="46"/>
      <c r="BU151" s="46"/>
      <c r="BV151" s="46"/>
      <c r="BW151" s="46"/>
      <c r="BX151" s="46">
        <f t="shared" si="62"/>
        <v>1000000000</v>
      </c>
      <c r="BY151" s="46">
        <v>1000000000</v>
      </c>
      <c r="BZ151" s="46"/>
      <c r="CA151" s="46"/>
      <c r="CB151" s="46"/>
      <c r="CC151" s="46"/>
      <c r="CD151" s="46"/>
      <c r="CE151" s="46"/>
      <c r="CF151" s="46"/>
      <c r="CG151" s="46"/>
      <c r="CH151" s="46"/>
      <c r="CI151" s="46"/>
      <c r="CJ151" s="46"/>
      <c r="CK151" s="46"/>
      <c r="CL151" s="46"/>
      <c r="CM151" s="46"/>
      <c r="CN151" s="46"/>
      <c r="CO151" s="46">
        <f t="shared" si="63"/>
        <v>1000000000</v>
      </c>
      <c r="CP151" s="46">
        <v>1000000000</v>
      </c>
      <c r="CQ151" s="46"/>
      <c r="CR151" s="46"/>
      <c r="CS151" s="46"/>
      <c r="CT151" s="46"/>
      <c r="CU151" s="46"/>
      <c r="CV151" s="46"/>
      <c r="CW151" s="46"/>
      <c r="CX151" s="46"/>
      <c r="CY151" s="46"/>
      <c r="CZ151" s="46"/>
      <c r="DA151" s="46"/>
      <c r="DB151" s="46"/>
      <c r="DC151" s="46"/>
      <c r="DD151" s="46"/>
      <c r="DE151" s="46"/>
      <c r="DF151" s="46">
        <f t="shared" si="64"/>
        <v>1000000000</v>
      </c>
      <c r="DG151" s="46">
        <v>1000000000</v>
      </c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6"/>
      <c r="DS151" s="46"/>
      <c r="DT151" s="46"/>
      <c r="DU151" s="46"/>
      <c r="DV151" s="46"/>
      <c r="DW151" s="46">
        <f t="shared" si="65"/>
        <v>1000000000</v>
      </c>
      <c r="DX151" s="19">
        <v>7</v>
      </c>
      <c r="DY151" s="42" t="s">
        <v>1348</v>
      </c>
      <c r="DZ151" s="42" t="s">
        <v>357</v>
      </c>
      <c r="EA151" s="42" t="s">
        <v>1349</v>
      </c>
      <c r="EB151" s="42" t="s">
        <v>1358</v>
      </c>
      <c r="EC151" s="42" t="s">
        <v>1359</v>
      </c>
      <c r="ED151" s="3">
        <v>1</v>
      </c>
      <c r="EE151" s="3">
        <v>4</v>
      </c>
      <c r="EF151" s="3">
        <v>11</v>
      </c>
      <c r="EG151" s="3">
        <v>72</v>
      </c>
      <c r="EH151" s="3">
        <v>146</v>
      </c>
      <c r="EI151" s="3">
        <v>7</v>
      </c>
      <c r="EJ151" s="3">
        <v>7</v>
      </c>
      <c r="EK151" s="3">
        <v>1</v>
      </c>
      <c r="EL151" s="3">
        <v>2</v>
      </c>
    </row>
    <row r="152" spans="2:142" ht="78" x14ac:dyDescent="0.2">
      <c r="B152" s="14">
        <v>147</v>
      </c>
      <c r="C152" s="15" t="s">
        <v>202</v>
      </c>
      <c r="D152" s="16">
        <v>1</v>
      </c>
      <c r="E152" s="17" t="s">
        <v>208</v>
      </c>
      <c r="F152" s="18">
        <v>4</v>
      </c>
      <c r="G152" s="17" t="s">
        <v>86</v>
      </c>
      <c r="H152" s="18" t="s">
        <v>573</v>
      </c>
      <c r="I152" s="17" t="s">
        <v>1396</v>
      </c>
      <c r="J152" s="18">
        <v>14</v>
      </c>
      <c r="K152" s="17" t="s">
        <v>1397</v>
      </c>
      <c r="L152" s="18" t="s">
        <v>548</v>
      </c>
      <c r="M152" s="17" t="str">
        <f t="shared" si="44"/>
        <v>1.4.03.14.01</v>
      </c>
      <c r="N152" s="19" t="s">
        <v>551</v>
      </c>
      <c r="O152" s="20">
        <v>2023</v>
      </c>
      <c r="P152" s="21">
        <v>261979</v>
      </c>
      <c r="Q152" s="21">
        <v>261979</v>
      </c>
      <c r="R152" s="21" t="s">
        <v>1398</v>
      </c>
      <c r="S152" s="17" t="s">
        <v>185</v>
      </c>
      <c r="T152" s="17" t="s">
        <v>185</v>
      </c>
      <c r="U152" s="32" t="s">
        <v>553</v>
      </c>
      <c r="V152" s="33" t="s">
        <v>554</v>
      </c>
      <c r="W152" s="33">
        <v>261979</v>
      </c>
      <c r="X152" s="33">
        <v>261979</v>
      </c>
      <c r="Y152" s="33">
        <v>261979</v>
      </c>
      <c r="Z152" s="33">
        <v>261979</v>
      </c>
      <c r="AA152" s="32"/>
      <c r="AB152" s="32"/>
      <c r="AC152" s="32"/>
      <c r="AD152" s="32" t="s">
        <v>740</v>
      </c>
      <c r="AE152" s="32" t="s">
        <v>740</v>
      </c>
      <c r="AF152" s="32" t="s">
        <v>740</v>
      </c>
      <c r="AG152" s="32" t="s">
        <v>740</v>
      </c>
      <c r="AH152" s="32" t="s">
        <v>740</v>
      </c>
      <c r="AI152" s="42" t="s">
        <v>1182</v>
      </c>
      <c r="AJ152" s="19" t="s">
        <v>1183</v>
      </c>
      <c r="AK152" s="19" t="s">
        <v>1253</v>
      </c>
      <c r="AL152" s="19" t="s">
        <v>1254</v>
      </c>
      <c r="AM152" s="19" t="s">
        <v>1399</v>
      </c>
      <c r="AN152" s="19" t="s">
        <v>1400</v>
      </c>
      <c r="AO152" s="23" t="s">
        <v>1401</v>
      </c>
      <c r="AP152" s="19" t="s">
        <v>1402</v>
      </c>
      <c r="AQ152" s="44">
        <f t="shared" si="45"/>
        <v>959347627589.35693</v>
      </c>
      <c r="AR152" s="44">
        <f t="shared" si="46"/>
        <v>0</v>
      </c>
      <c r="AS152" s="44">
        <f t="shared" si="47"/>
        <v>0</v>
      </c>
      <c r="AT152" s="44">
        <f t="shared" si="48"/>
        <v>22685564375.652176</v>
      </c>
      <c r="AU152" s="44">
        <f t="shared" si="49"/>
        <v>0</v>
      </c>
      <c r="AV152" s="44">
        <f t="shared" si="50"/>
        <v>0</v>
      </c>
      <c r="AW152" s="44">
        <f t="shared" si="51"/>
        <v>0</v>
      </c>
      <c r="AX152" s="44">
        <f t="shared" si="52"/>
        <v>0</v>
      </c>
      <c r="AY152" s="44">
        <f t="shared" si="53"/>
        <v>0</v>
      </c>
      <c r="AZ152" s="44">
        <f t="shared" si="54"/>
        <v>0</v>
      </c>
      <c r="BA152" s="44">
        <f t="shared" si="55"/>
        <v>0</v>
      </c>
      <c r="BB152" s="44">
        <f t="shared" si="56"/>
        <v>0</v>
      </c>
      <c r="BC152" s="44">
        <f t="shared" si="57"/>
        <v>0</v>
      </c>
      <c r="BD152" s="44">
        <f t="shared" si="58"/>
        <v>0</v>
      </c>
      <c r="BE152" s="44">
        <f t="shared" si="59"/>
        <v>0</v>
      </c>
      <c r="BF152" s="44">
        <f t="shared" si="60"/>
        <v>0</v>
      </c>
      <c r="BG152" s="46">
        <f t="shared" si="61"/>
        <v>982033191965.00916</v>
      </c>
      <c r="BH152" s="47">
        <v>214198502577.60901</v>
      </c>
      <c r="BI152" s="47"/>
      <c r="BJ152" s="47"/>
      <c r="BK152" s="47">
        <v>4888076788.5500002</v>
      </c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6">
        <f t="shared" si="62"/>
        <v>219086579366.159</v>
      </c>
      <c r="BY152" s="47">
        <v>229831754435.37</v>
      </c>
      <c r="BZ152" s="47"/>
      <c r="CA152" s="47"/>
      <c r="CB152" s="47">
        <v>5376884467.4024696</v>
      </c>
      <c r="CC152" s="47"/>
      <c r="CD152" s="47"/>
      <c r="CE152" s="47"/>
      <c r="CF152" s="47"/>
      <c r="CG152" s="47"/>
      <c r="CH152" s="47"/>
      <c r="CI152" s="47"/>
      <c r="CJ152" s="47"/>
      <c r="CK152" s="47"/>
      <c r="CL152" s="47"/>
      <c r="CM152" s="47"/>
      <c r="CN152" s="47"/>
      <c r="CO152" s="46">
        <f t="shared" si="63"/>
        <v>235208638902.77246</v>
      </c>
      <c r="CP152" s="47">
        <v>255761841108.57999</v>
      </c>
      <c r="CQ152" s="47"/>
      <c r="CR152" s="47"/>
      <c r="CS152" s="47">
        <v>5914572914.1427202</v>
      </c>
      <c r="CT152" s="47"/>
      <c r="CU152" s="47"/>
      <c r="CV152" s="47"/>
      <c r="CW152" s="47"/>
      <c r="CX152" s="47"/>
      <c r="CY152" s="47"/>
      <c r="CZ152" s="47"/>
      <c r="DA152" s="47"/>
      <c r="DB152" s="47"/>
      <c r="DC152" s="47"/>
      <c r="DD152" s="47"/>
      <c r="DE152" s="47"/>
      <c r="DF152" s="46">
        <f t="shared" si="64"/>
        <v>261676414022.72272</v>
      </c>
      <c r="DG152" s="47">
        <v>259555529467.798</v>
      </c>
      <c r="DH152" s="47"/>
      <c r="DI152" s="47"/>
      <c r="DJ152" s="47">
        <v>6506030205.5569897</v>
      </c>
      <c r="DK152" s="47"/>
      <c r="DL152" s="47"/>
      <c r="DM152" s="47"/>
      <c r="DN152" s="47"/>
      <c r="DO152" s="47"/>
      <c r="DP152" s="47"/>
      <c r="DQ152" s="47"/>
      <c r="DR152" s="47"/>
      <c r="DS152" s="47"/>
      <c r="DT152" s="47"/>
      <c r="DU152" s="47"/>
      <c r="DV152" s="47"/>
      <c r="DW152" s="46">
        <f t="shared" si="65"/>
        <v>266061559673.35498</v>
      </c>
      <c r="DX152" s="19">
        <v>6</v>
      </c>
      <c r="DY152" s="42" t="s">
        <v>1265</v>
      </c>
      <c r="DZ152" s="42" t="s">
        <v>350</v>
      </c>
      <c r="EA152" s="42" t="s">
        <v>1266</v>
      </c>
      <c r="EB152" s="42" t="s">
        <v>1267</v>
      </c>
      <c r="EC152" s="42" t="s">
        <v>1268</v>
      </c>
      <c r="ED152" s="3">
        <v>1</v>
      </c>
      <c r="EE152" s="3">
        <v>4</v>
      </c>
      <c r="EF152" s="3">
        <v>11</v>
      </c>
      <c r="EG152" s="3">
        <v>73</v>
      </c>
      <c r="EH152" s="3">
        <v>147</v>
      </c>
      <c r="EI152" s="3">
        <v>6</v>
      </c>
      <c r="EJ152" s="3">
        <v>6</v>
      </c>
      <c r="EK152" s="3">
        <v>1</v>
      </c>
      <c r="EL152" s="3">
        <v>1</v>
      </c>
    </row>
    <row r="153" spans="2:142" ht="91" x14ac:dyDescent="0.2">
      <c r="B153" s="14">
        <v>148</v>
      </c>
      <c r="C153" s="15" t="s">
        <v>202</v>
      </c>
      <c r="D153" s="16">
        <v>1</v>
      </c>
      <c r="E153" s="19" t="s">
        <v>205</v>
      </c>
      <c r="F153" s="22">
        <v>5</v>
      </c>
      <c r="G153" s="17" t="s">
        <v>106</v>
      </c>
      <c r="H153" s="18" t="s">
        <v>548</v>
      </c>
      <c r="I153" s="17" t="s">
        <v>366</v>
      </c>
      <c r="J153" s="18" t="s">
        <v>548</v>
      </c>
      <c r="K153" s="17" t="s">
        <v>107</v>
      </c>
      <c r="L153" s="18" t="s">
        <v>548</v>
      </c>
      <c r="M153" s="17" t="str">
        <f t="shared" si="44"/>
        <v>1.5.01.01.01</v>
      </c>
      <c r="N153" s="19" t="s">
        <v>551</v>
      </c>
      <c r="O153" s="20">
        <v>2023</v>
      </c>
      <c r="P153" s="21">
        <v>53500</v>
      </c>
      <c r="Q153" s="66">
        <v>35300</v>
      </c>
      <c r="R153" s="66" t="s">
        <v>1403</v>
      </c>
      <c r="S153" s="17" t="s">
        <v>101</v>
      </c>
      <c r="T153" s="17" t="s">
        <v>101</v>
      </c>
      <c r="U153" s="32" t="s">
        <v>553</v>
      </c>
      <c r="V153" s="33" t="s">
        <v>554</v>
      </c>
      <c r="W153" s="67">
        <v>35300</v>
      </c>
      <c r="X153" s="67">
        <v>35300</v>
      </c>
      <c r="Y153" s="67">
        <v>35300</v>
      </c>
      <c r="Z153" s="67">
        <v>35300</v>
      </c>
      <c r="AA153" s="32"/>
      <c r="AB153" s="32" t="s">
        <v>1404</v>
      </c>
      <c r="AC153" s="32"/>
      <c r="AD153" s="33" t="s">
        <v>555</v>
      </c>
      <c r="AE153" s="33" t="s">
        <v>555</v>
      </c>
      <c r="AF153" s="33" t="s">
        <v>555</v>
      </c>
      <c r="AG153" s="33" t="s">
        <v>555</v>
      </c>
      <c r="AH153" s="33" t="s">
        <v>555</v>
      </c>
      <c r="AI153" s="42" t="s">
        <v>730</v>
      </c>
      <c r="AJ153" s="19" t="s">
        <v>731</v>
      </c>
      <c r="AK153" s="19" t="s">
        <v>1405</v>
      </c>
      <c r="AL153" s="19" t="s">
        <v>1406</v>
      </c>
      <c r="AM153" s="19" t="s">
        <v>1407</v>
      </c>
      <c r="AN153" s="19" t="s">
        <v>1408</v>
      </c>
      <c r="AO153" s="23" t="s">
        <v>1409</v>
      </c>
      <c r="AP153" s="19" t="s">
        <v>1410</v>
      </c>
      <c r="AQ153" s="44">
        <f t="shared" si="45"/>
        <v>189968005699.0773</v>
      </c>
      <c r="AR153" s="44">
        <f t="shared" si="46"/>
        <v>0</v>
      </c>
      <c r="AS153" s="44">
        <f t="shared" si="47"/>
        <v>0</v>
      </c>
      <c r="AT153" s="44">
        <f t="shared" si="48"/>
        <v>0</v>
      </c>
      <c r="AU153" s="44">
        <f t="shared" si="49"/>
        <v>0</v>
      </c>
      <c r="AV153" s="44">
        <f t="shared" si="50"/>
        <v>0</v>
      </c>
      <c r="AW153" s="44">
        <f t="shared" si="51"/>
        <v>0</v>
      </c>
      <c r="AX153" s="44">
        <f t="shared" si="52"/>
        <v>0</v>
      </c>
      <c r="AY153" s="44">
        <f t="shared" si="53"/>
        <v>0</v>
      </c>
      <c r="AZ153" s="44">
        <f t="shared" si="54"/>
        <v>0</v>
      </c>
      <c r="BA153" s="44">
        <f t="shared" si="55"/>
        <v>0</v>
      </c>
      <c r="BB153" s="44">
        <f t="shared" si="56"/>
        <v>0</v>
      </c>
      <c r="BC153" s="44">
        <f t="shared" si="57"/>
        <v>0</v>
      </c>
      <c r="BD153" s="44">
        <f t="shared" si="58"/>
        <v>361998000000</v>
      </c>
      <c r="BE153" s="44">
        <f t="shared" si="59"/>
        <v>0</v>
      </c>
      <c r="BF153" s="44">
        <f t="shared" si="60"/>
        <v>0</v>
      </c>
      <c r="BG153" s="46">
        <f t="shared" si="61"/>
        <v>551966005699.07727</v>
      </c>
      <c r="BH153" s="44">
        <v>28851234502.209</v>
      </c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6"/>
      <c r="BT153" s="46"/>
      <c r="BU153" s="44">
        <v>78000000000</v>
      </c>
      <c r="BV153" s="46"/>
      <c r="BW153" s="46"/>
      <c r="BX153" s="46">
        <f t="shared" si="62"/>
        <v>106851234502.209</v>
      </c>
      <c r="BY153" s="44">
        <v>42646716757.274597</v>
      </c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6"/>
      <c r="CK153" s="46"/>
      <c r="CL153" s="46">
        <v>85800000000</v>
      </c>
      <c r="CM153" s="46"/>
      <c r="CN153" s="46"/>
      <c r="CO153" s="46">
        <f t="shared" si="63"/>
        <v>128446716757.2746</v>
      </c>
      <c r="CP153" s="44">
        <v>56438278251.1576</v>
      </c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>
        <v>94380000000</v>
      </c>
      <c r="DD153" s="44"/>
      <c r="DE153" s="44"/>
      <c r="DF153" s="46">
        <f t="shared" si="64"/>
        <v>150818278251.15759</v>
      </c>
      <c r="DG153" s="44">
        <v>62031776188.436096</v>
      </c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>
        <v>103818000000</v>
      </c>
      <c r="DU153" s="44"/>
      <c r="DV153" s="44"/>
      <c r="DW153" s="46">
        <f t="shared" si="65"/>
        <v>165849776188.4361</v>
      </c>
      <c r="DX153" s="19">
        <v>4</v>
      </c>
      <c r="DY153" s="42" t="s">
        <v>777</v>
      </c>
      <c r="DZ153" s="42" t="s">
        <v>354</v>
      </c>
      <c r="EA153" s="42" t="s">
        <v>778</v>
      </c>
      <c r="EB153" s="42" t="s">
        <v>817</v>
      </c>
      <c r="EC153" s="42" t="s">
        <v>818</v>
      </c>
      <c r="ED153" s="3">
        <v>1</v>
      </c>
      <c r="EE153" s="3">
        <v>5</v>
      </c>
      <c r="EF153" s="3">
        <v>12</v>
      </c>
      <c r="EG153" s="3">
        <v>74</v>
      </c>
      <c r="EH153" s="3">
        <v>148</v>
      </c>
      <c r="EI153" s="3">
        <v>4</v>
      </c>
      <c r="EJ153" s="3">
        <v>3</v>
      </c>
      <c r="EK153" s="3">
        <v>1</v>
      </c>
      <c r="EL153" s="3">
        <v>1</v>
      </c>
    </row>
    <row r="154" spans="2:142" ht="91" x14ac:dyDescent="0.2">
      <c r="B154" s="14">
        <v>149</v>
      </c>
      <c r="C154" s="15" t="s">
        <v>202</v>
      </c>
      <c r="D154" s="16">
        <v>1</v>
      </c>
      <c r="E154" s="19" t="s">
        <v>205</v>
      </c>
      <c r="F154" s="22">
        <v>5</v>
      </c>
      <c r="G154" s="17" t="s">
        <v>1411</v>
      </c>
      <c r="H154" s="18" t="s">
        <v>569</v>
      </c>
      <c r="I154" s="17" t="s">
        <v>1412</v>
      </c>
      <c r="J154" s="18" t="s">
        <v>548</v>
      </c>
      <c r="K154" s="17" t="s">
        <v>1413</v>
      </c>
      <c r="L154" s="18" t="s">
        <v>548</v>
      </c>
      <c r="M154" s="17" t="str">
        <f t="shared" si="44"/>
        <v>1.5.02.01.01</v>
      </c>
      <c r="N154" s="19" t="s">
        <v>551</v>
      </c>
      <c r="O154" s="20">
        <v>2023</v>
      </c>
      <c r="P154" s="21">
        <v>350</v>
      </c>
      <c r="Q154" s="21">
        <v>500</v>
      </c>
      <c r="R154" s="21" t="s">
        <v>1414</v>
      </c>
      <c r="S154" s="17" t="s">
        <v>101</v>
      </c>
      <c r="T154" s="17" t="s">
        <v>101</v>
      </c>
      <c r="U154" s="32" t="s">
        <v>571</v>
      </c>
      <c r="V154" s="33" t="s">
        <v>554</v>
      </c>
      <c r="W154" s="33">
        <v>125</v>
      </c>
      <c r="X154" s="33">
        <v>125</v>
      </c>
      <c r="Y154" s="33">
        <v>125</v>
      </c>
      <c r="Z154" s="33">
        <v>125</v>
      </c>
      <c r="AA154" s="32"/>
      <c r="AB154" s="32" t="s">
        <v>1415</v>
      </c>
      <c r="AC154" s="32"/>
      <c r="AD154" s="33"/>
      <c r="AE154" s="33"/>
      <c r="AF154" s="33"/>
      <c r="AG154" s="33" t="s">
        <v>555</v>
      </c>
      <c r="AH154" s="33"/>
      <c r="AI154" s="42" t="s">
        <v>730</v>
      </c>
      <c r="AJ154" s="19" t="s">
        <v>731</v>
      </c>
      <c r="AK154" s="19" t="s">
        <v>1405</v>
      </c>
      <c r="AL154" s="19" t="s">
        <v>1406</v>
      </c>
      <c r="AM154" s="19" t="s">
        <v>1416</v>
      </c>
      <c r="AN154" s="19" t="s">
        <v>1417</v>
      </c>
      <c r="AO154" s="23" t="s">
        <v>1418</v>
      </c>
      <c r="AP154" s="19" t="s">
        <v>1417</v>
      </c>
      <c r="AQ154" s="44">
        <f t="shared" si="45"/>
        <v>2928222043.654768</v>
      </c>
      <c r="AR154" s="44">
        <f t="shared" si="46"/>
        <v>0</v>
      </c>
      <c r="AS154" s="44">
        <f t="shared" si="47"/>
        <v>0</v>
      </c>
      <c r="AT154" s="44">
        <f t="shared" si="48"/>
        <v>0</v>
      </c>
      <c r="AU154" s="44">
        <f t="shared" si="49"/>
        <v>0</v>
      </c>
      <c r="AV154" s="44">
        <f t="shared" si="50"/>
        <v>0</v>
      </c>
      <c r="AW154" s="44">
        <f t="shared" si="51"/>
        <v>0</v>
      </c>
      <c r="AX154" s="44">
        <f t="shared" si="52"/>
        <v>0</v>
      </c>
      <c r="AY154" s="44">
        <f t="shared" si="53"/>
        <v>0</v>
      </c>
      <c r="AZ154" s="44">
        <f t="shared" si="54"/>
        <v>0</v>
      </c>
      <c r="BA154" s="44">
        <f t="shared" si="55"/>
        <v>0</v>
      </c>
      <c r="BB154" s="44">
        <f t="shared" si="56"/>
        <v>0</v>
      </c>
      <c r="BC154" s="44">
        <f t="shared" si="57"/>
        <v>0</v>
      </c>
      <c r="BD154" s="44">
        <f t="shared" si="58"/>
        <v>0</v>
      </c>
      <c r="BE154" s="44">
        <f t="shared" si="59"/>
        <v>0</v>
      </c>
      <c r="BF154" s="44">
        <f t="shared" si="60"/>
        <v>0</v>
      </c>
      <c r="BG154" s="46">
        <f t="shared" si="61"/>
        <v>2928222043.654768</v>
      </c>
      <c r="BH154" s="46">
        <v>627780000</v>
      </c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6"/>
      <c r="BT154" s="46"/>
      <c r="BU154" s="46"/>
      <c r="BV154" s="46"/>
      <c r="BW154" s="46"/>
      <c r="BX154" s="46">
        <f t="shared" si="62"/>
        <v>627780000</v>
      </c>
      <c r="BY154" s="46">
        <v>658780000</v>
      </c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J154" s="46"/>
      <c r="CK154" s="46"/>
      <c r="CL154" s="46"/>
      <c r="CM154" s="46"/>
      <c r="CN154" s="46"/>
      <c r="CO154" s="46">
        <f t="shared" si="63"/>
        <v>658780000</v>
      </c>
      <c r="CP154" s="44">
        <v>676676160.16500497</v>
      </c>
      <c r="CQ154" s="44"/>
      <c r="CR154" s="44"/>
      <c r="CS154" s="44"/>
      <c r="CT154" s="44"/>
      <c r="CU154" s="44"/>
      <c r="CV154" s="44"/>
      <c r="CW154" s="44"/>
      <c r="CX154" s="44"/>
      <c r="CY154" s="44"/>
      <c r="CZ154" s="44"/>
      <c r="DA154" s="46"/>
      <c r="DB154" s="46"/>
      <c r="DC154" s="46"/>
      <c r="DD154" s="46"/>
      <c r="DE154" s="46"/>
      <c r="DF154" s="46">
        <f t="shared" si="64"/>
        <v>676676160.16500497</v>
      </c>
      <c r="DG154" s="44">
        <v>964985883.48976302</v>
      </c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6"/>
      <c r="DS154" s="46"/>
      <c r="DT154" s="46"/>
      <c r="DU154" s="46"/>
      <c r="DV154" s="46"/>
      <c r="DW154" s="46">
        <f t="shared" si="65"/>
        <v>964985883.48976302</v>
      </c>
      <c r="DX154" s="19">
        <v>16</v>
      </c>
      <c r="DY154" s="42" t="s">
        <v>564</v>
      </c>
      <c r="DZ154" s="42" t="s">
        <v>348</v>
      </c>
      <c r="EA154" s="42" t="s">
        <v>565</v>
      </c>
      <c r="EB154" s="42" t="s">
        <v>566</v>
      </c>
      <c r="EC154" s="42" t="s">
        <v>567</v>
      </c>
      <c r="ED154" s="3">
        <v>1</v>
      </c>
      <c r="EE154" s="3">
        <v>5</v>
      </c>
      <c r="EF154" s="3">
        <v>13</v>
      </c>
      <c r="EG154" s="3">
        <v>75</v>
      </c>
      <c r="EH154" s="3">
        <v>149</v>
      </c>
      <c r="EI154" s="3">
        <v>14</v>
      </c>
      <c r="EJ154" s="3">
        <v>3</v>
      </c>
      <c r="EK154" s="3">
        <v>1</v>
      </c>
      <c r="EL154" s="3">
        <v>2</v>
      </c>
    </row>
    <row r="155" spans="2:142" ht="91" x14ac:dyDescent="0.2">
      <c r="B155" s="14">
        <v>150</v>
      </c>
      <c r="C155" s="15" t="s">
        <v>202</v>
      </c>
      <c r="D155" s="16">
        <v>1</v>
      </c>
      <c r="E155" s="19" t="s">
        <v>205</v>
      </c>
      <c r="F155" s="22">
        <v>5</v>
      </c>
      <c r="G155" s="17" t="s">
        <v>1411</v>
      </c>
      <c r="H155" s="18" t="s">
        <v>569</v>
      </c>
      <c r="I155" s="17" t="s">
        <v>1419</v>
      </c>
      <c r="J155" s="18" t="s">
        <v>569</v>
      </c>
      <c r="K155" s="17" t="s">
        <v>1420</v>
      </c>
      <c r="L155" s="18" t="s">
        <v>548</v>
      </c>
      <c r="M155" s="17" t="str">
        <f t="shared" si="44"/>
        <v>1.5.02.02.01</v>
      </c>
      <c r="N155" s="19" t="s">
        <v>551</v>
      </c>
      <c r="O155" s="20">
        <v>2023</v>
      </c>
      <c r="P155" s="20" t="s">
        <v>165</v>
      </c>
      <c r="Q155" s="21">
        <v>1200</v>
      </c>
      <c r="R155" s="21" t="s">
        <v>1421</v>
      </c>
      <c r="S155" s="17" t="s">
        <v>101</v>
      </c>
      <c r="T155" s="17" t="s">
        <v>101</v>
      </c>
      <c r="U155" s="32" t="s">
        <v>571</v>
      </c>
      <c r="V155" s="33" t="s">
        <v>554</v>
      </c>
      <c r="W155" s="33">
        <v>300</v>
      </c>
      <c r="X155" s="33">
        <v>300</v>
      </c>
      <c r="Y155" s="33">
        <v>300</v>
      </c>
      <c r="Z155" s="33">
        <v>300</v>
      </c>
      <c r="AA155" s="32"/>
      <c r="AB155" s="32" t="s">
        <v>1415</v>
      </c>
      <c r="AC155" s="32"/>
      <c r="AD155" s="33" t="s">
        <v>555</v>
      </c>
      <c r="AE155" s="33" t="s">
        <v>555</v>
      </c>
      <c r="AF155" s="33" t="s">
        <v>555</v>
      </c>
      <c r="AG155" s="33" t="s">
        <v>555</v>
      </c>
      <c r="AH155" s="33" t="s">
        <v>555</v>
      </c>
      <c r="AI155" s="42" t="s">
        <v>730</v>
      </c>
      <c r="AJ155" s="19" t="s">
        <v>731</v>
      </c>
      <c r="AK155" s="19" t="s">
        <v>1405</v>
      </c>
      <c r="AL155" s="19" t="s">
        <v>1406</v>
      </c>
      <c r="AM155" s="19" t="s">
        <v>1422</v>
      </c>
      <c r="AN155" s="19" t="s">
        <v>1423</v>
      </c>
      <c r="AO155" s="23" t="s">
        <v>1424</v>
      </c>
      <c r="AP155" s="19" t="s">
        <v>1425</v>
      </c>
      <c r="AQ155" s="44">
        <f t="shared" si="45"/>
        <v>3479097934.8155389</v>
      </c>
      <c r="AR155" s="44">
        <f t="shared" si="46"/>
        <v>0</v>
      </c>
      <c r="AS155" s="44">
        <f t="shared" si="47"/>
        <v>0</v>
      </c>
      <c r="AT155" s="44">
        <f t="shared" si="48"/>
        <v>0</v>
      </c>
      <c r="AU155" s="44">
        <f t="shared" si="49"/>
        <v>0</v>
      </c>
      <c r="AV155" s="44">
        <f t="shared" si="50"/>
        <v>0</v>
      </c>
      <c r="AW155" s="44">
        <f t="shared" si="51"/>
        <v>0</v>
      </c>
      <c r="AX155" s="44">
        <f t="shared" si="52"/>
        <v>0</v>
      </c>
      <c r="AY155" s="44">
        <f t="shared" si="53"/>
        <v>0</v>
      </c>
      <c r="AZ155" s="44">
        <f t="shared" si="54"/>
        <v>0</v>
      </c>
      <c r="BA155" s="44">
        <f t="shared" si="55"/>
        <v>0</v>
      </c>
      <c r="BB155" s="44">
        <f t="shared" si="56"/>
        <v>0</v>
      </c>
      <c r="BC155" s="44">
        <f t="shared" si="57"/>
        <v>0</v>
      </c>
      <c r="BD155" s="44">
        <f t="shared" si="58"/>
        <v>0</v>
      </c>
      <c r="BE155" s="44">
        <f t="shared" si="59"/>
        <v>0</v>
      </c>
      <c r="BF155" s="44">
        <f t="shared" si="60"/>
        <v>0</v>
      </c>
      <c r="BG155" s="46">
        <f t="shared" si="61"/>
        <v>3479097934.8155389</v>
      </c>
      <c r="BH155" s="46">
        <v>805741401.89999998</v>
      </c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6"/>
      <c r="BT155" s="46"/>
      <c r="BU155" s="46"/>
      <c r="BV155" s="46"/>
      <c r="BW155" s="46"/>
      <c r="BX155" s="46">
        <f t="shared" si="62"/>
        <v>805741401.89999998</v>
      </c>
      <c r="BY155" s="46">
        <v>783211794.76531005</v>
      </c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6"/>
      <c r="CK155" s="46"/>
      <c r="CL155" s="46"/>
      <c r="CM155" s="46"/>
      <c r="CN155" s="46"/>
      <c r="CO155" s="46">
        <f t="shared" si="63"/>
        <v>783211794.76531005</v>
      </c>
      <c r="CP155" s="44">
        <v>802462576.106969</v>
      </c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6"/>
      <c r="DB155" s="46"/>
      <c r="DC155" s="46"/>
      <c r="DD155" s="46"/>
      <c r="DE155" s="46"/>
      <c r="DF155" s="46">
        <f t="shared" si="64"/>
        <v>802462576.106969</v>
      </c>
      <c r="DG155" s="44">
        <v>1087682162.0432601</v>
      </c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6"/>
      <c r="DS155" s="46"/>
      <c r="DT155" s="46"/>
      <c r="DU155" s="46"/>
      <c r="DV155" s="46"/>
      <c r="DW155" s="46">
        <f t="shared" si="65"/>
        <v>1087682162.0432601</v>
      </c>
      <c r="DX155" s="19">
        <v>16</v>
      </c>
      <c r="DY155" s="42" t="s">
        <v>564</v>
      </c>
      <c r="DZ155" s="42" t="s">
        <v>348</v>
      </c>
      <c r="EA155" s="42" t="s">
        <v>565</v>
      </c>
      <c r="EB155" s="42" t="s">
        <v>1426</v>
      </c>
      <c r="EC155" s="42" t="s">
        <v>1427</v>
      </c>
      <c r="ED155" s="3">
        <v>1</v>
      </c>
      <c r="EE155" s="3">
        <v>5</v>
      </c>
      <c r="EF155" s="3">
        <v>13</v>
      </c>
      <c r="EG155" s="3">
        <v>76</v>
      </c>
      <c r="EH155" s="3">
        <v>150</v>
      </c>
      <c r="EI155" s="3">
        <v>14</v>
      </c>
      <c r="EJ155" s="3">
        <v>3</v>
      </c>
      <c r="EK155" s="3">
        <v>1</v>
      </c>
      <c r="EL155" s="3">
        <v>2</v>
      </c>
    </row>
    <row r="156" spans="2:142" ht="91" x14ac:dyDescent="0.2">
      <c r="B156" s="14">
        <v>151</v>
      </c>
      <c r="C156" s="15" t="s">
        <v>202</v>
      </c>
      <c r="D156" s="16">
        <v>1</v>
      </c>
      <c r="E156" s="19" t="s">
        <v>205</v>
      </c>
      <c r="F156" s="22">
        <v>5</v>
      </c>
      <c r="G156" s="17" t="s">
        <v>1411</v>
      </c>
      <c r="H156" s="18" t="s">
        <v>569</v>
      </c>
      <c r="I156" s="17" t="s">
        <v>1428</v>
      </c>
      <c r="J156" s="18" t="s">
        <v>573</v>
      </c>
      <c r="K156" s="17" t="s">
        <v>1429</v>
      </c>
      <c r="L156" s="18" t="s">
        <v>548</v>
      </c>
      <c r="M156" s="17" t="str">
        <f t="shared" si="44"/>
        <v>1.5.02.03.01</v>
      </c>
      <c r="N156" s="19" t="s">
        <v>551</v>
      </c>
      <c r="O156" s="20">
        <v>2023</v>
      </c>
      <c r="P156" s="20" t="s">
        <v>165</v>
      </c>
      <c r="Q156" s="50">
        <v>1000</v>
      </c>
      <c r="R156" s="50" t="s">
        <v>1430</v>
      </c>
      <c r="S156" s="17" t="s">
        <v>101</v>
      </c>
      <c r="T156" s="17" t="s">
        <v>101</v>
      </c>
      <c r="U156" s="32" t="s">
        <v>571</v>
      </c>
      <c r="V156" s="33" t="s">
        <v>554</v>
      </c>
      <c r="W156" s="52">
        <v>250</v>
      </c>
      <c r="X156" s="52">
        <v>250</v>
      </c>
      <c r="Y156" s="52">
        <v>250</v>
      </c>
      <c r="Z156" s="52">
        <v>250</v>
      </c>
      <c r="AA156" s="32"/>
      <c r="AB156" s="32" t="s">
        <v>1415</v>
      </c>
      <c r="AC156" s="32"/>
      <c r="AD156" s="33" t="s">
        <v>555</v>
      </c>
      <c r="AE156" s="33" t="s">
        <v>555</v>
      </c>
      <c r="AF156" s="33" t="s">
        <v>555</v>
      </c>
      <c r="AG156" s="33" t="s">
        <v>555</v>
      </c>
      <c r="AH156" s="33" t="s">
        <v>555</v>
      </c>
      <c r="AI156" s="42" t="s">
        <v>730</v>
      </c>
      <c r="AJ156" s="19" t="s">
        <v>731</v>
      </c>
      <c r="AK156" s="19" t="s">
        <v>1405</v>
      </c>
      <c r="AL156" s="19" t="s">
        <v>1406</v>
      </c>
      <c r="AM156" s="19" t="s">
        <v>1431</v>
      </c>
      <c r="AN156" s="19" t="s">
        <v>1432</v>
      </c>
      <c r="AO156" s="23" t="s">
        <v>1433</v>
      </c>
      <c r="AP156" s="19" t="s">
        <v>776</v>
      </c>
      <c r="AQ156" s="44">
        <f t="shared" si="45"/>
        <v>1850798772.8</v>
      </c>
      <c r="AR156" s="44">
        <f t="shared" si="46"/>
        <v>0</v>
      </c>
      <c r="AS156" s="44">
        <f t="shared" si="47"/>
        <v>0</v>
      </c>
      <c r="AT156" s="44">
        <f t="shared" si="48"/>
        <v>0</v>
      </c>
      <c r="AU156" s="44">
        <f t="shared" si="49"/>
        <v>0</v>
      </c>
      <c r="AV156" s="44">
        <f t="shared" si="50"/>
        <v>0</v>
      </c>
      <c r="AW156" s="44">
        <f t="shared" si="51"/>
        <v>0</v>
      </c>
      <c r="AX156" s="44">
        <f t="shared" si="52"/>
        <v>0</v>
      </c>
      <c r="AY156" s="44">
        <f t="shared" si="53"/>
        <v>0</v>
      </c>
      <c r="AZ156" s="44">
        <f t="shared" si="54"/>
        <v>0</v>
      </c>
      <c r="BA156" s="44">
        <f t="shared" si="55"/>
        <v>0</v>
      </c>
      <c r="BB156" s="44">
        <f t="shared" si="56"/>
        <v>0</v>
      </c>
      <c r="BC156" s="44">
        <f t="shared" si="57"/>
        <v>0</v>
      </c>
      <c r="BD156" s="44">
        <f t="shared" si="58"/>
        <v>0</v>
      </c>
      <c r="BE156" s="44">
        <f t="shared" si="59"/>
        <v>0</v>
      </c>
      <c r="BF156" s="44">
        <f t="shared" si="60"/>
        <v>0</v>
      </c>
      <c r="BG156" s="46">
        <f t="shared" si="61"/>
        <v>1850798772.8</v>
      </c>
      <c r="BH156" s="46">
        <v>287000000</v>
      </c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6"/>
      <c r="BT156" s="46"/>
      <c r="BU156" s="46"/>
      <c r="BV156" s="46"/>
      <c r="BW156" s="46"/>
      <c r="BX156" s="46">
        <f t="shared" si="62"/>
        <v>287000000</v>
      </c>
      <c r="BY156" s="46">
        <v>330602000</v>
      </c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6"/>
      <c r="CK156" s="46"/>
      <c r="CL156" s="46"/>
      <c r="CM156" s="46"/>
      <c r="CN156" s="46"/>
      <c r="CO156" s="46">
        <f t="shared" si="63"/>
        <v>330602000</v>
      </c>
      <c r="CP156" s="44">
        <v>370559040</v>
      </c>
      <c r="CQ156" s="44"/>
      <c r="CR156" s="44"/>
      <c r="CS156" s="44"/>
      <c r="CT156" s="44"/>
      <c r="CU156" s="44"/>
      <c r="CV156" s="44"/>
      <c r="CW156" s="44"/>
      <c r="CX156" s="44"/>
      <c r="CY156" s="44"/>
      <c r="CZ156" s="44"/>
      <c r="DA156" s="46"/>
      <c r="DB156" s="46"/>
      <c r="DC156" s="46"/>
      <c r="DD156" s="46"/>
      <c r="DE156" s="46"/>
      <c r="DF156" s="46">
        <f t="shared" si="64"/>
        <v>370559040</v>
      </c>
      <c r="DG156" s="44">
        <v>862637732.79999995</v>
      </c>
      <c r="DH156" s="44"/>
      <c r="DI156" s="44"/>
      <c r="DJ156" s="44"/>
      <c r="DK156" s="44"/>
      <c r="DL156" s="44"/>
      <c r="DM156" s="44"/>
      <c r="DN156" s="44"/>
      <c r="DO156" s="44"/>
      <c r="DP156" s="44"/>
      <c r="DQ156" s="44"/>
      <c r="DR156" s="46"/>
      <c r="DS156" s="46"/>
      <c r="DT156" s="46"/>
      <c r="DU156" s="46"/>
      <c r="DV156" s="46"/>
      <c r="DW156" s="46">
        <f t="shared" si="65"/>
        <v>862637732.79999995</v>
      </c>
      <c r="DX156" s="19">
        <v>16</v>
      </c>
      <c r="DY156" s="42" t="s">
        <v>564</v>
      </c>
      <c r="DZ156" s="42" t="s">
        <v>348</v>
      </c>
      <c r="EA156" s="42" t="s">
        <v>565</v>
      </c>
      <c r="EB156" s="42" t="s">
        <v>566</v>
      </c>
      <c r="EC156" s="42" t="s">
        <v>567</v>
      </c>
      <c r="ED156" s="3">
        <v>1</v>
      </c>
      <c r="EE156" s="3">
        <v>5</v>
      </c>
      <c r="EF156" s="3">
        <v>13</v>
      </c>
      <c r="EG156" s="3">
        <v>77</v>
      </c>
      <c r="EH156" s="3">
        <v>151</v>
      </c>
      <c r="EI156" s="3">
        <v>14</v>
      </c>
      <c r="EJ156" s="3">
        <v>3</v>
      </c>
      <c r="EK156" s="3">
        <v>1</v>
      </c>
      <c r="EL156" s="3">
        <v>2</v>
      </c>
    </row>
    <row r="157" spans="2:142" ht="91" x14ac:dyDescent="0.2">
      <c r="B157" s="14">
        <v>152</v>
      </c>
      <c r="C157" s="15" t="s">
        <v>202</v>
      </c>
      <c r="D157" s="16">
        <v>1</v>
      </c>
      <c r="E157" s="19" t="s">
        <v>205</v>
      </c>
      <c r="F157" s="22">
        <v>5</v>
      </c>
      <c r="G157" s="17" t="s">
        <v>1411</v>
      </c>
      <c r="H157" s="18" t="s">
        <v>569</v>
      </c>
      <c r="I157" s="17" t="s">
        <v>1434</v>
      </c>
      <c r="J157" s="18" t="s">
        <v>576</v>
      </c>
      <c r="K157" s="17" t="s">
        <v>1435</v>
      </c>
      <c r="L157" s="18" t="s">
        <v>548</v>
      </c>
      <c r="M157" s="17" t="str">
        <f t="shared" si="44"/>
        <v>1.5.02.04.01</v>
      </c>
      <c r="N157" s="19" t="s">
        <v>551</v>
      </c>
      <c r="O157" s="20">
        <v>2023</v>
      </c>
      <c r="P157" s="20">
        <v>300</v>
      </c>
      <c r="Q157" s="21">
        <v>300</v>
      </c>
      <c r="R157" s="21" t="s">
        <v>1436</v>
      </c>
      <c r="S157" s="17" t="s">
        <v>101</v>
      </c>
      <c r="T157" s="17" t="s">
        <v>101</v>
      </c>
      <c r="U157" s="32" t="s">
        <v>553</v>
      </c>
      <c r="V157" s="33" t="s">
        <v>554</v>
      </c>
      <c r="W157" s="33">
        <v>300</v>
      </c>
      <c r="X157" s="33">
        <v>300</v>
      </c>
      <c r="Y157" s="33">
        <v>300</v>
      </c>
      <c r="Z157" s="33">
        <v>300</v>
      </c>
      <c r="AA157" s="32"/>
      <c r="AB157" s="32" t="s">
        <v>1415</v>
      </c>
      <c r="AC157" s="32"/>
      <c r="AD157" s="33"/>
      <c r="AE157" s="33"/>
      <c r="AF157" s="33" t="s">
        <v>555</v>
      </c>
      <c r="AG157" s="33"/>
      <c r="AH157" s="33"/>
      <c r="AI157" s="42" t="s">
        <v>730</v>
      </c>
      <c r="AJ157" s="19" t="s">
        <v>731</v>
      </c>
      <c r="AK157" s="19" t="s">
        <v>1405</v>
      </c>
      <c r="AL157" s="19" t="s">
        <v>1406</v>
      </c>
      <c r="AM157" s="19" t="s">
        <v>1437</v>
      </c>
      <c r="AN157" s="19" t="s">
        <v>1438</v>
      </c>
      <c r="AO157" s="23" t="s">
        <v>1439</v>
      </c>
      <c r="AP157" s="19" t="s">
        <v>1440</v>
      </c>
      <c r="AQ157" s="44">
        <f t="shared" si="45"/>
        <v>1604915064</v>
      </c>
      <c r="AR157" s="44">
        <f t="shared" si="46"/>
        <v>0</v>
      </c>
      <c r="AS157" s="44">
        <f t="shared" si="47"/>
        <v>0</v>
      </c>
      <c r="AT157" s="44">
        <f t="shared" si="48"/>
        <v>0</v>
      </c>
      <c r="AU157" s="44">
        <f t="shared" si="49"/>
        <v>0</v>
      </c>
      <c r="AV157" s="44">
        <f t="shared" si="50"/>
        <v>0</v>
      </c>
      <c r="AW157" s="44">
        <f t="shared" si="51"/>
        <v>0</v>
      </c>
      <c r="AX157" s="44">
        <f t="shared" si="52"/>
        <v>0</v>
      </c>
      <c r="AY157" s="44">
        <f t="shared" si="53"/>
        <v>0</v>
      </c>
      <c r="AZ157" s="44">
        <f t="shared" si="54"/>
        <v>0</v>
      </c>
      <c r="BA157" s="44">
        <f t="shared" si="55"/>
        <v>0</v>
      </c>
      <c r="BB157" s="44">
        <f t="shared" si="56"/>
        <v>0</v>
      </c>
      <c r="BC157" s="44">
        <f t="shared" si="57"/>
        <v>0</v>
      </c>
      <c r="BD157" s="44">
        <f t="shared" si="58"/>
        <v>0</v>
      </c>
      <c r="BE157" s="44">
        <f t="shared" si="59"/>
        <v>0</v>
      </c>
      <c r="BF157" s="44">
        <f t="shared" si="60"/>
        <v>0</v>
      </c>
      <c r="BG157" s="46">
        <f t="shared" si="61"/>
        <v>1604915064</v>
      </c>
      <c r="BH157" s="46">
        <v>320000000</v>
      </c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6"/>
      <c r="BT157" s="46"/>
      <c r="BU157" s="46"/>
      <c r="BV157" s="46"/>
      <c r="BW157" s="46"/>
      <c r="BX157" s="46">
        <f t="shared" si="62"/>
        <v>320000000</v>
      </c>
      <c r="BY157" s="46">
        <v>413600000</v>
      </c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6"/>
      <c r="CK157" s="46"/>
      <c r="CL157" s="46"/>
      <c r="CM157" s="46"/>
      <c r="CN157" s="46"/>
      <c r="CO157" s="46">
        <f t="shared" si="63"/>
        <v>413600000</v>
      </c>
      <c r="CP157" s="44">
        <v>427248800</v>
      </c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6"/>
      <c r="DB157" s="46"/>
      <c r="DC157" s="46"/>
      <c r="DD157" s="46"/>
      <c r="DE157" s="46"/>
      <c r="DF157" s="46">
        <f t="shared" si="64"/>
        <v>427248800</v>
      </c>
      <c r="DG157" s="44">
        <v>444066264</v>
      </c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6"/>
      <c r="DS157" s="46"/>
      <c r="DT157" s="46"/>
      <c r="DU157" s="46"/>
      <c r="DV157" s="46"/>
      <c r="DW157" s="46">
        <f t="shared" si="65"/>
        <v>444066264</v>
      </c>
      <c r="DX157" s="19">
        <v>16</v>
      </c>
      <c r="DY157" s="42" t="s">
        <v>564</v>
      </c>
      <c r="DZ157" s="42" t="s">
        <v>348</v>
      </c>
      <c r="EA157" s="42" t="s">
        <v>565</v>
      </c>
      <c r="EB157" s="42" t="s">
        <v>566</v>
      </c>
      <c r="EC157" s="42" t="s">
        <v>567</v>
      </c>
      <c r="ED157" s="3">
        <v>1</v>
      </c>
      <c r="EE157" s="3">
        <v>5</v>
      </c>
      <c r="EF157" s="3">
        <v>13</v>
      </c>
      <c r="EG157" s="3">
        <v>78</v>
      </c>
      <c r="EH157" s="3">
        <v>152</v>
      </c>
      <c r="EI157" s="3">
        <v>14</v>
      </c>
      <c r="EJ157" s="3">
        <v>3</v>
      </c>
      <c r="EK157" s="3">
        <v>1</v>
      </c>
      <c r="EL157" s="3">
        <v>1</v>
      </c>
    </row>
    <row r="158" spans="2:142" ht="91" x14ac:dyDescent="0.2">
      <c r="B158" s="14">
        <v>153</v>
      </c>
      <c r="C158" s="15" t="s">
        <v>202</v>
      </c>
      <c r="D158" s="16">
        <v>1</v>
      </c>
      <c r="E158" s="19" t="s">
        <v>205</v>
      </c>
      <c r="F158" s="22">
        <v>5</v>
      </c>
      <c r="G158" s="17" t="s">
        <v>109</v>
      </c>
      <c r="H158" s="18" t="s">
        <v>573</v>
      </c>
      <c r="I158" s="62" t="s">
        <v>1441</v>
      </c>
      <c r="J158" s="18" t="s">
        <v>548</v>
      </c>
      <c r="K158" s="17" t="s">
        <v>1442</v>
      </c>
      <c r="L158" s="18" t="s">
        <v>548</v>
      </c>
      <c r="M158" s="17" t="str">
        <f t="shared" si="44"/>
        <v>1.5.03.01.01</v>
      </c>
      <c r="N158" s="19" t="s">
        <v>551</v>
      </c>
      <c r="O158" s="20">
        <v>2023</v>
      </c>
      <c r="P158" s="21">
        <v>200</v>
      </c>
      <c r="Q158" s="21">
        <v>1200</v>
      </c>
      <c r="R158" s="21" t="s">
        <v>1443</v>
      </c>
      <c r="S158" s="17" t="s">
        <v>101</v>
      </c>
      <c r="T158" s="17" t="s">
        <v>101</v>
      </c>
      <c r="U158" s="32" t="s">
        <v>571</v>
      </c>
      <c r="V158" s="33" t="s">
        <v>554</v>
      </c>
      <c r="W158" s="33">
        <v>300</v>
      </c>
      <c r="X158" s="33">
        <v>300</v>
      </c>
      <c r="Y158" s="33">
        <v>300</v>
      </c>
      <c r="Z158" s="33">
        <v>300</v>
      </c>
      <c r="AA158" s="32"/>
      <c r="AB158" s="32" t="s">
        <v>647</v>
      </c>
      <c r="AC158" s="32"/>
      <c r="AD158" s="33" t="s">
        <v>555</v>
      </c>
      <c r="AE158" s="33" t="s">
        <v>555</v>
      </c>
      <c r="AF158" s="33" t="s">
        <v>555</v>
      </c>
      <c r="AG158" s="33" t="s">
        <v>555</v>
      </c>
      <c r="AH158" s="33" t="s">
        <v>555</v>
      </c>
      <c r="AI158" s="42" t="s">
        <v>730</v>
      </c>
      <c r="AJ158" s="19" t="s">
        <v>731</v>
      </c>
      <c r="AK158" s="19" t="s">
        <v>1405</v>
      </c>
      <c r="AL158" s="19" t="s">
        <v>1406</v>
      </c>
      <c r="AM158" s="19" t="s">
        <v>1431</v>
      </c>
      <c r="AN158" s="19" t="s">
        <v>1432</v>
      </c>
      <c r="AO158" s="23" t="s">
        <v>1433</v>
      </c>
      <c r="AP158" s="19" t="s">
        <v>776</v>
      </c>
      <c r="AQ158" s="44">
        <f t="shared" si="45"/>
        <v>2549265989.3824997</v>
      </c>
      <c r="AR158" s="44">
        <f t="shared" si="46"/>
        <v>0</v>
      </c>
      <c r="AS158" s="44">
        <f t="shared" si="47"/>
        <v>0</v>
      </c>
      <c r="AT158" s="44">
        <f t="shared" si="48"/>
        <v>0</v>
      </c>
      <c r="AU158" s="44">
        <f t="shared" si="49"/>
        <v>0</v>
      </c>
      <c r="AV158" s="44">
        <f t="shared" si="50"/>
        <v>0</v>
      </c>
      <c r="AW158" s="44">
        <f t="shared" si="51"/>
        <v>0</v>
      </c>
      <c r="AX158" s="44">
        <f t="shared" si="52"/>
        <v>0</v>
      </c>
      <c r="AY158" s="44">
        <f t="shared" si="53"/>
        <v>0</v>
      </c>
      <c r="AZ158" s="44">
        <f t="shared" si="54"/>
        <v>0</v>
      </c>
      <c r="BA158" s="44">
        <f t="shared" si="55"/>
        <v>0</v>
      </c>
      <c r="BB158" s="44">
        <f t="shared" si="56"/>
        <v>0</v>
      </c>
      <c r="BC158" s="44">
        <f t="shared" si="57"/>
        <v>0</v>
      </c>
      <c r="BD158" s="44">
        <f t="shared" si="58"/>
        <v>0</v>
      </c>
      <c r="BE158" s="44">
        <f t="shared" si="59"/>
        <v>0</v>
      </c>
      <c r="BF158" s="44">
        <f t="shared" si="60"/>
        <v>0</v>
      </c>
      <c r="BG158" s="46">
        <f t="shared" si="61"/>
        <v>2549265989.3824997</v>
      </c>
      <c r="BH158" s="46">
        <v>790387000</v>
      </c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6"/>
      <c r="BT158" s="46"/>
      <c r="BU158" s="46"/>
      <c r="BV158" s="46"/>
      <c r="BW158" s="46"/>
      <c r="BX158" s="46">
        <f t="shared" si="62"/>
        <v>790387000</v>
      </c>
      <c r="BY158" s="44">
        <v>526125390</v>
      </c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J158" s="44"/>
      <c r="CK158" s="44"/>
      <c r="CL158" s="44"/>
      <c r="CM158" s="44"/>
      <c r="CN158" s="44"/>
      <c r="CO158" s="46">
        <f t="shared" si="63"/>
        <v>526125390</v>
      </c>
      <c r="CP158" s="44">
        <v>537321128.35000002</v>
      </c>
      <c r="CQ158" s="44"/>
      <c r="CR158" s="44"/>
      <c r="CS158" s="44"/>
      <c r="CT158" s="44"/>
      <c r="CU158" s="44"/>
      <c r="CV158" s="44"/>
      <c r="CW158" s="44"/>
      <c r="CX158" s="44"/>
      <c r="CY158" s="44"/>
      <c r="CZ158" s="44"/>
      <c r="DA158" s="44"/>
      <c r="DB158" s="44"/>
      <c r="DC158" s="44"/>
      <c r="DD158" s="44"/>
      <c r="DE158" s="44"/>
      <c r="DF158" s="46">
        <f t="shared" si="64"/>
        <v>537321128.35000002</v>
      </c>
      <c r="DG158" s="44">
        <v>695432471.03250003</v>
      </c>
      <c r="DH158" s="44"/>
      <c r="DI158" s="44"/>
      <c r="DJ158" s="44"/>
      <c r="DK158" s="44"/>
      <c r="DL158" s="44"/>
      <c r="DM158" s="44"/>
      <c r="DN158" s="44"/>
      <c r="DO158" s="44"/>
      <c r="DP158" s="44"/>
      <c r="DQ158" s="44"/>
      <c r="DR158" s="46"/>
      <c r="DS158" s="46"/>
      <c r="DT158" s="46"/>
      <c r="DU158" s="46"/>
      <c r="DV158" s="46"/>
      <c r="DW158" s="46">
        <f t="shared" si="65"/>
        <v>695432471.03250003</v>
      </c>
      <c r="DX158" s="19">
        <v>16</v>
      </c>
      <c r="DY158" s="42" t="s">
        <v>564</v>
      </c>
      <c r="DZ158" s="42" t="s">
        <v>348</v>
      </c>
      <c r="EA158" s="42" t="s">
        <v>565</v>
      </c>
      <c r="EB158" s="42" t="s">
        <v>566</v>
      </c>
      <c r="EC158" s="42" t="s">
        <v>567</v>
      </c>
      <c r="ED158" s="3">
        <v>1</v>
      </c>
      <c r="EE158" s="3">
        <v>5</v>
      </c>
      <c r="EF158" s="3">
        <v>14</v>
      </c>
      <c r="EG158" s="3">
        <v>79</v>
      </c>
      <c r="EH158" s="3">
        <v>153</v>
      </c>
      <c r="EI158" s="3">
        <v>14</v>
      </c>
      <c r="EJ158" s="3">
        <v>3</v>
      </c>
      <c r="EK158" s="3">
        <v>1</v>
      </c>
      <c r="EL158" s="3">
        <v>2</v>
      </c>
    </row>
    <row r="159" spans="2:142" ht="91" x14ac:dyDescent="0.2">
      <c r="B159" s="14">
        <v>154</v>
      </c>
      <c r="C159" s="15" t="s">
        <v>202</v>
      </c>
      <c r="D159" s="16">
        <v>1</v>
      </c>
      <c r="E159" s="19" t="s">
        <v>205</v>
      </c>
      <c r="F159" s="22">
        <v>5</v>
      </c>
      <c r="G159" s="17" t="s">
        <v>109</v>
      </c>
      <c r="H159" s="18" t="s">
        <v>573</v>
      </c>
      <c r="I159" s="62" t="s">
        <v>1444</v>
      </c>
      <c r="J159" s="18" t="s">
        <v>569</v>
      </c>
      <c r="K159" s="17" t="s">
        <v>1445</v>
      </c>
      <c r="L159" s="18" t="s">
        <v>548</v>
      </c>
      <c r="M159" s="17" t="str">
        <f t="shared" si="44"/>
        <v>1.5.03.02.01</v>
      </c>
      <c r="N159" s="19" t="s">
        <v>551</v>
      </c>
      <c r="O159" s="20">
        <v>2023</v>
      </c>
      <c r="P159" s="20">
        <v>2</v>
      </c>
      <c r="Q159" s="21">
        <v>5</v>
      </c>
      <c r="R159" s="21" t="s">
        <v>1446</v>
      </c>
      <c r="S159" s="17" t="s">
        <v>101</v>
      </c>
      <c r="T159" s="17" t="s">
        <v>101</v>
      </c>
      <c r="U159" s="32" t="s">
        <v>571</v>
      </c>
      <c r="V159" s="33" t="s">
        <v>554</v>
      </c>
      <c r="W159" s="33">
        <v>0</v>
      </c>
      <c r="X159" s="33">
        <v>2</v>
      </c>
      <c r="Y159" s="33">
        <v>2</v>
      </c>
      <c r="Z159" s="33">
        <v>1</v>
      </c>
      <c r="AA159" s="32"/>
      <c r="AB159" s="32"/>
      <c r="AC159" s="32" t="s">
        <v>555</v>
      </c>
      <c r="AD159" s="33" t="s">
        <v>555</v>
      </c>
      <c r="AE159" s="33" t="s">
        <v>555</v>
      </c>
      <c r="AF159" s="33" t="s">
        <v>555</v>
      </c>
      <c r="AG159" s="33" t="s">
        <v>555</v>
      </c>
      <c r="AH159" s="33" t="s">
        <v>555</v>
      </c>
      <c r="AI159" s="42" t="s">
        <v>730</v>
      </c>
      <c r="AJ159" s="19" t="s">
        <v>731</v>
      </c>
      <c r="AK159" s="19" t="s">
        <v>1405</v>
      </c>
      <c r="AL159" s="19" t="s">
        <v>1406</v>
      </c>
      <c r="AM159" s="19" t="s">
        <v>1447</v>
      </c>
      <c r="AN159" s="19" t="s">
        <v>1448</v>
      </c>
      <c r="AO159" s="23" t="s">
        <v>1449</v>
      </c>
      <c r="AP159" s="19" t="s">
        <v>1448</v>
      </c>
      <c r="AQ159" s="44">
        <f t="shared" si="45"/>
        <v>3663036530.4433985</v>
      </c>
      <c r="AR159" s="44">
        <f t="shared" si="46"/>
        <v>0</v>
      </c>
      <c r="AS159" s="44">
        <f t="shared" si="47"/>
        <v>0</v>
      </c>
      <c r="AT159" s="44">
        <f t="shared" si="48"/>
        <v>0</v>
      </c>
      <c r="AU159" s="44">
        <f t="shared" si="49"/>
        <v>0</v>
      </c>
      <c r="AV159" s="44">
        <f t="shared" si="50"/>
        <v>0</v>
      </c>
      <c r="AW159" s="44">
        <f t="shared" si="51"/>
        <v>0</v>
      </c>
      <c r="AX159" s="44">
        <f t="shared" si="52"/>
        <v>0</v>
      </c>
      <c r="AY159" s="44">
        <f t="shared" si="53"/>
        <v>0</v>
      </c>
      <c r="AZ159" s="44">
        <f t="shared" si="54"/>
        <v>0</v>
      </c>
      <c r="BA159" s="44">
        <f t="shared" si="55"/>
        <v>0</v>
      </c>
      <c r="BB159" s="44">
        <f t="shared" si="56"/>
        <v>0</v>
      </c>
      <c r="BC159" s="44">
        <f t="shared" si="57"/>
        <v>0</v>
      </c>
      <c r="BD159" s="44">
        <f t="shared" si="58"/>
        <v>0</v>
      </c>
      <c r="BE159" s="44">
        <f t="shared" si="59"/>
        <v>0</v>
      </c>
      <c r="BF159" s="44">
        <f t="shared" si="60"/>
        <v>0</v>
      </c>
      <c r="BG159" s="46">
        <f t="shared" si="61"/>
        <v>3663036530.4433985</v>
      </c>
      <c r="BH159" s="46">
        <v>0</v>
      </c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6"/>
      <c r="BT159" s="46"/>
      <c r="BU159" s="46"/>
      <c r="BV159" s="46"/>
      <c r="BW159" s="46"/>
      <c r="BX159" s="46">
        <f t="shared" si="62"/>
        <v>0</v>
      </c>
      <c r="BY159" s="44">
        <v>883833064.05723</v>
      </c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6">
        <f t="shared" si="63"/>
        <v>883833064.05723</v>
      </c>
      <c r="CP159" s="44">
        <v>927102945.00896895</v>
      </c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6">
        <f t="shared" si="64"/>
        <v>927102945.00896895</v>
      </c>
      <c r="DG159" s="44">
        <v>1852100521.3771999</v>
      </c>
      <c r="DH159" s="44"/>
      <c r="DI159" s="44"/>
      <c r="DJ159" s="44"/>
      <c r="DK159" s="44"/>
      <c r="DL159" s="44"/>
      <c r="DM159" s="44"/>
      <c r="DN159" s="44"/>
      <c r="DO159" s="44"/>
      <c r="DP159" s="44"/>
      <c r="DQ159" s="44"/>
      <c r="DR159" s="46"/>
      <c r="DS159" s="46"/>
      <c r="DT159" s="46"/>
      <c r="DU159" s="46"/>
      <c r="DV159" s="46"/>
      <c r="DW159" s="46">
        <f t="shared" si="65"/>
        <v>1852100521.3771999</v>
      </c>
      <c r="DX159" s="19">
        <v>10</v>
      </c>
      <c r="DY159" s="42" t="s">
        <v>667</v>
      </c>
      <c r="DZ159" s="42" t="s">
        <v>355</v>
      </c>
      <c r="EA159" s="42" t="s">
        <v>668</v>
      </c>
      <c r="EB159" s="42" t="s">
        <v>669</v>
      </c>
      <c r="EC159" s="42" t="s">
        <v>670</v>
      </c>
      <c r="ED159" s="3">
        <v>1</v>
      </c>
      <c r="EE159" s="3">
        <v>5</v>
      </c>
      <c r="EF159" s="3">
        <v>14</v>
      </c>
      <c r="EG159" s="3">
        <v>80</v>
      </c>
      <c r="EH159" s="3">
        <v>154</v>
      </c>
      <c r="EI159" s="3">
        <v>10</v>
      </c>
      <c r="EJ159" s="3">
        <v>3</v>
      </c>
      <c r="EK159" s="3">
        <v>1</v>
      </c>
      <c r="EL159" s="3">
        <v>2</v>
      </c>
    </row>
    <row r="160" spans="2:142" ht="91" x14ac:dyDescent="0.2">
      <c r="B160" s="14">
        <v>155</v>
      </c>
      <c r="C160" s="15" t="s">
        <v>202</v>
      </c>
      <c r="D160" s="16">
        <v>1</v>
      </c>
      <c r="E160" s="19" t="s">
        <v>205</v>
      </c>
      <c r="F160" s="22">
        <v>5</v>
      </c>
      <c r="G160" s="17" t="s">
        <v>109</v>
      </c>
      <c r="H160" s="18" t="s">
        <v>573</v>
      </c>
      <c r="I160" s="62" t="s">
        <v>1444</v>
      </c>
      <c r="J160" s="18" t="s">
        <v>569</v>
      </c>
      <c r="K160" s="17" t="s">
        <v>1450</v>
      </c>
      <c r="L160" s="18" t="s">
        <v>569</v>
      </c>
      <c r="M160" s="17" t="str">
        <f t="shared" si="44"/>
        <v>1.5.03.02.02</v>
      </c>
      <c r="N160" s="19" t="s">
        <v>551</v>
      </c>
      <c r="O160" s="20">
        <v>2023</v>
      </c>
      <c r="P160" s="20" t="s">
        <v>165</v>
      </c>
      <c r="Q160" s="21">
        <v>16000</v>
      </c>
      <c r="R160" s="21" t="s">
        <v>1451</v>
      </c>
      <c r="S160" s="17" t="s">
        <v>101</v>
      </c>
      <c r="T160" s="17" t="s">
        <v>101</v>
      </c>
      <c r="U160" s="32" t="s">
        <v>571</v>
      </c>
      <c r="V160" s="33" t="s">
        <v>554</v>
      </c>
      <c r="W160" s="33">
        <v>4000</v>
      </c>
      <c r="X160" s="33">
        <v>4000</v>
      </c>
      <c r="Y160" s="33">
        <v>4000</v>
      </c>
      <c r="Z160" s="33">
        <v>4000</v>
      </c>
      <c r="AA160" s="32"/>
      <c r="AB160" s="32" t="s">
        <v>647</v>
      </c>
      <c r="AC160" s="32"/>
      <c r="AD160" s="33" t="s">
        <v>555</v>
      </c>
      <c r="AE160" s="33" t="s">
        <v>555</v>
      </c>
      <c r="AF160" s="33" t="s">
        <v>555</v>
      </c>
      <c r="AG160" s="33" t="s">
        <v>555</v>
      </c>
      <c r="AH160" s="33" t="s">
        <v>555</v>
      </c>
      <c r="AI160" s="42" t="s">
        <v>730</v>
      </c>
      <c r="AJ160" s="19" t="s">
        <v>731</v>
      </c>
      <c r="AK160" s="19" t="s">
        <v>1405</v>
      </c>
      <c r="AL160" s="19" t="s">
        <v>1406</v>
      </c>
      <c r="AM160" s="19" t="s">
        <v>1422</v>
      </c>
      <c r="AN160" s="19" t="s">
        <v>1423</v>
      </c>
      <c r="AO160" s="23" t="s">
        <v>1452</v>
      </c>
      <c r="AP160" s="19" t="s">
        <v>1453</v>
      </c>
      <c r="AQ160" s="44">
        <f t="shared" si="45"/>
        <v>2653485535.1905842</v>
      </c>
      <c r="AR160" s="44">
        <f t="shared" si="46"/>
        <v>0</v>
      </c>
      <c r="AS160" s="44">
        <f t="shared" si="47"/>
        <v>0</v>
      </c>
      <c r="AT160" s="44">
        <f t="shared" si="48"/>
        <v>0</v>
      </c>
      <c r="AU160" s="44">
        <f t="shared" si="49"/>
        <v>0</v>
      </c>
      <c r="AV160" s="44">
        <f t="shared" si="50"/>
        <v>0</v>
      </c>
      <c r="AW160" s="44">
        <f t="shared" si="51"/>
        <v>0</v>
      </c>
      <c r="AX160" s="44">
        <f t="shared" si="52"/>
        <v>0</v>
      </c>
      <c r="AY160" s="44">
        <f t="shared" si="53"/>
        <v>0</v>
      </c>
      <c r="AZ160" s="44">
        <f t="shared" si="54"/>
        <v>0</v>
      </c>
      <c r="BA160" s="44">
        <f t="shared" si="55"/>
        <v>0</v>
      </c>
      <c r="BB160" s="44">
        <f t="shared" si="56"/>
        <v>0</v>
      </c>
      <c r="BC160" s="44">
        <f t="shared" si="57"/>
        <v>0</v>
      </c>
      <c r="BD160" s="44">
        <f t="shared" si="58"/>
        <v>0</v>
      </c>
      <c r="BE160" s="44">
        <f t="shared" si="59"/>
        <v>0</v>
      </c>
      <c r="BF160" s="44">
        <f t="shared" si="60"/>
        <v>0</v>
      </c>
      <c r="BG160" s="46">
        <f t="shared" si="61"/>
        <v>2653485535.1905842</v>
      </c>
      <c r="BH160" s="46">
        <v>1066991432.7</v>
      </c>
      <c r="BI160" s="44">
        <v>0</v>
      </c>
      <c r="BJ160" s="44"/>
      <c r="BK160" s="44"/>
      <c r="BL160" s="44"/>
      <c r="BM160" s="44"/>
      <c r="BN160" s="44"/>
      <c r="BO160" s="44"/>
      <c r="BP160" s="44"/>
      <c r="BQ160" s="44"/>
      <c r="BR160" s="44"/>
      <c r="BS160" s="46"/>
      <c r="BT160" s="46"/>
      <c r="BU160" s="46"/>
      <c r="BV160" s="46"/>
      <c r="BW160" s="46"/>
      <c r="BX160" s="46">
        <f t="shared" si="62"/>
        <v>1066991432.7</v>
      </c>
      <c r="BY160" s="44">
        <v>422573870.27100003</v>
      </c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6">
        <f t="shared" si="63"/>
        <v>422573870.27100003</v>
      </c>
      <c r="CP160" s="44">
        <v>430135207.98994303</v>
      </c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44"/>
      <c r="DD160" s="44"/>
      <c r="DE160" s="44"/>
      <c r="DF160" s="46">
        <f t="shared" si="64"/>
        <v>430135207.98994303</v>
      </c>
      <c r="DG160" s="44">
        <v>733785024.22964096</v>
      </c>
      <c r="DH160" s="44"/>
      <c r="DI160" s="44"/>
      <c r="DJ160" s="44"/>
      <c r="DK160" s="44"/>
      <c r="DL160" s="44"/>
      <c r="DM160" s="44"/>
      <c r="DN160" s="44"/>
      <c r="DO160" s="44"/>
      <c r="DP160" s="44"/>
      <c r="DQ160" s="44"/>
      <c r="DR160" s="46"/>
      <c r="DS160" s="46"/>
      <c r="DT160" s="46"/>
      <c r="DU160" s="46"/>
      <c r="DV160" s="46"/>
      <c r="DW160" s="46">
        <f t="shared" si="65"/>
        <v>733785024.22964096</v>
      </c>
      <c r="DX160" s="19">
        <v>16</v>
      </c>
      <c r="DY160" s="42" t="s">
        <v>564</v>
      </c>
      <c r="DZ160" s="42" t="s">
        <v>348</v>
      </c>
      <c r="EA160" s="42" t="s">
        <v>565</v>
      </c>
      <c r="EB160" s="42" t="s">
        <v>1426</v>
      </c>
      <c r="EC160" s="42" t="s">
        <v>1427</v>
      </c>
      <c r="ED160" s="3">
        <v>1</v>
      </c>
      <c r="EE160" s="3">
        <v>5</v>
      </c>
      <c r="EF160" s="3">
        <v>14</v>
      </c>
      <c r="EG160" s="3">
        <v>80</v>
      </c>
      <c r="EH160" s="3">
        <v>155</v>
      </c>
      <c r="EI160" s="3">
        <v>14</v>
      </c>
      <c r="EJ160" s="3">
        <v>3</v>
      </c>
      <c r="EK160" s="3">
        <v>1</v>
      </c>
      <c r="EL160" s="3">
        <v>2</v>
      </c>
    </row>
    <row r="161" spans="1:142" ht="91" x14ac:dyDescent="0.2">
      <c r="B161" s="14">
        <v>156</v>
      </c>
      <c r="C161" s="15" t="s">
        <v>202</v>
      </c>
      <c r="D161" s="16">
        <v>1</v>
      </c>
      <c r="E161" s="19" t="s">
        <v>205</v>
      </c>
      <c r="F161" s="22">
        <v>5</v>
      </c>
      <c r="G161" s="17" t="s">
        <v>109</v>
      </c>
      <c r="H161" s="18" t="s">
        <v>573</v>
      </c>
      <c r="I161" s="62" t="s">
        <v>1444</v>
      </c>
      <c r="J161" s="18" t="s">
        <v>569</v>
      </c>
      <c r="K161" s="17" t="s">
        <v>1454</v>
      </c>
      <c r="L161" s="18" t="s">
        <v>573</v>
      </c>
      <c r="M161" s="17" t="str">
        <f t="shared" si="44"/>
        <v>1.5.03.02.03</v>
      </c>
      <c r="N161" s="19" t="s">
        <v>551</v>
      </c>
      <c r="O161" s="20">
        <v>2023</v>
      </c>
      <c r="P161" s="20" t="s">
        <v>165</v>
      </c>
      <c r="Q161" s="21">
        <v>1</v>
      </c>
      <c r="R161" s="21" t="s">
        <v>1455</v>
      </c>
      <c r="S161" s="17" t="s">
        <v>101</v>
      </c>
      <c r="T161" s="17" t="s">
        <v>101</v>
      </c>
      <c r="U161" s="32" t="s">
        <v>571</v>
      </c>
      <c r="V161" s="33" t="s">
        <v>554</v>
      </c>
      <c r="W161" s="33">
        <v>0</v>
      </c>
      <c r="X161" s="33">
        <v>0.45</v>
      </c>
      <c r="Y161" s="33">
        <v>0.45</v>
      </c>
      <c r="Z161" s="33">
        <v>0.1</v>
      </c>
      <c r="AA161" s="32"/>
      <c r="AB161" s="32"/>
      <c r="AC161" s="32"/>
      <c r="AD161" s="33" t="s">
        <v>555</v>
      </c>
      <c r="AE161" s="33" t="s">
        <v>555</v>
      </c>
      <c r="AF161" s="33" t="s">
        <v>555</v>
      </c>
      <c r="AG161" s="33" t="s">
        <v>555</v>
      </c>
      <c r="AH161" s="33" t="s">
        <v>555</v>
      </c>
      <c r="AI161" s="42" t="s">
        <v>730</v>
      </c>
      <c r="AJ161" s="19" t="s">
        <v>731</v>
      </c>
      <c r="AK161" s="19" t="s">
        <v>1405</v>
      </c>
      <c r="AL161" s="19" t="s">
        <v>1406</v>
      </c>
      <c r="AM161" s="19" t="s">
        <v>1456</v>
      </c>
      <c r="AN161" s="19" t="s">
        <v>742</v>
      </c>
      <c r="AO161" s="23" t="s">
        <v>1457</v>
      </c>
      <c r="AP161" s="19" t="s">
        <v>744</v>
      </c>
      <c r="AQ161" s="44">
        <f t="shared" si="45"/>
        <v>527225954.56</v>
      </c>
      <c r="AR161" s="44">
        <f t="shared" si="46"/>
        <v>0</v>
      </c>
      <c r="AS161" s="44">
        <f t="shared" si="47"/>
        <v>0</v>
      </c>
      <c r="AT161" s="44">
        <f t="shared" si="48"/>
        <v>0</v>
      </c>
      <c r="AU161" s="44">
        <f t="shared" si="49"/>
        <v>0</v>
      </c>
      <c r="AV161" s="44">
        <f t="shared" si="50"/>
        <v>0</v>
      </c>
      <c r="AW161" s="44">
        <f t="shared" si="51"/>
        <v>0</v>
      </c>
      <c r="AX161" s="44">
        <f t="shared" si="52"/>
        <v>0</v>
      </c>
      <c r="AY161" s="44">
        <f t="shared" si="53"/>
        <v>0</v>
      </c>
      <c r="AZ161" s="44">
        <f t="shared" si="54"/>
        <v>0</v>
      </c>
      <c r="BA161" s="44">
        <f t="shared" si="55"/>
        <v>0</v>
      </c>
      <c r="BB161" s="44">
        <f t="shared" si="56"/>
        <v>0</v>
      </c>
      <c r="BC161" s="44">
        <f t="shared" si="57"/>
        <v>0</v>
      </c>
      <c r="BD161" s="44">
        <f t="shared" si="58"/>
        <v>0</v>
      </c>
      <c r="BE161" s="44">
        <f t="shared" si="59"/>
        <v>0</v>
      </c>
      <c r="BF161" s="44">
        <f t="shared" si="60"/>
        <v>0</v>
      </c>
      <c r="BG161" s="46">
        <f t="shared" si="61"/>
        <v>527225954.56</v>
      </c>
      <c r="BH161" s="44">
        <v>0</v>
      </c>
      <c r="BI161" s="46"/>
      <c r="BJ161" s="46"/>
      <c r="BK161" s="46"/>
      <c r="BL161" s="46"/>
      <c r="BM161" s="46"/>
      <c r="BN161" s="46"/>
      <c r="BO161" s="46"/>
      <c r="BP161" s="46"/>
      <c r="BQ161" s="46"/>
      <c r="BR161" s="46"/>
      <c r="BS161" s="46"/>
      <c r="BT161" s="46"/>
      <c r="BU161" s="46"/>
      <c r="BV161" s="46"/>
      <c r="BW161" s="46"/>
      <c r="BX161" s="46">
        <f t="shared" si="62"/>
        <v>0</v>
      </c>
      <c r="BY161" s="44">
        <v>108242400</v>
      </c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6">
        <f t="shared" si="63"/>
        <v>108242400</v>
      </c>
      <c r="CP161" s="44">
        <v>116471488</v>
      </c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6">
        <f t="shared" si="64"/>
        <v>116471488</v>
      </c>
      <c r="DG161" s="44">
        <v>302512066.56</v>
      </c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6"/>
      <c r="DS161" s="46"/>
      <c r="DT161" s="46"/>
      <c r="DU161" s="46"/>
      <c r="DV161" s="46"/>
      <c r="DW161" s="46">
        <f t="shared" si="65"/>
        <v>302512066.56</v>
      </c>
      <c r="DX161" s="19">
        <v>16</v>
      </c>
      <c r="DY161" s="42" t="s">
        <v>564</v>
      </c>
      <c r="DZ161" s="42" t="s">
        <v>348</v>
      </c>
      <c r="EA161" s="42" t="s">
        <v>565</v>
      </c>
      <c r="EB161" s="42" t="s">
        <v>581</v>
      </c>
      <c r="EC161" s="42" t="s">
        <v>582</v>
      </c>
      <c r="ED161" s="3">
        <v>1</v>
      </c>
      <c r="EE161" s="3">
        <v>5</v>
      </c>
      <c r="EF161" s="3">
        <v>14</v>
      </c>
      <c r="EG161" s="3">
        <v>80</v>
      </c>
      <c r="EH161" s="3">
        <v>156</v>
      </c>
      <c r="EI161" s="3">
        <v>14</v>
      </c>
      <c r="EJ161" s="3">
        <v>3</v>
      </c>
      <c r="EK161" s="3">
        <v>1</v>
      </c>
      <c r="EL161" s="3">
        <v>2</v>
      </c>
    </row>
    <row r="162" spans="1:142" ht="65" x14ac:dyDescent="0.2">
      <c r="A162" s="3" t="s">
        <v>1458</v>
      </c>
      <c r="B162" s="14">
        <v>157</v>
      </c>
      <c r="C162" s="15" t="s">
        <v>202</v>
      </c>
      <c r="D162" s="16">
        <v>1</v>
      </c>
      <c r="E162" s="19" t="s">
        <v>205</v>
      </c>
      <c r="F162" s="22">
        <v>5</v>
      </c>
      <c r="G162" s="17" t="s">
        <v>1459</v>
      </c>
      <c r="H162" s="18" t="s">
        <v>576</v>
      </c>
      <c r="I162" s="17" t="s">
        <v>1460</v>
      </c>
      <c r="J162" s="18" t="s">
        <v>548</v>
      </c>
      <c r="K162" s="17" t="s">
        <v>1461</v>
      </c>
      <c r="L162" s="18" t="s">
        <v>548</v>
      </c>
      <c r="M162" s="17" t="str">
        <f t="shared" si="44"/>
        <v>1.5.04.01.01</v>
      </c>
      <c r="N162" s="19" t="s">
        <v>551</v>
      </c>
      <c r="O162" s="20">
        <v>2023</v>
      </c>
      <c r="P162" s="21">
        <v>260</v>
      </c>
      <c r="Q162" s="21">
        <v>300</v>
      </c>
      <c r="R162" s="21" t="s">
        <v>1462</v>
      </c>
      <c r="S162" s="17" t="s">
        <v>101</v>
      </c>
      <c r="T162" s="17" t="s">
        <v>101</v>
      </c>
      <c r="U162" s="32" t="s">
        <v>553</v>
      </c>
      <c r="V162" s="33" t="s">
        <v>554</v>
      </c>
      <c r="W162" s="33">
        <v>300</v>
      </c>
      <c r="X162" s="33">
        <v>300</v>
      </c>
      <c r="Y162" s="33">
        <v>300</v>
      </c>
      <c r="Z162" s="33">
        <v>300</v>
      </c>
      <c r="AA162" s="32"/>
      <c r="AB162" s="32" t="s">
        <v>1459</v>
      </c>
      <c r="AC162" s="32"/>
      <c r="AD162" s="33"/>
      <c r="AE162" s="33" t="s">
        <v>555</v>
      </c>
      <c r="AF162" s="33" t="s">
        <v>555</v>
      </c>
      <c r="AG162" s="33" t="s">
        <v>555</v>
      </c>
      <c r="AH162" s="33"/>
      <c r="AI162" s="42" t="s">
        <v>730</v>
      </c>
      <c r="AJ162" s="19" t="s">
        <v>731</v>
      </c>
      <c r="AK162" s="19" t="s">
        <v>1463</v>
      </c>
      <c r="AL162" s="19" t="s">
        <v>1464</v>
      </c>
      <c r="AM162" s="19" t="s">
        <v>1465</v>
      </c>
      <c r="AN162" s="19" t="s">
        <v>1466</v>
      </c>
      <c r="AO162" s="23" t="s">
        <v>1467</v>
      </c>
      <c r="AP162" s="19" t="s">
        <v>1468</v>
      </c>
      <c r="AQ162" s="44">
        <f t="shared" si="45"/>
        <v>66700406795.196701</v>
      </c>
      <c r="AR162" s="44">
        <f t="shared" si="46"/>
        <v>0</v>
      </c>
      <c r="AS162" s="44">
        <f t="shared" si="47"/>
        <v>0</v>
      </c>
      <c r="AT162" s="44">
        <f t="shared" si="48"/>
        <v>0</v>
      </c>
      <c r="AU162" s="44">
        <f t="shared" si="49"/>
        <v>0</v>
      </c>
      <c r="AV162" s="44">
        <f t="shared" si="50"/>
        <v>0</v>
      </c>
      <c r="AW162" s="44">
        <f t="shared" si="51"/>
        <v>0</v>
      </c>
      <c r="AX162" s="44">
        <f t="shared" si="52"/>
        <v>0</v>
      </c>
      <c r="AY162" s="44">
        <f t="shared" si="53"/>
        <v>0</v>
      </c>
      <c r="AZ162" s="44">
        <f t="shared" si="54"/>
        <v>0</v>
      </c>
      <c r="BA162" s="44">
        <f t="shared" si="55"/>
        <v>0</v>
      </c>
      <c r="BB162" s="44">
        <f t="shared" si="56"/>
        <v>0</v>
      </c>
      <c r="BC162" s="44">
        <f t="shared" si="57"/>
        <v>0</v>
      </c>
      <c r="BD162" s="44">
        <f t="shared" si="58"/>
        <v>0</v>
      </c>
      <c r="BE162" s="44">
        <f t="shared" si="59"/>
        <v>0</v>
      </c>
      <c r="BF162" s="44">
        <f t="shared" si="60"/>
        <v>0</v>
      </c>
      <c r="BG162" s="46">
        <f t="shared" si="61"/>
        <v>66700406795.196701</v>
      </c>
      <c r="BH162" s="46">
        <v>11100400000</v>
      </c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6"/>
      <c r="BT162" s="46"/>
      <c r="BU162" s="46"/>
      <c r="BV162" s="46"/>
      <c r="BW162" s="46"/>
      <c r="BX162" s="46">
        <f t="shared" si="62"/>
        <v>11100400000</v>
      </c>
      <c r="BY162" s="44">
        <v>13980707600</v>
      </c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  <c r="CM162" s="44"/>
      <c r="CN162" s="44"/>
      <c r="CO162" s="46">
        <f t="shared" si="63"/>
        <v>13980707600</v>
      </c>
      <c r="CP162" s="44">
        <v>16431160950.799999</v>
      </c>
      <c r="CQ162" s="44"/>
      <c r="CR162" s="44"/>
      <c r="CS162" s="44"/>
      <c r="CT162" s="44"/>
      <c r="CU162" s="44"/>
      <c r="CV162" s="44"/>
      <c r="CW162" s="44"/>
      <c r="CX162" s="44"/>
      <c r="CY162" s="44"/>
      <c r="CZ162" s="44"/>
      <c r="DA162" s="44"/>
      <c r="DB162" s="44"/>
      <c r="DC162" s="44"/>
      <c r="DD162" s="44"/>
      <c r="DE162" s="44"/>
      <c r="DF162" s="46">
        <f t="shared" si="64"/>
        <v>16431160950.799999</v>
      </c>
      <c r="DG162" s="44">
        <v>25188138244.396702</v>
      </c>
      <c r="DH162" s="44"/>
      <c r="DI162" s="44"/>
      <c r="DJ162" s="44"/>
      <c r="DK162" s="44"/>
      <c r="DL162" s="44"/>
      <c r="DM162" s="44"/>
      <c r="DN162" s="44"/>
      <c r="DO162" s="44"/>
      <c r="DP162" s="44"/>
      <c r="DQ162" s="44"/>
      <c r="DR162" s="44"/>
      <c r="DS162" s="44"/>
      <c r="DT162" s="44"/>
      <c r="DU162" s="44"/>
      <c r="DV162" s="44"/>
      <c r="DW162" s="46">
        <f t="shared" si="65"/>
        <v>25188138244.396702</v>
      </c>
      <c r="DX162" s="19">
        <v>1</v>
      </c>
      <c r="DY162" s="42" t="s">
        <v>1469</v>
      </c>
      <c r="DZ162" s="42" t="s">
        <v>344</v>
      </c>
      <c r="EA162" s="42" t="s">
        <v>1470</v>
      </c>
      <c r="EB162" s="42" t="s">
        <v>252</v>
      </c>
      <c r="EC162" s="42" t="s">
        <v>1471</v>
      </c>
      <c r="ED162" s="3">
        <v>1</v>
      </c>
      <c r="EE162" s="3">
        <v>5</v>
      </c>
      <c r="EF162" s="3">
        <v>15</v>
      </c>
      <c r="EG162" s="3">
        <v>81</v>
      </c>
      <c r="EH162" s="3">
        <v>157</v>
      </c>
      <c r="EI162" s="3">
        <v>1</v>
      </c>
      <c r="EJ162" s="3">
        <v>3</v>
      </c>
      <c r="EK162" s="3">
        <v>1</v>
      </c>
      <c r="EL162" s="3">
        <v>1</v>
      </c>
    </row>
    <row r="163" spans="1:142" ht="65" x14ac:dyDescent="0.2">
      <c r="B163" s="14">
        <v>158</v>
      </c>
      <c r="C163" s="15" t="s">
        <v>202</v>
      </c>
      <c r="D163" s="16">
        <v>1</v>
      </c>
      <c r="E163" s="19" t="s">
        <v>205</v>
      </c>
      <c r="F163" s="22">
        <v>5</v>
      </c>
      <c r="G163" s="17" t="s">
        <v>1459</v>
      </c>
      <c r="H163" s="18" t="s">
        <v>576</v>
      </c>
      <c r="I163" s="17" t="s">
        <v>1472</v>
      </c>
      <c r="J163" s="18" t="s">
        <v>569</v>
      </c>
      <c r="K163" s="17" t="s">
        <v>1473</v>
      </c>
      <c r="L163" s="18" t="s">
        <v>548</v>
      </c>
      <c r="M163" s="17" t="str">
        <f t="shared" si="44"/>
        <v>1.5.04.02.01</v>
      </c>
      <c r="N163" s="19" t="s">
        <v>551</v>
      </c>
      <c r="O163" s="20">
        <v>2023</v>
      </c>
      <c r="P163" s="21">
        <v>28</v>
      </c>
      <c r="Q163" s="21">
        <v>28</v>
      </c>
      <c r="R163" s="21" t="s">
        <v>1474</v>
      </c>
      <c r="S163" s="17" t="s">
        <v>101</v>
      </c>
      <c r="T163" s="17" t="s">
        <v>101</v>
      </c>
      <c r="U163" s="32" t="s">
        <v>553</v>
      </c>
      <c r="V163" s="33" t="s">
        <v>554</v>
      </c>
      <c r="W163" s="33">
        <v>28</v>
      </c>
      <c r="X163" s="33">
        <v>28</v>
      </c>
      <c r="Y163" s="33">
        <v>28</v>
      </c>
      <c r="Z163" s="33">
        <v>28</v>
      </c>
      <c r="AA163" s="32" t="s">
        <v>555</v>
      </c>
      <c r="AB163" s="32"/>
      <c r="AC163" s="32" t="s">
        <v>555</v>
      </c>
      <c r="AD163" s="33" t="s">
        <v>555</v>
      </c>
      <c r="AE163" s="33" t="s">
        <v>555</v>
      </c>
      <c r="AF163" s="33" t="s">
        <v>555</v>
      </c>
      <c r="AG163" s="33"/>
      <c r="AH163" s="33" t="s">
        <v>555</v>
      </c>
      <c r="AI163" s="42" t="s">
        <v>730</v>
      </c>
      <c r="AJ163" s="19" t="s">
        <v>731</v>
      </c>
      <c r="AK163" s="19" t="s">
        <v>1463</v>
      </c>
      <c r="AL163" s="19" t="s">
        <v>1464</v>
      </c>
      <c r="AM163" s="19" t="s">
        <v>1475</v>
      </c>
      <c r="AN163" s="19" t="s">
        <v>1476</v>
      </c>
      <c r="AO163" s="23" t="s">
        <v>1477</v>
      </c>
      <c r="AP163" s="19" t="s">
        <v>1476</v>
      </c>
      <c r="AQ163" s="44">
        <f t="shared" si="45"/>
        <v>10100973958</v>
      </c>
      <c r="AR163" s="44">
        <f t="shared" si="46"/>
        <v>0</v>
      </c>
      <c r="AS163" s="44">
        <f t="shared" si="47"/>
        <v>0</v>
      </c>
      <c r="AT163" s="44">
        <f t="shared" si="48"/>
        <v>0</v>
      </c>
      <c r="AU163" s="44">
        <f t="shared" si="49"/>
        <v>0</v>
      </c>
      <c r="AV163" s="44">
        <f t="shared" si="50"/>
        <v>0</v>
      </c>
      <c r="AW163" s="44">
        <f t="shared" si="51"/>
        <v>0</v>
      </c>
      <c r="AX163" s="44">
        <f t="shared" si="52"/>
        <v>0</v>
      </c>
      <c r="AY163" s="44">
        <f t="shared" si="53"/>
        <v>0</v>
      </c>
      <c r="AZ163" s="44">
        <f t="shared" si="54"/>
        <v>0</v>
      </c>
      <c r="BA163" s="44">
        <f t="shared" si="55"/>
        <v>0</v>
      </c>
      <c r="BB163" s="44">
        <f t="shared" si="56"/>
        <v>0</v>
      </c>
      <c r="BC163" s="44">
        <f t="shared" si="57"/>
        <v>0</v>
      </c>
      <c r="BD163" s="44">
        <f t="shared" si="58"/>
        <v>0</v>
      </c>
      <c r="BE163" s="44">
        <f t="shared" si="59"/>
        <v>0</v>
      </c>
      <c r="BF163" s="44">
        <f t="shared" si="60"/>
        <v>0</v>
      </c>
      <c r="BG163" s="46">
        <f t="shared" si="61"/>
        <v>10100973958</v>
      </c>
      <c r="BH163" s="46">
        <v>1300000000</v>
      </c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6"/>
      <c r="BT163" s="46"/>
      <c r="BU163" s="46"/>
      <c r="BV163" s="46"/>
      <c r="BW163" s="46"/>
      <c r="BX163" s="46">
        <f t="shared" si="62"/>
        <v>1300000000</v>
      </c>
      <c r="BY163" s="44">
        <v>2182200000</v>
      </c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  <c r="CM163" s="44"/>
      <c r="CN163" s="44"/>
      <c r="CO163" s="46">
        <f t="shared" si="63"/>
        <v>2182200000</v>
      </c>
      <c r="CP163" s="44">
        <v>2888558600</v>
      </c>
      <c r="CQ163" s="44"/>
      <c r="CR163" s="44"/>
      <c r="CS163" s="44"/>
      <c r="CT163" s="44"/>
      <c r="CU163" s="44"/>
      <c r="CV163" s="44"/>
      <c r="CW163" s="44"/>
      <c r="CX163" s="44"/>
      <c r="CY163" s="44"/>
      <c r="CZ163" s="44"/>
      <c r="DA163" s="44"/>
      <c r="DB163" s="44"/>
      <c r="DC163" s="44"/>
      <c r="DD163" s="44"/>
      <c r="DE163" s="44"/>
      <c r="DF163" s="46">
        <f t="shared" si="64"/>
        <v>2888558600</v>
      </c>
      <c r="DG163" s="44">
        <v>3730215358</v>
      </c>
      <c r="DH163" s="44"/>
      <c r="DI163" s="44"/>
      <c r="DJ163" s="44"/>
      <c r="DK163" s="44"/>
      <c r="DL163" s="44"/>
      <c r="DM163" s="44"/>
      <c r="DN163" s="44"/>
      <c r="DO163" s="44"/>
      <c r="DP163" s="44"/>
      <c r="DQ163" s="44"/>
      <c r="DR163" s="44"/>
      <c r="DS163" s="44"/>
      <c r="DT163" s="44"/>
      <c r="DU163" s="44"/>
      <c r="DV163" s="44"/>
      <c r="DW163" s="46">
        <f t="shared" si="65"/>
        <v>3730215358</v>
      </c>
      <c r="DX163" s="19">
        <v>1</v>
      </c>
      <c r="DY163" s="42" t="s">
        <v>1469</v>
      </c>
      <c r="DZ163" s="42" t="s">
        <v>344</v>
      </c>
      <c r="EA163" s="42" t="s">
        <v>1470</v>
      </c>
      <c r="EB163" s="42" t="s">
        <v>252</v>
      </c>
      <c r="EC163" s="42" t="s">
        <v>1471</v>
      </c>
      <c r="ED163" s="3">
        <v>1</v>
      </c>
      <c r="EE163" s="3">
        <v>5</v>
      </c>
      <c r="EF163" s="3">
        <v>15</v>
      </c>
      <c r="EG163" s="3">
        <v>82</v>
      </c>
      <c r="EH163" s="3">
        <v>158</v>
      </c>
      <c r="EI163" s="3">
        <v>1</v>
      </c>
      <c r="EJ163" s="3">
        <v>3</v>
      </c>
      <c r="EK163" s="3">
        <v>1</v>
      </c>
      <c r="EL163" s="3">
        <v>1</v>
      </c>
    </row>
    <row r="164" spans="1:142" ht="65" x14ac:dyDescent="0.2">
      <c r="B164" s="14">
        <v>159</v>
      </c>
      <c r="C164" s="15" t="s">
        <v>202</v>
      </c>
      <c r="D164" s="16">
        <v>1</v>
      </c>
      <c r="E164" s="19" t="s">
        <v>205</v>
      </c>
      <c r="F164" s="22">
        <v>5</v>
      </c>
      <c r="G164" s="17" t="s">
        <v>1459</v>
      </c>
      <c r="H164" s="18" t="s">
        <v>576</v>
      </c>
      <c r="I164" s="17" t="s">
        <v>1472</v>
      </c>
      <c r="J164" s="18" t="s">
        <v>569</v>
      </c>
      <c r="K164" s="17" t="s">
        <v>1478</v>
      </c>
      <c r="L164" s="18" t="s">
        <v>569</v>
      </c>
      <c r="M164" s="17" t="str">
        <f t="shared" si="44"/>
        <v>1.5.04.02.02</v>
      </c>
      <c r="N164" s="19" t="s">
        <v>551</v>
      </c>
      <c r="O164" s="20">
        <v>2023</v>
      </c>
      <c r="P164" s="21">
        <v>8000</v>
      </c>
      <c r="Q164" s="21">
        <v>8000</v>
      </c>
      <c r="R164" s="21" t="s">
        <v>1479</v>
      </c>
      <c r="S164" s="17" t="s">
        <v>101</v>
      </c>
      <c r="T164" s="17" t="s">
        <v>101</v>
      </c>
      <c r="U164" s="32" t="s">
        <v>553</v>
      </c>
      <c r="V164" s="33" t="s">
        <v>554</v>
      </c>
      <c r="W164" s="33">
        <v>8000</v>
      </c>
      <c r="X164" s="33">
        <v>8000</v>
      </c>
      <c r="Y164" s="33">
        <v>8000</v>
      </c>
      <c r="Z164" s="33">
        <v>8000</v>
      </c>
      <c r="AA164" s="32" t="s">
        <v>555</v>
      </c>
      <c r="AB164" s="32" t="s">
        <v>1459</v>
      </c>
      <c r="AC164" s="32"/>
      <c r="AD164" s="33" t="s">
        <v>555</v>
      </c>
      <c r="AE164" s="33" t="s">
        <v>555</v>
      </c>
      <c r="AF164" s="33" t="s">
        <v>555</v>
      </c>
      <c r="AG164" s="33" t="s">
        <v>555</v>
      </c>
      <c r="AH164" s="33" t="s">
        <v>555</v>
      </c>
      <c r="AI164" s="42" t="s">
        <v>730</v>
      </c>
      <c r="AJ164" s="19" t="s">
        <v>731</v>
      </c>
      <c r="AK164" s="19" t="s">
        <v>1463</v>
      </c>
      <c r="AL164" s="19" t="s">
        <v>1464</v>
      </c>
      <c r="AM164" s="19" t="s">
        <v>1465</v>
      </c>
      <c r="AN164" s="19" t="s">
        <v>1466</v>
      </c>
      <c r="AO164" s="23" t="s">
        <v>1467</v>
      </c>
      <c r="AP164" s="19" t="s">
        <v>1468</v>
      </c>
      <c r="AQ164" s="44">
        <f t="shared" si="45"/>
        <v>84060778831.685104</v>
      </c>
      <c r="AR164" s="44">
        <f t="shared" si="46"/>
        <v>0</v>
      </c>
      <c r="AS164" s="44">
        <f t="shared" si="47"/>
        <v>0</v>
      </c>
      <c r="AT164" s="44">
        <f t="shared" si="48"/>
        <v>0</v>
      </c>
      <c r="AU164" s="44">
        <f t="shared" si="49"/>
        <v>0</v>
      </c>
      <c r="AV164" s="44">
        <f t="shared" si="50"/>
        <v>0</v>
      </c>
      <c r="AW164" s="44">
        <f t="shared" si="51"/>
        <v>0</v>
      </c>
      <c r="AX164" s="44">
        <f t="shared" si="52"/>
        <v>0</v>
      </c>
      <c r="AY164" s="44">
        <f t="shared" si="53"/>
        <v>0</v>
      </c>
      <c r="AZ164" s="44">
        <f t="shared" si="54"/>
        <v>0</v>
      </c>
      <c r="BA164" s="44">
        <f t="shared" si="55"/>
        <v>0</v>
      </c>
      <c r="BB164" s="44">
        <f t="shared" si="56"/>
        <v>0</v>
      </c>
      <c r="BC164" s="44">
        <f t="shared" si="57"/>
        <v>0</v>
      </c>
      <c r="BD164" s="44">
        <f t="shared" si="58"/>
        <v>0</v>
      </c>
      <c r="BE164" s="44">
        <f t="shared" si="59"/>
        <v>0</v>
      </c>
      <c r="BF164" s="44">
        <f t="shared" si="60"/>
        <v>0</v>
      </c>
      <c r="BG164" s="46">
        <f t="shared" si="61"/>
        <v>84060778831.685104</v>
      </c>
      <c r="BH164" s="46">
        <v>14798399499.872801</v>
      </c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6"/>
      <c r="BT164" s="46"/>
      <c r="BU164" s="46"/>
      <c r="BV164" s="46"/>
      <c r="BW164" s="46"/>
      <c r="BX164" s="46">
        <f t="shared" si="62"/>
        <v>14798399499.872801</v>
      </c>
      <c r="BY164" s="44">
        <v>23984117101.568001</v>
      </c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J164" s="44"/>
      <c r="CK164" s="44"/>
      <c r="CL164" s="44"/>
      <c r="CM164" s="44"/>
      <c r="CN164" s="44"/>
      <c r="CO164" s="46">
        <f t="shared" si="63"/>
        <v>23984117101.568001</v>
      </c>
      <c r="CP164" s="44">
        <v>24850327115.919701</v>
      </c>
      <c r="CQ164" s="44"/>
      <c r="CR164" s="44"/>
      <c r="CS164" s="44"/>
      <c r="CT164" s="44"/>
      <c r="CU164" s="44"/>
      <c r="CV164" s="44"/>
      <c r="CW164" s="44"/>
      <c r="CX164" s="44"/>
      <c r="CY164" s="44"/>
      <c r="CZ164" s="44"/>
      <c r="DA164" s="44"/>
      <c r="DB164" s="44"/>
      <c r="DC164" s="44"/>
      <c r="DD164" s="44"/>
      <c r="DE164" s="44"/>
      <c r="DF164" s="46">
        <f t="shared" si="64"/>
        <v>24850327115.919701</v>
      </c>
      <c r="DG164" s="44">
        <v>20427935114.3246</v>
      </c>
      <c r="DH164" s="44"/>
      <c r="DI164" s="44"/>
      <c r="DJ164" s="44"/>
      <c r="DK164" s="44"/>
      <c r="DL164" s="44"/>
      <c r="DM164" s="44"/>
      <c r="DN164" s="44"/>
      <c r="DO164" s="44"/>
      <c r="DP164" s="44"/>
      <c r="DQ164" s="44"/>
      <c r="DR164" s="44"/>
      <c r="DS164" s="44"/>
      <c r="DT164" s="44"/>
      <c r="DU164" s="44"/>
      <c r="DV164" s="44"/>
      <c r="DW164" s="46">
        <f t="shared" si="65"/>
        <v>20427935114.3246</v>
      </c>
      <c r="DX164" s="19">
        <v>1</v>
      </c>
      <c r="DY164" s="42" t="s">
        <v>1469</v>
      </c>
      <c r="DZ164" s="42" t="s">
        <v>344</v>
      </c>
      <c r="EA164" s="42" t="s">
        <v>1470</v>
      </c>
      <c r="EB164" s="42" t="s">
        <v>252</v>
      </c>
      <c r="EC164" s="42" t="s">
        <v>1471</v>
      </c>
      <c r="ED164" s="3">
        <v>1</v>
      </c>
      <c r="EE164" s="3">
        <v>5</v>
      </c>
      <c r="EF164" s="3">
        <v>15</v>
      </c>
      <c r="EG164" s="3">
        <v>82</v>
      </c>
      <c r="EH164" s="3">
        <v>159</v>
      </c>
      <c r="EI164" s="3">
        <v>1</v>
      </c>
      <c r="EJ164" s="3">
        <v>3</v>
      </c>
      <c r="EK164" s="3">
        <v>1</v>
      </c>
      <c r="EL164" s="3">
        <v>1</v>
      </c>
    </row>
    <row r="165" spans="1:142" ht="65" x14ac:dyDescent="0.2">
      <c r="B165" s="14">
        <v>160</v>
      </c>
      <c r="C165" s="15" t="s">
        <v>202</v>
      </c>
      <c r="D165" s="16">
        <v>1</v>
      </c>
      <c r="E165" s="19" t="s">
        <v>205</v>
      </c>
      <c r="F165" s="22">
        <v>5</v>
      </c>
      <c r="G165" s="17" t="s">
        <v>1459</v>
      </c>
      <c r="H165" s="18" t="s">
        <v>576</v>
      </c>
      <c r="I165" s="17" t="s">
        <v>1472</v>
      </c>
      <c r="J165" s="18" t="s">
        <v>569</v>
      </c>
      <c r="K165" s="17" t="s">
        <v>1480</v>
      </c>
      <c r="L165" s="18" t="s">
        <v>573</v>
      </c>
      <c r="M165" s="17" t="str">
        <f t="shared" si="44"/>
        <v>1.5.04.02.03</v>
      </c>
      <c r="N165" s="19" t="s">
        <v>551</v>
      </c>
      <c r="O165" s="20">
        <v>2023</v>
      </c>
      <c r="P165" s="21">
        <v>3041</v>
      </c>
      <c r="Q165" s="21">
        <v>5100</v>
      </c>
      <c r="R165" s="21" t="s">
        <v>1481</v>
      </c>
      <c r="S165" s="17" t="s">
        <v>101</v>
      </c>
      <c r="T165" s="17" t="s">
        <v>101</v>
      </c>
      <c r="U165" s="32" t="s">
        <v>553</v>
      </c>
      <c r="V165" s="33" t="s">
        <v>554</v>
      </c>
      <c r="W165" s="33">
        <v>5100</v>
      </c>
      <c r="X165" s="33">
        <v>5100</v>
      </c>
      <c r="Y165" s="33">
        <v>5100</v>
      </c>
      <c r="Z165" s="33">
        <v>5100</v>
      </c>
      <c r="AA165" s="32" t="s">
        <v>555</v>
      </c>
      <c r="AB165" s="32" t="s">
        <v>1459</v>
      </c>
      <c r="AC165" s="32"/>
      <c r="AD165" s="33" t="s">
        <v>555</v>
      </c>
      <c r="AE165" s="33" t="s">
        <v>555</v>
      </c>
      <c r="AF165" s="33" t="s">
        <v>555</v>
      </c>
      <c r="AG165" s="33" t="s">
        <v>555</v>
      </c>
      <c r="AH165" s="33" t="s">
        <v>555</v>
      </c>
      <c r="AI165" s="42" t="s">
        <v>730</v>
      </c>
      <c r="AJ165" s="19" t="s">
        <v>731</v>
      </c>
      <c r="AK165" s="19" t="s">
        <v>1463</v>
      </c>
      <c r="AL165" s="19" t="s">
        <v>1464</v>
      </c>
      <c r="AM165" s="19" t="s">
        <v>1465</v>
      </c>
      <c r="AN165" s="19" t="s">
        <v>1466</v>
      </c>
      <c r="AO165" s="23" t="s">
        <v>1467</v>
      </c>
      <c r="AP165" s="19" t="s">
        <v>1468</v>
      </c>
      <c r="AQ165" s="44">
        <f t="shared" si="45"/>
        <v>23962600383.360001</v>
      </c>
      <c r="AR165" s="44">
        <f t="shared" si="46"/>
        <v>0</v>
      </c>
      <c r="AS165" s="44">
        <f t="shared" si="47"/>
        <v>0</v>
      </c>
      <c r="AT165" s="44">
        <f t="shared" si="48"/>
        <v>0</v>
      </c>
      <c r="AU165" s="44">
        <f t="shared" si="49"/>
        <v>0</v>
      </c>
      <c r="AV165" s="44">
        <f t="shared" si="50"/>
        <v>0</v>
      </c>
      <c r="AW165" s="44">
        <f t="shared" si="51"/>
        <v>0</v>
      </c>
      <c r="AX165" s="44">
        <f t="shared" si="52"/>
        <v>0</v>
      </c>
      <c r="AY165" s="44">
        <f t="shared" si="53"/>
        <v>0</v>
      </c>
      <c r="AZ165" s="44">
        <f t="shared" si="54"/>
        <v>0</v>
      </c>
      <c r="BA165" s="44">
        <f t="shared" si="55"/>
        <v>0</v>
      </c>
      <c r="BB165" s="44">
        <f t="shared" si="56"/>
        <v>0</v>
      </c>
      <c r="BC165" s="44">
        <f t="shared" si="57"/>
        <v>0</v>
      </c>
      <c r="BD165" s="44">
        <f t="shared" si="58"/>
        <v>0</v>
      </c>
      <c r="BE165" s="44">
        <f t="shared" si="59"/>
        <v>0</v>
      </c>
      <c r="BF165" s="44">
        <f t="shared" si="60"/>
        <v>0</v>
      </c>
      <c r="BG165" s="46">
        <f t="shared" si="61"/>
        <v>23962600383.360001</v>
      </c>
      <c r="BH165" s="46">
        <v>4896000000</v>
      </c>
      <c r="BI165" s="46"/>
      <c r="BJ165" s="46"/>
      <c r="BK165" s="46"/>
      <c r="BL165" s="46"/>
      <c r="BM165" s="46"/>
      <c r="BN165" s="46"/>
      <c r="BO165" s="46"/>
      <c r="BP165" s="46"/>
      <c r="BQ165" s="46"/>
      <c r="BR165" s="46"/>
      <c r="BS165" s="46"/>
      <c r="BT165" s="46"/>
      <c r="BU165" s="46"/>
      <c r="BV165" s="46"/>
      <c r="BW165" s="46"/>
      <c r="BX165" s="46">
        <f t="shared" si="62"/>
        <v>4896000000</v>
      </c>
      <c r="BY165" s="46">
        <v>6082464000</v>
      </c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>
        <f t="shared" si="63"/>
        <v>6082464000</v>
      </c>
      <c r="CP165" s="46">
        <v>6329725312</v>
      </c>
      <c r="CQ165" s="44"/>
      <c r="CR165" s="44"/>
      <c r="CS165" s="44"/>
      <c r="CT165" s="44"/>
      <c r="CU165" s="44"/>
      <c r="CV165" s="44"/>
      <c r="CW165" s="44"/>
      <c r="CX165" s="44"/>
      <c r="CY165" s="44"/>
      <c r="CZ165" s="44"/>
      <c r="DA165" s="44"/>
      <c r="DB165" s="44"/>
      <c r="DC165" s="44"/>
      <c r="DD165" s="44"/>
      <c r="DE165" s="44"/>
      <c r="DF165" s="46">
        <f t="shared" si="64"/>
        <v>6329725312</v>
      </c>
      <c r="DG165" s="44">
        <v>6654411071.3599997</v>
      </c>
      <c r="DH165" s="44"/>
      <c r="DI165" s="44"/>
      <c r="DJ165" s="44"/>
      <c r="DK165" s="44"/>
      <c r="DL165" s="44"/>
      <c r="DM165" s="44"/>
      <c r="DN165" s="44"/>
      <c r="DO165" s="44"/>
      <c r="DP165" s="44"/>
      <c r="DQ165" s="44"/>
      <c r="DR165" s="44"/>
      <c r="DS165" s="44"/>
      <c r="DT165" s="44"/>
      <c r="DU165" s="44"/>
      <c r="DV165" s="44"/>
      <c r="DW165" s="46">
        <f t="shared" si="65"/>
        <v>6654411071.3599997</v>
      </c>
      <c r="DX165" s="19">
        <v>1</v>
      </c>
      <c r="DY165" s="42" t="s">
        <v>1469</v>
      </c>
      <c r="DZ165" s="42" t="s">
        <v>344</v>
      </c>
      <c r="EA165" s="42" t="s">
        <v>1470</v>
      </c>
      <c r="EB165" s="42" t="s">
        <v>252</v>
      </c>
      <c r="EC165" s="42" t="s">
        <v>1471</v>
      </c>
      <c r="ED165" s="3">
        <v>1</v>
      </c>
      <c r="EE165" s="3">
        <v>5</v>
      </c>
      <c r="EF165" s="3">
        <v>15</v>
      </c>
      <c r="EG165" s="3">
        <v>82</v>
      </c>
      <c r="EH165" s="3">
        <v>160</v>
      </c>
      <c r="EI165" s="3">
        <v>1</v>
      </c>
      <c r="EJ165" s="3">
        <v>3</v>
      </c>
      <c r="EK165" s="3">
        <v>1</v>
      </c>
      <c r="EL165" s="3">
        <v>1</v>
      </c>
    </row>
    <row r="166" spans="1:142" ht="52" x14ac:dyDescent="0.2">
      <c r="B166" s="14">
        <v>161</v>
      </c>
      <c r="C166" s="15" t="s">
        <v>202</v>
      </c>
      <c r="D166" s="16">
        <v>1</v>
      </c>
      <c r="E166" s="19" t="s">
        <v>205</v>
      </c>
      <c r="F166" s="22">
        <v>5</v>
      </c>
      <c r="G166" s="17" t="s">
        <v>1459</v>
      </c>
      <c r="H166" s="18" t="s">
        <v>576</v>
      </c>
      <c r="I166" s="17" t="s">
        <v>1482</v>
      </c>
      <c r="J166" s="18" t="s">
        <v>573</v>
      </c>
      <c r="K166" s="17" t="s">
        <v>1483</v>
      </c>
      <c r="L166" s="18" t="s">
        <v>548</v>
      </c>
      <c r="M166" s="17" t="str">
        <f t="shared" si="44"/>
        <v>1.5.04.03.01</v>
      </c>
      <c r="N166" s="19" t="s">
        <v>551</v>
      </c>
      <c r="O166" s="20">
        <v>2023</v>
      </c>
      <c r="P166" s="21">
        <v>0</v>
      </c>
      <c r="Q166" s="21">
        <v>1</v>
      </c>
      <c r="R166" s="21" t="s">
        <v>1484</v>
      </c>
      <c r="S166" s="17" t="s">
        <v>101</v>
      </c>
      <c r="T166" s="17" t="s">
        <v>101</v>
      </c>
      <c r="U166" s="32" t="s">
        <v>571</v>
      </c>
      <c r="V166" s="33" t="s">
        <v>554</v>
      </c>
      <c r="W166" s="33">
        <v>0.1</v>
      </c>
      <c r="X166" s="33">
        <v>0.3</v>
      </c>
      <c r="Y166" s="33">
        <v>0.5</v>
      </c>
      <c r="Z166" s="33">
        <v>0.1</v>
      </c>
      <c r="AA166" s="32"/>
      <c r="AB166" s="32"/>
      <c r="AC166" s="32"/>
      <c r="AD166" s="33" t="s">
        <v>555</v>
      </c>
      <c r="AE166" s="33" t="s">
        <v>555</v>
      </c>
      <c r="AF166" s="33" t="s">
        <v>555</v>
      </c>
      <c r="AG166" s="33" t="s">
        <v>555</v>
      </c>
      <c r="AH166" s="33" t="s">
        <v>555</v>
      </c>
      <c r="AI166" s="42" t="s">
        <v>730</v>
      </c>
      <c r="AJ166" s="19" t="s">
        <v>731</v>
      </c>
      <c r="AK166" s="19" t="s">
        <v>732</v>
      </c>
      <c r="AL166" s="19" t="s">
        <v>733</v>
      </c>
      <c r="AM166" s="19" t="s">
        <v>1485</v>
      </c>
      <c r="AN166" s="19" t="s">
        <v>1486</v>
      </c>
      <c r="AO166" s="23" t="s">
        <v>1487</v>
      </c>
      <c r="AP166" s="19" t="s">
        <v>1488</v>
      </c>
      <c r="AQ166" s="44">
        <f t="shared" si="45"/>
        <v>14673729531.758091</v>
      </c>
      <c r="AR166" s="44">
        <f t="shared" si="46"/>
        <v>0</v>
      </c>
      <c r="AS166" s="44">
        <f t="shared" si="47"/>
        <v>0</v>
      </c>
      <c r="AT166" s="44">
        <f t="shared" si="48"/>
        <v>0</v>
      </c>
      <c r="AU166" s="44">
        <f t="shared" si="49"/>
        <v>0</v>
      </c>
      <c r="AV166" s="44">
        <f t="shared" si="50"/>
        <v>0</v>
      </c>
      <c r="AW166" s="44">
        <f t="shared" si="51"/>
        <v>0</v>
      </c>
      <c r="AX166" s="44">
        <f t="shared" si="52"/>
        <v>0</v>
      </c>
      <c r="AY166" s="44">
        <f t="shared" si="53"/>
        <v>0</v>
      </c>
      <c r="AZ166" s="44">
        <f t="shared" si="54"/>
        <v>0</v>
      </c>
      <c r="BA166" s="44">
        <f t="shared" si="55"/>
        <v>0</v>
      </c>
      <c r="BB166" s="44">
        <f t="shared" si="56"/>
        <v>0</v>
      </c>
      <c r="BC166" s="44">
        <f t="shared" si="57"/>
        <v>0</v>
      </c>
      <c r="BD166" s="44">
        <f t="shared" si="58"/>
        <v>0</v>
      </c>
      <c r="BE166" s="44">
        <f t="shared" si="59"/>
        <v>0</v>
      </c>
      <c r="BF166" s="44">
        <f t="shared" si="60"/>
        <v>0</v>
      </c>
      <c r="BG166" s="46">
        <f t="shared" si="61"/>
        <v>14673729531.758091</v>
      </c>
      <c r="BH166" s="46">
        <v>6205200500.1271696</v>
      </c>
      <c r="BI166" s="46"/>
      <c r="BJ166" s="46"/>
      <c r="BK166" s="46"/>
      <c r="BL166" s="46"/>
      <c r="BM166" s="46"/>
      <c r="BN166" s="46"/>
      <c r="BO166" s="46"/>
      <c r="BP166" s="46"/>
      <c r="BQ166" s="46"/>
      <c r="BR166" s="46"/>
      <c r="BS166" s="46"/>
      <c r="BT166" s="46"/>
      <c r="BU166" s="46"/>
      <c r="BV166" s="46"/>
      <c r="BW166" s="46"/>
      <c r="BX166" s="46">
        <f t="shared" si="62"/>
        <v>6205200500.1271696</v>
      </c>
      <c r="BY166" s="46">
        <v>2470961298.4320002</v>
      </c>
      <c r="BZ166" s="46"/>
      <c r="CA166" s="46"/>
      <c r="CB166" s="46"/>
      <c r="CC166" s="46"/>
      <c r="CD166" s="46"/>
      <c r="CE166" s="46"/>
      <c r="CF166" s="46"/>
      <c r="CG166" s="46"/>
      <c r="CH166" s="46"/>
      <c r="CI166" s="46"/>
      <c r="CJ166" s="46"/>
      <c r="CK166" s="46"/>
      <c r="CL166" s="46"/>
      <c r="CM166" s="46"/>
      <c r="CN166" s="46"/>
      <c r="CO166" s="46">
        <f t="shared" si="63"/>
        <v>2470961298.4320002</v>
      </c>
      <c r="CP166" s="46">
        <v>3070723021.2802601</v>
      </c>
      <c r="CQ166" s="44"/>
      <c r="CR166" s="44"/>
      <c r="CS166" s="44"/>
      <c r="CT166" s="44"/>
      <c r="CU166" s="44"/>
      <c r="CV166" s="44"/>
      <c r="CW166" s="44"/>
      <c r="CX166" s="44"/>
      <c r="CY166" s="44"/>
      <c r="CZ166" s="44"/>
      <c r="DA166" s="44"/>
      <c r="DB166" s="44"/>
      <c r="DC166" s="44"/>
      <c r="DD166" s="44"/>
      <c r="DE166" s="44"/>
      <c r="DF166" s="46">
        <f t="shared" si="64"/>
        <v>3070723021.2802601</v>
      </c>
      <c r="DG166" s="44">
        <v>2926844711.9186602</v>
      </c>
      <c r="DH166" s="44"/>
      <c r="DI166" s="44"/>
      <c r="DJ166" s="44"/>
      <c r="DK166" s="44"/>
      <c r="DL166" s="44"/>
      <c r="DM166" s="44"/>
      <c r="DN166" s="44"/>
      <c r="DO166" s="44"/>
      <c r="DP166" s="44"/>
      <c r="DQ166" s="44"/>
      <c r="DR166" s="44"/>
      <c r="DS166" s="44"/>
      <c r="DT166" s="44"/>
      <c r="DU166" s="44"/>
      <c r="DV166" s="44"/>
      <c r="DW166" s="46">
        <f t="shared" si="65"/>
        <v>2926844711.9186602</v>
      </c>
      <c r="DX166" s="19">
        <v>16</v>
      </c>
      <c r="DY166" s="42" t="s">
        <v>564</v>
      </c>
      <c r="DZ166" s="42" t="s">
        <v>348</v>
      </c>
      <c r="EA166" s="42" t="s">
        <v>565</v>
      </c>
      <c r="EB166" s="42" t="s">
        <v>581</v>
      </c>
      <c r="EC166" s="42" t="s">
        <v>582</v>
      </c>
      <c r="ED166" s="3">
        <v>1</v>
      </c>
      <c r="EE166" s="3">
        <v>5</v>
      </c>
      <c r="EF166" s="3">
        <v>15</v>
      </c>
      <c r="EG166" s="3">
        <v>83</v>
      </c>
      <c r="EH166" s="3">
        <v>161</v>
      </c>
      <c r="EI166" s="3">
        <v>14</v>
      </c>
      <c r="EJ166" s="3">
        <v>3</v>
      </c>
      <c r="EK166" s="3">
        <v>1</v>
      </c>
      <c r="EL166" s="3">
        <v>2</v>
      </c>
    </row>
    <row r="167" spans="1:142" ht="65" x14ac:dyDescent="0.2">
      <c r="B167" s="14">
        <v>162</v>
      </c>
      <c r="C167" s="15" t="s">
        <v>202</v>
      </c>
      <c r="D167" s="16">
        <v>1</v>
      </c>
      <c r="E167" s="19" t="s">
        <v>205</v>
      </c>
      <c r="F167" s="22">
        <v>5</v>
      </c>
      <c r="G167" s="17" t="s">
        <v>1489</v>
      </c>
      <c r="H167" s="18" t="s">
        <v>584</v>
      </c>
      <c r="I167" s="17" t="s">
        <v>1490</v>
      </c>
      <c r="J167" s="18" t="s">
        <v>548</v>
      </c>
      <c r="K167" s="17" t="s">
        <v>1491</v>
      </c>
      <c r="L167" s="18" t="s">
        <v>548</v>
      </c>
      <c r="M167" s="17" t="str">
        <f t="shared" si="44"/>
        <v>1.5.05.01.01</v>
      </c>
      <c r="N167" s="19" t="s">
        <v>551</v>
      </c>
      <c r="O167" s="20">
        <v>2023</v>
      </c>
      <c r="P167" s="21">
        <v>800</v>
      </c>
      <c r="Q167" s="21">
        <v>800</v>
      </c>
      <c r="R167" s="21" t="s">
        <v>1492</v>
      </c>
      <c r="S167" s="17" t="s">
        <v>101</v>
      </c>
      <c r="T167" s="17" t="s">
        <v>101</v>
      </c>
      <c r="U167" s="32" t="s">
        <v>571</v>
      </c>
      <c r="V167" s="33" t="s">
        <v>554</v>
      </c>
      <c r="W167" s="36">
        <v>200</v>
      </c>
      <c r="X167" s="36">
        <v>200</v>
      </c>
      <c r="Y167" s="36">
        <v>200</v>
      </c>
      <c r="Z167" s="36">
        <v>200</v>
      </c>
      <c r="AA167" s="32"/>
      <c r="AB167" s="32" t="s">
        <v>1489</v>
      </c>
      <c r="AC167" s="32"/>
      <c r="AD167" s="33"/>
      <c r="AE167" s="33"/>
      <c r="AF167" s="33"/>
      <c r="AG167" s="33"/>
      <c r="AH167" s="33"/>
      <c r="AI167" s="42" t="s">
        <v>730</v>
      </c>
      <c r="AJ167" s="19" t="s">
        <v>731</v>
      </c>
      <c r="AK167" s="19" t="s">
        <v>1463</v>
      </c>
      <c r="AL167" s="19" t="s">
        <v>1464</v>
      </c>
      <c r="AM167" s="19" t="s">
        <v>1493</v>
      </c>
      <c r="AN167" s="19" t="s">
        <v>1494</v>
      </c>
      <c r="AO167" s="23" t="s">
        <v>1495</v>
      </c>
      <c r="AP167" s="19" t="s">
        <v>1496</v>
      </c>
      <c r="AQ167" s="44">
        <f t="shared" si="45"/>
        <v>2457338175.4128895</v>
      </c>
      <c r="AR167" s="44">
        <f t="shared" si="46"/>
        <v>0</v>
      </c>
      <c r="AS167" s="44">
        <f t="shared" si="47"/>
        <v>0</v>
      </c>
      <c r="AT167" s="44">
        <f t="shared" si="48"/>
        <v>0</v>
      </c>
      <c r="AU167" s="44">
        <f t="shared" si="49"/>
        <v>0</v>
      </c>
      <c r="AV167" s="44">
        <f t="shared" si="50"/>
        <v>0</v>
      </c>
      <c r="AW167" s="44">
        <f t="shared" si="51"/>
        <v>0</v>
      </c>
      <c r="AX167" s="44">
        <f t="shared" si="52"/>
        <v>0</v>
      </c>
      <c r="AY167" s="44">
        <f t="shared" si="53"/>
        <v>0</v>
      </c>
      <c r="AZ167" s="44">
        <f t="shared" si="54"/>
        <v>0</v>
      </c>
      <c r="BA167" s="44">
        <f t="shared" si="55"/>
        <v>0</v>
      </c>
      <c r="BB167" s="44">
        <f t="shared" si="56"/>
        <v>0</v>
      </c>
      <c r="BC167" s="44">
        <f t="shared" si="57"/>
        <v>0</v>
      </c>
      <c r="BD167" s="44">
        <f t="shared" si="58"/>
        <v>0</v>
      </c>
      <c r="BE167" s="44">
        <f t="shared" si="59"/>
        <v>0</v>
      </c>
      <c r="BF167" s="44">
        <f t="shared" si="60"/>
        <v>0</v>
      </c>
      <c r="BG167" s="46">
        <f t="shared" si="61"/>
        <v>2457338175.4128895</v>
      </c>
      <c r="BH167" s="46">
        <v>564314328</v>
      </c>
      <c r="BI167" s="46"/>
      <c r="BJ167" s="46"/>
      <c r="BK167" s="46"/>
      <c r="BL167" s="46"/>
      <c r="BM167" s="46"/>
      <c r="BN167" s="46"/>
      <c r="BO167" s="46"/>
      <c r="BP167" s="46"/>
      <c r="BQ167" s="46"/>
      <c r="BR167" s="46"/>
      <c r="BS167" s="46"/>
      <c r="BT167" s="46"/>
      <c r="BU167" s="46"/>
      <c r="BV167" s="46"/>
      <c r="BW167" s="46"/>
      <c r="BX167" s="46">
        <f t="shared" si="62"/>
        <v>564314328</v>
      </c>
      <c r="BY167" s="46">
        <v>592388048.03400004</v>
      </c>
      <c r="BZ167" s="46"/>
      <c r="CA167" s="46"/>
      <c r="CB167" s="46"/>
      <c r="CC167" s="46"/>
      <c r="CD167" s="46"/>
      <c r="CE167" s="46"/>
      <c r="CF167" s="46"/>
      <c r="CG167" s="46"/>
      <c r="CH167" s="46"/>
      <c r="CI167" s="46"/>
      <c r="CJ167" s="46"/>
      <c r="CK167" s="46"/>
      <c r="CL167" s="46"/>
      <c r="CM167" s="46"/>
      <c r="CN167" s="46"/>
      <c r="CO167" s="46">
        <f t="shared" si="63"/>
        <v>592388048.03400004</v>
      </c>
      <c r="CP167" s="46">
        <v>630740848.24811995</v>
      </c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6">
        <f t="shared" si="64"/>
        <v>630740848.24811995</v>
      </c>
      <c r="DG167" s="44">
        <v>669894951.13076997</v>
      </c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6">
        <f t="shared" si="65"/>
        <v>669894951.13076997</v>
      </c>
      <c r="DX167" s="19">
        <v>1</v>
      </c>
      <c r="DY167" s="42" t="s">
        <v>1469</v>
      </c>
      <c r="DZ167" s="42" t="s">
        <v>344</v>
      </c>
      <c r="EA167" s="42" t="s">
        <v>1470</v>
      </c>
      <c r="EB167" s="42" t="s">
        <v>252</v>
      </c>
      <c r="EC167" s="42" t="s">
        <v>1471</v>
      </c>
      <c r="ED167" s="3">
        <v>1</v>
      </c>
      <c r="EE167" s="3">
        <v>5</v>
      </c>
      <c r="EF167" s="3">
        <v>16</v>
      </c>
      <c r="EG167" s="3">
        <v>84</v>
      </c>
      <c r="EH167" s="3">
        <v>162</v>
      </c>
      <c r="EI167" s="3">
        <v>1</v>
      </c>
      <c r="EJ167" s="3">
        <v>3</v>
      </c>
      <c r="EK167" s="3">
        <v>1</v>
      </c>
      <c r="EL167" s="3">
        <v>2</v>
      </c>
    </row>
    <row r="168" spans="1:142" ht="65" x14ac:dyDescent="0.2">
      <c r="B168" s="14">
        <v>163</v>
      </c>
      <c r="C168" s="15" t="s">
        <v>202</v>
      </c>
      <c r="D168" s="16">
        <v>1</v>
      </c>
      <c r="E168" s="19" t="s">
        <v>205</v>
      </c>
      <c r="F168" s="22">
        <v>5</v>
      </c>
      <c r="G168" s="17" t="s">
        <v>1489</v>
      </c>
      <c r="H168" s="18" t="s">
        <v>584</v>
      </c>
      <c r="I168" s="17" t="s">
        <v>1497</v>
      </c>
      <c r="J168" s="18" t="s">
        <v>569</v>
      </c>
      <c r="K168" s="17" t="s">
        <v>1498</v>
      </c>
      <c r="L168" s="18" t="s">
        <v>548</v>
      </c>
      <c r="M168" s="17" t="str">
        <f t="shared" si="44"/>
        <v>1.5.05.02.01</v>
      </c>
      <c r="N168" s="19" t="s">
        <v>551</v>
      </c>
      <c r="O168" s="20">
        <v>2023</v>
      </c>
      <c r="P168" s="21">
        <v>500</v>
      </c>
      <c r="Q168" s="21">
        <v>500</v>
      </c>
      <c r="R168" s="21" t="s">
        <v>1499</v>
      </c>
      <c r="S168" s="17" t="s">
        <v>101</v>
      </c>
      <c r="T168" s="17" t="s">
        <v>101</v>
      </c>
      <c r="U168" s="32" t="s">
        <v>571</v>
      </c>
      <c r="V168" s="33" t="s">
        <v>554</v>
      </c>
      <c r="W168" s="36">
        <v>125</v>
      </c>
      <c r="X168" s="36">
        <v>125</v>
      </c>
      <c r="Y168" s="36">
        <v>125</v>
      </c>
      <c r="Z168" s="36">
        <v>125</v>
      </c>
      <c r="AA168" s="32"/>
      <c r="AB168" s="32" t="s">
        <v>1489</v>
      </c>
      <c r="AC168" s="32"/>
      <c r="AD168" s="33"/>
      <c r="AE168" s="33" t="s">
        <v>555</v>
      </c>
      <c r="AF168" s="33" t="s">
        <v>555</v>
      </c>
      <c r="AG168" s="33" t="s">
        <v>555</v>
      </c>
      <c r="AH168" s="33"/>
      <c r="AI168" s="42" t="s">
        <v>730</v>
      </c>
      <c r="AJ168" s="19" t="s">
        <v>731</v>
      </c>
      <c r="AK168" s="19" t="s">
        <v>1463</v>
      </c>
      <c r="AL168" s="19" t="s">
        <v>1464</v>
      </c>
      <c r="AM168" s="19" t="s">
        <v>1500</v>
      </c>
      <c r="AN168" s="19" t="s">
        <v>1501</v>
      </c>
      <c r="AO168" s="23" t="s">
        <v>1502</v>
      </c>
      <c r="AP168" s="19" t="s">
        <v>1503</v>
      </c>
      <c r="AQ168" s="44">
        <f t="shared" si="45"/>
        <v>3136547231.0615597</v>
      </c>
      <c r="AR168" s="44">
        <f t="shared" si="46"/>
        <v>0</v>
      </c>
      <c r="AS168" s="44">
        <f t="shared" si="47"/>
        <v>0</v>
      </c>
      <c r="AT168" s="44">
        <f t="shared" si="48"/>
        <v>0</v>
      </c>
      <c r="AU168" s="44">
        <f t="shared" si="49"/>
        <v>0</v>
      </c>
      <c r="AV168" s="44">
        <f t="shared" si="50"/>
        <v>0</v>
      </c>
      <c r="AW168" s="44">
        <f t="shared" si="51"/>
        <v>0</v>
      </c>
      <c r="AX168" s="44">
        <f t="shared" si="52"/>
        <v>0</v>
      </c>
      <c r="AY168" s="44">
        <f t="shared" si="53"/>
        <v>0</v>
      </c>
      <c r="AZ168" s="44">
        <f t="shared" si="54"/>
        <v>0</v>
      </c>
      <c r="BA168" s="44">
        <f t="shared" si="55"/>
        <v>0</v>
      </c>
      <c r="BB168" s="44">
        <f t="shared" si="56"/>
        <v>0</v>
      </c>
      <c r="BC168" s="44">
        <f t="shared" si="57"/>
        <v>0</v>
      </c>
      <c r="BD168" s="44">
        <f t="shared" si="58"/>
        <v>0</v>
      </c>
      <c r="BE168" s="44">
        <f t="shared" si="59"/>
        <v>0</v>
      </c>
      <c r="BF168" s="44">
        <f t="shared" si="60"/>
        <v>0</v>
      </c>
      <c r="BG168" s="46">
        <f t="shared" si="61"/>
        <v>3136547231.0615597</v>
      </c>
      <c r="BH168" s="46">
        <v>752034800</v>
      </c>
      <c r="BI168" s="46"/>
      <c r="BJ168" s="46"/>
      <c r="BK168" s="46"/>
      <c r="BL168" s="46"/>
      <c r="BM168" s="46"/>
      <c r="BN168" s="46"/>
      <c r="BO168" s="46"/>
      <c r="BP168" s="46"/>
      <c r="BQ168" s="46"/>
      <c r="BR168" s="46"/>
      <c r="BS168" s="46"/>
      <c r="BT168" s="46"/>
      <c r="BU168" s="46"/>
      <c r="BV168" s="46"/>
      <c r="BW168" s="46"/>
      <c r="BX168" s="46">
        <f t="shared" si="62"/>
        <v>752034800</v>
      </c>
      <c r="BY168" s="46">
        <v>783065156</v>
      </c>
      <c r="BZ168" s="46"/>
      <c r="CA168" s="46"/>
      <c r="CB168" s="46"/>
      <c r="CC168" s="46"/>
      <c r="CD168" s="46"/>
      <c r="CE168" s="46"/>
      <c r="CF168" s="46"/>
      <c r="CG168" s="46"/>
      <c r="CH168" s="46"/>
      <c r="CI168" s="46"/>
      <c r="CJ168" s="46"/>
      <c r="CK168" s="46"/>
      <c r="CL168" s="46"/>
      <c r="CM168" s="46"/>
      <c r="CN168" s="46"/>
      <c r="CO168" s="46">
        <f t="shared" si="63"/>
        <v>783065156</v>
      </c>
      <c r="CP168" s="46">
        <v>794503761.73199999</v>
      </c>
      <c r="CQ168" s="44"/>
      <c r="CR168" s="44"/>
      <c r="CS168" s="44"/>
      <c r="CT168" s="44"/>
      <c r="CU168" s="44"/>
      <c r="CV168" s="44"/>
      <c r="CW168" s="44"/>
      <c r="CX168" s="44"/>
      <c r="CY168" s="44"/>
      <c r="CZ168" s="44"/>
      <c r="DA168" s="44"/>
      <c r="DB168" s="44"/>
      <c r="DC168" s="44"/>
      <c r="DD168" s="44"/>
      <c r="DE168" s="44"/>
      <c r="DF168" s="46">
        <f t="shared" si="64"/>
        <v>794503761.73199999</v>
      </c>
      <c r="DG168" s="44">
        <v>806943513.32956004</v>
      </c>
      <c r="DH168" s="44"/>
      <c r="DI168" s="44"/>
      <c r="DJ168" s="44"/>
      <c r="DK168" s="44"/>
      <c r="DL168" s="44"/>
      <c r="DM168" s="44"/>
      <c r="DN168" s="44"/>
      <c r="DO168" s="44"/>
      <c r="DP168" s="44"/>
      <c r="DQ168" s="44"/>
      <c r="DR168" s="44"/>
      <c r="DS168" s="44"/>
      <c r="DT168" s="44"/>
      <c r="DU168" s="44"/>
      <c r="DV168" s="44"/>
      <c r="DW168" s="46">
        <f t="shared" si="65"/>
        <v>806943513.32956004</v>
      </c>
      <c r="DX168" s="19">
        <v>1</v>
      </c>
      <c r="DY168" s="42" t="s">
        <v>1469</v>
      </c>
      <c r="DZ168" s="42" t="s">
        <v>344</v>
      </c>
      <c r="EA168" s="42" t="s">
        <v>1470</v>
      </c>
      <c r="EB168" s="42" t="s">
        <v>252</v>
      </c>
      <c r="EC168" s="42" t="s">
        <v>1471</v>
      </c>
      <c r="ED168" s="3">
        <v>1</v>
      </c>
      <c r="EE168" s="3">
        <v>5</v>
      </c>
      <c r="EF168" s="3">
        <v>16</v>
      </c>
      <c r="EG168" s="3">
        <v>85</v>
      </c>
      <c r="EH168" s="3">
        <v>163</v>
      </c>
      <c r="EI168" s="3">
        <v>1</v>
      </c>
      <c r="EJ168" s="3">
        <v>3</v>
      </c>
      <c r="EK168" s="3">
        <v>1</v>
      </c>
      <c r="EL168" s="3">
        <v>2</v>
      </c>
    </row>
    <row r="169" spans="1:142" ht="91" x14ac:dyDescent="0.2">
      <c r="B169" s="14">
        <v>164</v>
      </c>
      <c r="C169" s="15" t="s">
        <v>202</v>
      </c>
      <c r="D169" s="16">
        <v>1</v>
      </c>
      <c r="E169" s="19" t="s">
        <v>205</v>
      </c>
      <c r="F169" s="22">
        <v>5</v>
      </c>
      <c r="G169" s="17" t="s">
        <v>1504</v>
      </c>
      <c r="H169" s="18" t="s">
        <v>588</v>
      </c>
      <c r="I169" s="17" t="s">
        <v>1505</v>
      </c>
      <c r="J169" s="18" t="s">
        <v>548</v>
      </c>
      <c r="K169" s="17" t="s">
        <v>1506</v>
      </c>
      <c r="L169" s="18" t="s">
        <v>548</v>
      </c>
      <c r="M169" s="17" t="str">
        <f t="shared" si="44"/>
        <v>1.5.06.01.01</v>
      </c>
      <c r="N169" s="19" t="s">
        <v>551</v>
      </c>
      <c r="O169" s="20">
        <v>2023</v>
      </c>
      <c r="P169" s="20" t="s">
        <v>165</v>
      </c>
      <c r="Q169" s="21">
        <v>1200</v>
      </c>
      <c r="R169" s="21" t="s">
        <v>1507</v>
      </c>
      <c r="S169" s="17" t="s">
        <v>101</v>
      </c>
      <c r="T169" s="17" t="s">
        <v>101</v>
      </c>
      <c r="U169" s="32" t="s">
        <v>571</v>
      </c>
      <c r="V169" s="33" t="s">
        <v>554</v>
      </c>
      <c r="W169" s="33">
        <v>0</v>
      </c>
      <c r="X169" s="33">
        <v>200</v>
      </c>
      <c r="Y169" s="33">
        <v>600</v>
      </c>
      <c r="Z169" s="33">
        <v>400</v>
      </c>
      <c r="AA169" s="32"/>
      <c r="AB169" s="32" t="s">
        <v>1508</v>
      </c>
      <c r="AC169" s="32"/>
      <c r="AD169" s="33" t="s">
        <v>555</v>
      </c>
      <c r="AE169" s="33" t="s">
        <v>555</v>
      </c>
      <c r="AF169" s="33" t="s">
        <v>555</v>
      </c>
      <c r="AG169" s="33" t="s">
        <v>555</v>
      </c>
      <c r="AH169" s="33" t="s">
        <v>555</v>
      </c>
      <c r="AI169" s="42" t="s">
        <v>730</v>
      </c>
      <c r="AJ169" s="19" t="s">
        <v>731</v>
      </c>
      <c r="AK169" s="19" t="s">
        <v>1405</v>
      </c>
      <c r="AL169" s="19" t="s">
        <v>1406</v>
      </c>
      <c r="AM169" s="19" t="s">
        <v>1437</v>
      </c>
      <c r="AN169" s="19" t="s">
        <v>1438</v>
      </c>
      <c r="AO169" s="23" t="s">
        <v>1509</v>
      </c>
      <c r="AP169" s="19" t="s">
        <v>1510</v>
      </c>
      <c r="AQ169" s="44">
        <f t="shared" si="45"/>
        <v>1128580393.98</v>
      </c>
      <c r="AR169" s="44">
        <f t="shared" si="46"/>
        <v>0</v>
      </c>
      <c r="AS169" s="44">
        <f t="shared" si="47"/>
        <v>0</v>
      </c>
      <c r="AT169" s="44">
        <f t="shared" si="48"/>
        <v>0</v>
      </c>
      <c r="AU169" s="44">
        <f t="shared" si="49"/>
        <v>0</v>
      </c>
      <c r="AV169" s="44">
        <f t="shared" si="50"/>
        <v>0</v>
      </c>
      <c r="AW169" s="44">
        <f t="shared" si="51"/>
        <v>0</v>
      </c>
      <c r="AX169" s="44">
        <f t="shared" si="52"/>
        <v>0</v>
      </c>
      <c r="AY169" s="44">
        <f t="shared" si="53"/>
        <v>0</v>
      </c>
      <c r="AZ169" s="44">
        <f t="shared" si="54"/>
        <v>0</v>
      </c>
      <c r="BA169" s="44">
        <f t="shared" si="55"/>
        <v>0</v>
      </c>
      <c r="BB169" s="44">
        <f t="shared" si="56"/>
        <v>0</v>
      </c>
      <c r="BC169" s="44">
        <f t="shared" si="57"/>
        <v>0</v>
      </c>
      <c r="BD169" s="44">
        <f t="shared" si="58"/>
        <v>0</v>
      </c>
      <c r="BE169" s="44">
        <f t="shared" si="59"/>
        <v>0</v>
      </c>
      <c r="BF169" s="44">
        <f t="shared" si="60"/>
        <v>0</v>
      </c>
      <c r="BG169" s="46">
        <f t="shared" si="61"/>
        <v>1128580393.98</v>
      </c>
      <c r="BH169" s="46">
        <v>0</v>
      </c>
      <c r="BI169" s="46"/>
      <c r="BJ169" s="46"/>
      <c r="BK169" s="46"/>
      <c r="BL169" s="46"/>
      <c r="BM169" s="46"/>
      <c r="BN169" s="46"/>
      <c r="BO169" s="46"/>
      <c r="BP169" s="46"/>
      <c r="BQ169" s="46"/>
      <c r="BR169" s="46"/>
      <c r="BS169" s="46"/>
      <c r="BT169" s="46"/>
      <c r="BU169" s="46"/>
      <c r="BV169" s="46"/>
      <c r="BW169" s="46"/>
      <c r="BX169" s="46">
        <f t="shared" si="62"/>
        <v>0</v>
      </c>
      <c r="BY169" s="46">
        <v>364116600</v>
      </c>
      <c r="BZ169" s="46"/>
      <c r="CA169" s="46"/>
      <c r="CB169" s="46"/>
      <c r="CC169" s="46"/>
      <c r="CD169" s="46"/>
      <c r="CE169" s="46"/>
      <c r="CF169" s="46"/>
      <c r="CG169" s="46"/>
      <c r="CH169" s="46"/>
      <c r="CI169" s="46"/>
      <c r="CJ169" s="46"/>
      <c r="CK169" s="46"/>
      <c r="CL169" s="46"/>
      <c r="CM169" s="46"/>
      <c r="CN169" s="46"/>
      <c r="CO169" s="46">
        <f t="shared" si="63"/>
        <v>364116600</v>
      </c>
      <c r="CP169" s="46">
        <v>380000000</v>
      </c>
      <c r="CQ169" s="44"/>
      <c r="CR169" s="44"/>
      <c r="CS169" s="44"/>
      <c r="CT169" s="44"/>
      <c r="CU169" s="44"/>
      <c r="CV169" s="44"/>
      <c r="CW169" s="44"/>
      <c r="CX169" s="44"/>
      <c r="CY169" s="44"/>
      <c r="CZ169" s="44"/>
      <c r="DA169" s="44"/>
      <c r="DB169" s="44"/>
      <c r="DC169" s="44"/>
      <c r="DD169" s="44"/>
      <c r="DE169" s="44"/>
      <c r="DF169" s="46">
        <f t="shared" si="64"/>
        <v>380000000</v>
      </c>
      <c r="DG169" s="44">
        <v>384463793.98000002</v>
      </c>
      <c r="DH169" s="44"/>
      <c r="DI169" s="44"/>
      <c r="DJ169" s="44"/>
      <c r="DK169" s="44"/>
      <c r="DL169" s="44"/>
      <c r="DM169" s="44"/>
      <c r="DN169" s="44"/>
      <c r="DO169" s="44"/>
      <c r="DP169" s="44"/>
      <c r="DQ169" s="44"/>
      <c r="DR169" s="44"/>
      <c r="DS169" s="44"/>
      <c r="DT169" s="44"/>
      <c r="DU169" s="44"/>
      <c r="DV169" s="44"/>
      <c r="DW169" s="46">
        <f t="shared" si="65"/>
        <v>384463793.98000002</v>
      </c>
      <c r="DX169" s="19">
        <v>16</v>
      </c>
      <c r="DY169" s="42" t="s">
        <v>564</v>
      </c>
      <c r="DZ169" s="42" t="s">
        <v>348</v>
      </c>
      <c r="EA169" s="42" t="s">
        <v>565</v>
      </c>
      <c r="EB169" s="42" t="s">
        <v>566</v>
      </c>
      <c r="EC169" s="42" t="s">
        <v>567</v>
      </c>
      <c r="ED169" s="3">
        <v>1</v>
      </c>
      <c r="EE169" s="3">
        <v>5</v>
      </c>
      <c r="EF169" s="3">
        <v>17</v>
      </c>
      <c r="EG169" s="3">
        <v>86</v>
      </c>
      <c r="EH169" s="3">
        <v>164</v>
      </c>
      <c r="EI169" s="3">
        <v>14</v>
      </c>
      <c r="EJ169" s="3">
        <v>3</v>
      </c>
      <c r="EK169" s="3">
        <v>1</v>
      </c>
      <c r="EL169" s="3">
        <v>2</v>
      </c>
    </row>
    <row r="170" spans="1:142" ht="91" x14ac:dyDescent="0.2">
      <c r="B170" s="14">
        <v>165</v>
      </c>
      <c r="C170" s="15" t="s">
        <v>202</v>
      </c>
      <c r="D170" s="16">
        <v>1</v>
      </c>
      <c r="E170" s="19" t="s">
        <v>205</v>
      </c>
      <c r="F170" s="22">
        <v>5</v>
      </c>
      <c r="G170" s="17" t="s">
        <v>1504</v>
      </c>
      <c r="H170" s="18" t="s">
        <v>588</v>
      </c>
      <c r="I170" s="17" t="s">
        <v>1505</v>
      </c>
      <c r="J170" s="18" t="s">
        <v>548</v>
      </c>
      <c r="K170" s="17" t="s">
        <v>1511</v>
      </c>
      <c r="L170" s="18" t="s">
        <v>569</v>
      </c>
      <c r="M170" s="17" t="str">
        <f t="shared" si="44"/>
        <v>1.5.06.01.02</v>
      </c>
      <c r="N170" s="19" t="s">
        <v>551</v>
      </c>
      <c r="O170" s="20">
        <v>2023</v>
      </c>
      <c r="P170" s="20" t="s">
        <v>165</v>
      </c>
      <c r="Q170" s="21">
        <v>1</v>
      </c>
      <c r="R170" s="21" t="s">
        <v>1512</v>
      </c>
      <c r="S170" s="17" t="s">
        <v>101</v>
      </c>
      <c r="T170" s="17" t="s">
        <v>101</v>
      </c>
      <c r="U170" s="32" t="s">
        <v>571</v>
      </c>
      <c r="V170" s="33" t="s">
        <v>554</v>
      </c>
      <c r="W170" s="33">
        <v>0.2</v>
      </c>
      <c r="X170" s="33">
        <v>0.3</v>
      </c>
      <c r="Y170" s="33">
        <v>0.4</v>
      </c>
      <c r="Z170" s="33">
        <v>0.1</v>
      </c>
      <c r="AA170" s="32"/>
      <c r="AB170" s="32"/>
      <c r="AC170" s="32"/>
      <c r="AD170" s="33" t="s">
        <v>555</v>
      </c>
      <c r="AE170" s="33" t="s">
        <v>555</v>
      </c>
      <c r="AF170" s="33" t="s">
        <v>555</v>
      </c>
      <c r="AG170" s="33" t="s">
        <v>555</v>
      </c>
      <c r="AH170" s="33" t="s">
        <v>555</v>
      </c>
      <c r="AI170" s="42" t="s">
        <v>730</v>
      </c>
      <c r="AJ170" s="19" t="s">
        <v>731</v>
      </c>
      <c r="AK170" s="19" t="s">
        <v>1405</v>
      </c>
      <c r="AL170" s="19" t="s">
        <v>1406</v>
      </c>
      <c r="AM170" s="19" t="s">
        <v>1456</v>
      </c>
      <c r="AN170" s="19" t="s">
        <v>742</v>
      </c>
      <c r="AO170" s="23" t="s">
        <v>1457</v>
      </c>
      <c r="AP170" s="19" t="s">
        <v>744</v>
      </c>
      <c r="AQ170" s="44">
        <f t="shared" si="45"/>
        <v>1601465570.6019201</v>
      </c>
      <c r="AR170" s="44">
        <f t="shared" si="46"/>
        <v>0</v>
      </c>
      <c r="AS170" s="44">
        <f t="shared" si="47"/>
        <v>0</v>
      </c>
      <c r="AT170" s="44">
        <f t="shared" si="48"/>
        <v>0</v>
      </c>
      <c r="AU170" s="44">
        <f t="shared" si="49"/>
        <v>0</v>
      </c>
      <c r="AV170" s="44">
        <f t="shared" si="50"/>
        <v>0</v>
      </c>
      <c r="AW170" s="44">
        <f t="shared" si="51"/>
        <v>0</v>
      </c>
      <c r="AX170" s="44">
        <f t="shared" si="52"/>
        <v>0</v>
      </c>
      <c r="AY170" s="44">
        <f t="shared" si="53"/>
        <v>0</v>
      </c>
      <c r="AZ170" s="44">
        <f t="shared" si="54"/>
        <v>0</v>
      </c>
      <c r="BA170" s="44">
        <f t="shared" si="55"/>
        <v>0</v>
      </c>
      <c r="BB170" s="44">
        <f t="shared" si="56"/>
        <v>0</v>
      </c>
      <c r="BC170" s="44">
        <f t="shared" si="57"/>
        <v>0</v>
      </c>
      <c r="BD170" s="44">
        <f t="shared" si="58"/>
        <v>0</v>
      </c>
      <c r="BE170" s="44">
        <f t="shared" si="59"/>
        <v>0</v>
      </c>
      <c r="BF170" s="44">
        <f t="shared" si="60"/>
        <v>0</v>
      </c>
      <c r="BG170" s="46">
        <f t="shared" si="61"/>
        <v>1601465570.6019201</v>
      </c>
      <c r="BH170" s="46">
        <v>587141000</v>
      </c>
      <c r="BI170" s="46"/>
      <c r="BJ170" s="46"/>
      <c r="BK170" s="46"/>
      <c r="BL170" s="46"/>
      <c r="BM170" s="46"/>
      <c r="BN170" s="46"/>
      <c r="BO170" s="46"/>
      <c r="BP170" s="46"/>
      <c r="BQ170" s="46"/>
      <c r="BR170" s="46"/>
      <c r="BS170" s="46"/>
      <c r="BT170" s="46"/>
      <c r="BU170" s="46"/>
      <c r="BV170" s="46"/>
      <c r="BW170" s="46"/>
      <c r="BX170" s="46">
        <f t="shared" si="62"/>
        <v>587141000</v>
      </c>
      <c r="BY170" s="46">
        <v>317420381</v>
      </c>
      <c r="BZ170" s="46"/>
      <c r="CA170" s="46"/>
      <c r="CB170" s="46"/>
      <c r="CC170" s="46"/>
      <c r="CD170" s="46"/>
      <c r="CE170" s="46"/>
      <c r="CF170" s="46"/>
      <c r="CG170" s="46"/>
      <c r="CH170" s="46"/>
      <c r="CI170" s="46"/>
      <c r="CJ170" s="46"/>
      <c r="CK170" s="46"/>
      <c r="CL170" s="46"/>
      <c r="CM170" s="46"/>
      <c r="CN170" s="46"/>
      <c r="CO170" s="46">
        <f t="shared" si="63"/>
        <v>317420381</v>
      </c>
      <c r="CP170" s="46">
        <v>340000000</v>
      </c>
      <c r="CQ170" s="44"/>
      <c r="CR170" s="44"/>
      <c r="CS170" s="44"/>
      <c r="CT170" s="44"/>
      <c r="CU170" s="44"/>
      <c r="CV170" s="44"/>
      <c r="CW170" s="44"/>
      <c r="CX170" s="44"/>
      <c r="CY170" s="44"/>
      <c r="CZ170" s="44"/>
      <c r="DA170" s="44"/>
      <c r="DB170" s="44"/>
      <c r="DC170" s="44"/>
      <c r="DD170" s="44"/>
      <c r="DE170" s="44"/>
      <c r="DF170" s="46">
        <f t="shared" si="64"/>
        <v>340000000</v>
      </c>
      <c r="DG170" s="44">
        <v>356904189.60192001</v>
      </c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6"/>
      <c r="DS170" s="46"/>
      <c r="DT170" s="46"/>
      <c r="DU170" s="46"/>
      <c r="DV170" s="46"/>
      <c r="DW170" s="46">
        <f t="shared" si="65"/>
        <v>356904189.60192001</v>
      </c>
      <c r="DX170" s="19">
        <v>16</v>
      </c>
      <c r="DY170" s="42" t="s">
        <v>564</v>
      </c>
      <c r="DZ170" s="42" t="s">
        <v>348</v>
      </c>
      <c r="EA170" s="42" t="s">
        <v>565</v>
      </c>
      <c r="EB170" s="42" t="s">
        <v>581</v>
      </c>
      <c r="EC170" s="42" t="s">
        <v>582</v>
      </c>
      <c r="ED170" s="3">
        <v>1</v>
      </c>
      <c r="EE170" s="3">
        <v>5</v>
      </c>
      <c r="EF170" s="3">
        <v>17</v>
      </c>
      <c r="EG170" s="3">
        <v>86</v>
      </c>
      <c r="EH170" s="3">
        <v>165</v>
      </c>
      <c r="EI170" s="3">
        <v>14</v>
      </c>
      <c r="EJ170" s="3">
        <v>3</v>
      </c>
      <c r="EK170" s="3">
        <v>1</v>
      </c>
      <c r="EL170" s="3">
        <v>2</v>
      </c>
    </row>
    <row r="171" spans="1:142" ht="65" x14ac:dyDescent="0.2">
      <c r="B171" s="14">
        <v>166</v>
      </c>
      <c r="C171" s="15" t="s">
        <v>202</v>
      </c>
      <c r="D171" s="16">
        <v>1</v>
      </c>
      <c r="E171" s="19" t="s">
        <v>205</v>
      </c>
      <c r="F171" s="22">
        <v>5</v>
      </c>
      <c r="G171" s="17" t="s">
        <v>1504</v>
      </c>
      <c r="H171" s="18" t="s">
        <v>588</v>
      </c>
      <c r="I171" s="17" t="s">
        <v>1513</v>
      </c>
      <c r="J171" s="18" t="s">
        <v>569</v>
      </c>
      <c r="K171" s="63" t="s">
        <v>1514</v>
      </c>
      <c r="L171" s="18" t="s">
        <v>548</v>
      </c>
      <c r="M171" s="17" t="str">
        <f t="shared" si="44"/>
        <v>1.5.06.02.01</v>
      </c>
      <c r="N171" s="19" t="s">
        <v>551</v>
      </c>
      <c r="O171" s="20">
        <v>2023</v>
      </c>
      <c r="P171" s="21" t="s">
        <v>165</v>
      </c>
      <c r="Q171" s="21">
        <v>4</v>
      </c>
      <c r="R171" s="21" t="s">
        <v>1515</v>
      </c>
      <c r="S171" s="17" t="s">
        <v>383</v>
      </c>
      <c r="T171" s="17" t="s">
        <v>383</v>
      </c>
      <c r="U171" s="32" t="s">
        <v>586</v>
      </c>
      <c r="V171" s="33" t="s">
        <v>554</v>
      </c>
      <c r="W171" s="68">
        <v>2</v>
      </c>
      <c r="X171" s="69">
        <v>4</v>
      </c>
      <c r="Y171" s="69">
        <v>4</v>
      </c>
      <c r="Z171" s="69">
        <v>4</v>
      </c>
      <c r="AA171" s="69" t="s">
        <v>555</v>
      </c>
      <c r="AB171" s="69"/>
      <c r="AC171" s="74"/>
      <c r="AD171" s="69" t="s">
        <v>555</v>
      </c>
      <c r="AE171" s="69"/>
      <c r="AF171" s="69" t="s">
        <v>555</v>
      </c>
      <c r="AG171" s="69"/>
      <c r="AH171" s="69"/>
      <c r="AI171" s="42" t="s">
        <v>730</v>
      </c>
      <c r="AJ171" s="19" t="s">
        <v>731</v>
      </c>
      <c r="AK171" s="19" t="s">
        <v>732</v>
      </c>
      <c r="AL171" s="19" t="s">
        <v>733</v>
      </c>
      <c r="AM171" s="19" t="s">
        <v>1516</v>
      </c>
      <c r="AN171" s="19" t="s">
        <v>1517</v>
      </c>
      <c r="AO171" s="23" t="s">
        <v>1518</v>
      </c>
      <c r="AP171" s="19" t="s">
        <v>1519</v>
      </c>
      <c r="AQ171" s="44">
        <f t="shared" si="45"/>
        <v>155000000</v>
      </c>
      <c r="AR171" s="44">
        <f t="shared" si="46"/>
        <v>0</v>
      </c>
      <c r="AS171" s="44">
        <f t="shared" si="47"/>
        <v>0</v>
      </c>
      <c r="AT171" s="44">
        <f t="shared" si="48"/>
        <v>0</v>
      </c>
      <c r="AU171" s="44">
        <f t="shared" si="49"/>
        <v>0</v>
      </c>
      <c r="AV171" s="44">
        <f t="shared" si="50"/>
        <v>0</v>
      </c>
      <c r="AW171" s="44">
        <f t="shared" si="51"/>
        <v>0</v>
      </c>
      <c r="AX171" s="44">
        <f t="shared" si="52"/>
        <v>0</v>
      </c>
      <c r="AY171" s="44">
        <f t="shared" si="53"/>
        <v>0</v>
      </c>
      <c r="AZ171" s="44">
        <f t="shared" si="54"/>
        <v>0</v>
      </c>
      <c r="BA171" s="44">
        <f t="shared" si="55"/>
        <v>0</v>
      </c>
      <c r="BB171" s="44">
        <f t="shared" si="56"/>
        <v>0</v>
      </c>
      <c r="BC171" s="44">
        <f t="shared" si="57"/>
        <v>0</v>
      </c>
      <c r="BD171" s="44">
        <f t="shared" si="58"/>
        <v>0</v>
      </c>
      <c r="BE171" s="44">
        <f t="shared" si="59"/>
        <v>0</v>
      </c>
      <c r="BF171" s="44">
        <f t="shared" si="60"/>
        <v>0</v>
      </c>
      <c r="BG171" s="46">
        <f t="shared" si="61"/>
        <v>155000000</v>
      </c>
      <c r="BH171" s="46">
        <v>75000000</v>
      </c>
      <c r="BI171" s="46"/>
      <c r="BJ171" s="46"/>
      <c r="BK171" s="46"/>
      <c r="BL171" s="46"/>
      <c r="BM171" s="46"/>
      <c r="BN171" s="46"/>
      <c r="BO171" s="46"/>
      <c r="BP171" s="46"/>
      <c r="BQ171" s="46"/>
      <c r="BR171" s="46"/>
      <c r="BS171" s="46"/>
      <c r="BT171" s="46"/>
      <c r="BU171" s="46"/>
      <c r="BV171" s="46"/>
      <c r="BW171" s="46"/>
      <c r="BX171" s="46">
        <f t="shared" si="62"/>
        <v>75000000</v>
      </c>
      <c r="BY171" s="46">
        <v>25000000</v>
      </c>
      <c r="BZ171" s="46"/>
      <c r="CA171" s="46"/>
      <c r="CB171" s="46"/>
      <c r="CC171" s="46"/>
      <c r="CD171" s="46"/>
      <c r="CE171" s="46"/>
      <c r="CF171" s="46"/>
      <c r="CG171" s="46"/>
      <c r="CH171" s="46"/>
      <c r="CI171" s="46"/>
      <c r="CJ171" s="46"/>
      <c r="CK171" s="46"/>
      <c r="CL171" s="46"/>
      <c r="CM171" s="46"/>
      <c r="CN171" s="46"/>
      <c r="CO171" s="46">
        <f t="shared" si="63"/>
        <v>25000000</v>
      </c>
      <c r="CP171" s="46">
        <v>30000000</v>
      </c>
      <c r="CQ171" s="46"/>
      <c r="CR171" s="46"/>
      <c r="CS171" s="46"/>
      <c r="CT171" s="46"/>
      <c r="CU171" s="46"/>
      <c r="CV171" s="46"/>
      <c r="CW171" s="46"/>
      <c r="CX171" s="46"/>
      <c r="CY171" s="46"/>
      <c r="CZ171" s="46"/>
      <c r="DA171" s="46"/>
      <c r="DB171" s="46"/>
      <c r="DC171" s="46"/>
      <c r="DD171" s="46"/>
      <c r="DE171" s="46"/>
      <c r="DF171" s="46">
        <f t="shared" si="64"/>
        <v>30000000</v>
      </c>
      <c r="DG171" s="46">
        <v>25000000</v>
      </c>
      <c r="DH171" s="46"/>
      <c r="DI171" s="46"/>
      <c r="DJ171" s="46"/>
      <c r="DK171" s="46"/>
      <c r="DL171" s="46"/>
      <c r="DM171" s="46"/>
      <c r="DN171" s="46"/>
      <c r="DO171" s="46"/>
      <c r="DP171" s="46"/>
      <c r="DQ171" s="46"/>
      <c r="DR171" s="46"/>
      <c r="DS171" s="46"/>
      <c r="DT171" s="46"/>
      <c r="DU171" s="46"/>
      <c r="DV171" s="46"/>
      <c r="DW171" s="46">
        <f t="shared" si="65"/>
        <v>25000000</v>
      </c>
      <c r="DX171" s="19">
        <v>2</v>
      </c>
      <c r="DY171" s="42" t="s">
        <v>1520</v>
      </c>
      <c r="DZ171" s="42" t="s">
        <v>353</v>
      </c>
      <c r="EA171" s="42" t="s">
        <v>1521</v>
      </c>
      <c r="EB171" s="42" t="s">
        <v>285</v>
      </c>
      <c r="EC171" s="42" t="s">
        <v>1522</v>
      </c>
      <c r="ED171" s="3">
        <v>1</v>
      </c>
      <c r="EE171" s="3">
        <v>5</v>
      </c>
      <c r="EF171" s="3">
        <v>17</v>
      </c>
      <c r="EG171" s="3">
        <v>87</v>
      </c>
      <c r="EH171" s="3">
        <v>166</v>
      </c>
      <c r="EI171" s="3">
        <v>2</v>
      </c>
      <c r="EJ171" s="3">
        <v>3</v>
      </c>
      <c r="EK171" s="3">
        <v>1</v>
      </c>
      <c r="EL171" s="3">
        <v>3</v>
      </c>
    </row>
    <row r="172" spans="1:142" ht="65" x14ac:dyDescent="0.2">
      <c r="B172" s="14">
        <v>167</v>
      </c>
      <c r="C172" s="15" t="s">
        <v>202</v>
      </c>
      <c r="D172" s="16">
        <v>1</v>
      </c>
      <c r="E172" s="19" t="s">
        <v>205</v>
      </c>
      <c r="F172" s="22">
        <v>5</v>
      </c>
      <c r="G172" s="17" t="s">
        <v>1504</v>
      </c>
      <c r="H172" s="18" t="s">
        <v>588</v>
      </c>
      <c r="I172" s="17" t="s">
        <v>1513</v>
      </c>
      <c r="J172" s="18" t="s">
        <v>569</v>
      </c>
      <c r="K172" s="63" t="s">
        <v>1523</v>
      </c>
      <c r="L172" s="18" t="s">
        <v>569</v>
      </c>
      <c r="M172" s="17" t="str">
        <f t="shared" si="44"/>
        <v>1.5.06.02.02</v>
      </c>
      <c r="N172" s="19" t="s">
        <v>551</v>
      </c>
      <c r="O172" s="20">
        <v>2023</v>
      </c>
      <c r="P172" s="21" t="s">
        <v>165</v>
      </c>
      <c r="Q172" s="21">
        <v>8139</v>
      </c>
      <c r="R172" s="21" t="s">
        <v>1524</v>
      </c>
      <c r="S172" s="17" t="s">
        <v>383</v>
      </c>
      <c r="T172" s="17" t="s">
        <v>383</v>
      </c>
      <c r="U172" s="32" t="s">
        <v>586</v>
      </c>
      <c r="V172" s="33" t="s">
        <v>554</v>
      </c>
      <c r="W172" s="70">
        <v>5945</v>
      </c>
      <c r="X172" s="70">
        <v>8139</v>
      </c>
      <c r="Y172" s="70">
        <v>8139</v>
      </c>
      <c r="Z172" s="70">
        <v>8139</v>
      </c>
      <c r="AA172" s="69" t="s">
        <v>555</v>
      </c>
      <c r="AB172" s="69" t="s">
        <v>1508</v>
      </c>
      <c r="AC172" s="74"/>
      <c r="AD172" s="69" t="s">
        <v>555</v>
      </c>
      <c r="AE172" s="69" t="s">
        <v>555</v>
      </c>
      <c r="AF172" s="69" t="s">
        <v>555</v>
      </c>
      <c r="AG172" s="69" t="s">
        <v>555</v>
      </c>
      <c r="AH172" s="69" t="s">
        <v>555</v>
      </c>
      <c r="AI172" s="42" t="s">
        <v>730</v>
      </c>
      <c r="AJ172" s="19" t="s">
        <v>731</v>
      </c>
      <c r="AK172" s="19" t="s">
        <v>732</v>
      </c>
      <c r="AL172" s="19" t="s">
        <v>733</v>
      </c>
      <c r="AM172" s="19" t="s">
        <v>1516</v>
      </c>
      <c r="AN172" s="19" t="s">
        <v>1517</v>
      </c>
      <c r="AO172" s="23" t="s">
        <v>1525</v>
      </c>
      <c r="AP172" s="19" t="s">
        <v>1526</v>
      </c>
      <c r="AQ172" s="44">
        <f t="shared" si="45"/>
        <v>250000000</v>
      </c>
      <c r="AR172" s="44">
        <f t="shared" si="46"/>
        <v>0</v>
      </c>
      <c r="AS172" s="44">
        <f t="shared" si="47"/>
        <v>0</v>
      </c>
      <c r="AT172" s="44">
        <f t="shared" si="48"/>
        <v>0</v>
      </c>
      <c r="AU172" s="44">
        <f t="shared" si="49"/>
        <v>0</v>
      </c>
      <c r="AV172" s="44">
        <f t="shared" si="50"/>
        <v>0</v>
      </c>
      <c r="AW172" s="44">
        <f t="shared" si="51"/>
        <v>0</v>
      </c>
      <c r="AX172" s="44">
        <f t="shared" si="52"/>
        <v>0</v>
      </c>
      <c r="AY172" s="44">
        <f t="shared" si="53"/>
        <v>0</v>
      </c>
      <c r="AZ172" s="44">
        <f t="shared" si="54"/>
        <v>0</v>
      </c>
      <c r="BA172" s="44">
        <f t="shared" si="55"/>
        <v>0</v>
      </c>
      <c r="BB172" s="44">
        <f t="shared" si="56"/>
        <v>0</v>
      </c>
      <c r="BC172" s="44">
        <f t="shared" si="57"/>
        <v>0</v>
      </c>
      <c r="BD172" s="44">
        <f t="shared" si="58"/>
        <v>0</v>
      </c>
      <c r="BE172" s="44">
        <f t="shared" si="59"/>
        <v>0</v>
      </c>
      <c r="BF172" s="44">
        <f t="shared" si="60"/>
        <v>0</v>
      </c>
      <c r="BG172" s="46">
        <f t="shared" si="61"/>
        <v>250000000</v>
      </c>
      <c r="BH172" s="46">
        <v>100000000</v>
      </c>
      <c r="BI172" s="46"/>
      <c r="BJ172" s="46"/>
      <c r="BK172" s="46"/>
      <c r="BL172" s="46"/>
      <c r="BM172" s="46"/>
      <c r="BN172" s="46"/>
      <c r="BO172" s="46"/>
      <c r="BP172" s="46"/>
      <c r="BQ172" s="46"/>
      <c r="BR172" s="46"/>
      <c r="BS172" s="46"/>
      <c r="BT172" s="46"/>
      <c r="BU172" s="46"/>
      <c r="BV172" s="46"/>
      <c r="BW172" s="46"/>
      <c r="BX172" s="46">
        <f t="shared" si="62"/>
        <v>100000000</v>
      </c>
      <c r="BY172" s="46">
        <v>50000000</v>
      </c>
      <c r="BZ172" s="46"/>
      <c r="CA172" s="46"/>
      <c r="CB172" s="46"/>
      <c r="CC172" s="46"/>
      <c r="CD172" s="46"/>
      <c r="CE172" s="46"/>
      <c r="CF172" s="46"/>
      <c r="CG172" s="46"/>
      <c r="CH172" s="46"/>
      <c r="CI172" s="46"/>
      <c r="CJ172" s="46"/>
      <c r="CK172" s="46"/>
      <c r="CL172" s="46"/>
      <c r="CM172" s="46"/>
      <c r="CN172" s="46"/>
      <c r="CO172" s="46">
        <f t="shared" si="63"/>
        <v>50000000</v>
      </c>
      <c r="CP172" s="46">
        <v>50000000</v>
      </c>
      <c r="CQ172" s="46"/>
      <c r="CR172" s="46"/>
      <c r="CS172" s="46"/>
      <c r="CT172" s="46"/>
      <c r="CU172" s="46"/>
      <c r="CV172" s="46"/>
      <c r="CW172" s="46"/>
      <c r="CX172" s="46"/>
      <c r="CY172" s="46"/>
      <c r="CZ172" s="46"/>
      <c r="DA172" s="46"/>
      <c r="DB172" s="46"/>
      <c r="DC172" s="46"/>
      <c r="DD172" s="46"/>
      <c r="DE172" s="46"/>
      <c r="DF172" s="46">
        <f t="shared" si="64"/>
        <v>50000000</v>
      </c>
      <c r="DG172" s="46">
        <v>50000000</v>
      </c>
      <c r="DH172" s="46"/>
      <c r="DI172" s="46"/>
      <c r="DJ172" s="46"/>
      <c r="DK172" s="46"/>
      <c r="DL172" s="46"/>
      <c r="DM172" s="46"/>
      <c r="DN172" s="46"/>
      <c r="DO172" s="46"/>
      <c r="DP172" s="46"/>
      <c r="DQ172" s="46"/>
      <c r="DR172" s="46"/>
      <c r="DS172" s="46"/>
      <c r="DT172" s="46"/>
      <c r="DU172" s="46"/>
      <c r="DV172" s="46"/>
      <c r="DW172" s="46">
        <f t="shared" si="65"/>
        <v>50000000</v>
      </c>
      <c r="DX172" s="19">
        <v>2</v>
      </c>
      <c r="DY172" s="42" t="s">
        <v>1520</v>
      </c>
      <c r="DZ172" s="42" t="s">
        <v>353</v>
      </c>
      <c r="EA172" s="42" t="s">
        <v>1521</v>
      </c>
      <c r="EB172" s="42" t="s">
        <v>285</v>
      </c>
      <c r="EC172" s="42" t="s">
        <v>1522</v>
      </c>
      <c r="ED172" s="3">
        <v>1</v>
      </c>
      <c r="EE172" s="3">
        <v>5</v>
      </c>
      <c r="EF172" s="3">
        <v>17</v>
      </c>
      <c r="EG172" s="3">
        <v>87</v>
      </c>
      <c r="EH172" s="3">
        <v>167</v>
      </c>
      <c r="EI172" s="3">
        <v>2</v>
      </c>
      <c r="EJ172" s="3">
        <v>3</v>
      </c>
      <c r="EK172" s="3">
        <v>1</v>
      </c>
      <c r="EL172" s="3">
        <v>3</v>
      </c>
    </row>
    <row r="173" spans="1:142" ht="65" x14ac:dyDescent="0.2">
      <c r="B173" s="14">
        <v>168</v>
      </c>
      <c r="C173" s="15" t="s">
        <v>202</v>
      </c>
      <c r="D173" s="16">
        <v>1</v>
      </c>
      <c r="E173" s="19" t="s">
        <v>205</v>
      </c>
      <c r="F173" s="22">
        <v>5</v>
      </c>
      <c r="G173" s="17" t="s">
        <v>1504</v>
      </c>
      <c r="H173" s="18" t="s">
        <v>588</v>
      </c>
      <c r="I173" s="17" t="s">
        <v>1513</v>
      </c>
      <c r="J173" s="18" t="s">
        <v>569</v>
      </c>
      <c r="K173" s="63" t="s">
        <v>1527</v>
      </c>
      <c r="L173" s="18" t="s">
        <v>573</v>
      </c>
      <c r="M173" s="17" t="str">
        <f t="shared" si="44"/>
        <v>1.5.06.02.03</v>
      </c>
      <c r="N173" s="19" t="s">
        <v>551</v>
      </c>
      <c r="O173" s="20">
        <v>2023</v>
      </c>
      <c r="P173" s="21" t="s">
        <v>165</v>
      </c>
      <c r="Q173" s="21">
        <v>1200</v>
      </c>
      <c r="R173" s="21" t="s">
        <v>1528</v>
      </c>
      <c r="S173" s="17" t="s">
        <v>383</v>
      </c>
      <c r="T173" s="17" t="s">
        <v>383</v>
      </c>
      <c r="U173" s="32" t="s">
        <v>571</v>
      </c>
      <c r="V173" s="33" t="s">
        <v>554</v>
      </c>
      <c r="W173" s="69">
        <v>950</v>
      </c>
      <c r="X173" s="69">
        <v>100</v>
      </c>
      <c r="Y173" s="69">
        <v>100</v>
      </c>
      <c r="Z173" s="69">
        <v>50</v>
      </c>
      <c r="AA173" s="69" t="s">
        <v>555</v>
      </c>
      <c r="AB173" s="69" t="s">
        <v>1508</v>
      </c>
      <c r="AC173" s="74"/>
      <c r="AD173" s="69" t="s">
        <v>555</v>
      </c>
      <c r="AE173" s="69" t="s">
        <v>555</v>
      </c>
      <c r="AF173" s="69" t="s">
        <v>555</v>
      </c>
      <c r="AG173" s="69" t="s">
        <v>555</v>
      </c>
      <c r="AH173" s="69" t="s">
        <v>555</v>
      </c>
      <c r="AI173" s="42" t="s">
        <v>730</v>
      </c>
      <c r="AJ173" s="19" t="s">
        <v>731</v>
      </c>
      <c r="AK173" s="19" t="s">
        <v>732</v>
      </c>
      <c r="AL173" s="19" t="s">
        <v>733</v>
      </c>
      <c r="AM173" s="19" t="s">
        <v>1529</v>
      </c>
      <c r="AN173" s="19" t="s">
        <v>1530</v>
      </c>
      <c r="AO173" s="23" t="s">
        <v>1531</v>
      </c>
      <c r="AP173" s="19" t="s">
        <v>1532</v>
      </c>
      <c r="AQ173" s="44">
        <f t="shared" si="45"/>
        <v>200000000</v>
      </c>
      <c r="AR173" s="44">
        <f t="shared" si="46"/>
        <v>0</v>
      </c>
      <c r="AS173" s="44">
        <f t="shared" si="47"/>
        <v>0</v>
      </c>
      <c r="AT173" s="44">
        <f t="shared" si="48"/>
        <v>0</v>
      </c>
      <c r="AU173" s="44">
        <f t="shared" si="49"/>
        <v>0</v>
      </c>
      <c r="AV173" s="44">
        <f t="shared" si="50"/>
        <v>0</v>
      </c>
      <c r="AW173" s="44">
        <f t="shared" si="51"/>
        <v>0</v>
      </c>
      <c r="AX173" s="44">
        <f t="shared" si="52"/>
        <v>0</v>
      </c>
      <c r="AY173" s="44">
        <f t="shared" si="53"/>
        <v>0</v>
      </c>
      <c r="AZ173" s="44">
        <f t="shared" si="54"/>
        <v>0</v>
      </c>
      <c r="BA173" s="44">
        <f t="shared" si="55"/>
        <v>0</v>
      </c>
      <c r="BB173" s="44">
        <f t="shared" si="56"/>
        <v>0</v>
      </c>
      <c r="BC173" s="44">
        <f t="shared" si="57"/>
        <v>0</v>
      </c>
      <c r="BD173" s="44">
        <f t="shared" si="58"/>
        <v>0</v>
      </c>
      <c r="BE173" s="44">
        <f t="shared" si="59"/>
        <v>0</v>
      </c>
      <c r="BF173" s="44">
        <f t="shared" si="60"/>
        <v>0</v>
      </c>
      <c r="BG173" s="46">
        <f t="shared" si="61"/>
        <v>200000000</v>
      </c>
      <c r="BH173" s="46">
        <v>125000000</v>
      </c>
      <c r="BI173" s="46"/>
      <c r="BJ173" s="46"/>
      <c r="BK173" s="46"/>
      <c r="BL173" s="46"/>
      <c r="BM173" s="46"/>
      <c r="BN173" s="46"/>
      <c r="BO173" s="46"/>
      <c r="BP173" s="46"/>
      <c r="BQ173" s="46"/>
      <c r="BR173" s="46"/>
      <c r="BS173" s="46"/>
      <c r="BT173" s="46"/>
      <c r="BU173" s="46"/>
      <c r="BV173" s="46"/>
      <c r="BW173" s="46"/>
      <c r="BX173" s="46">
        <f t="shared" si="62"/>
        <v>125000000</v>
      </c>
      <c r="BY173" s="46">
        <v>25000000</v>
      </c>
      <c r="BZ173" s="46"/>
      <c r="CA173" s="46"/>
      <c r="CB173" s="46"/>
      <c r="CC173" s="46"/>
      <c r="CD173" s="46"/>
      <c r="CE173" s="46"/>
      <c r="CF173" s="46"/>
      <c r="CG173" s="46"/>
      <c r="CH173" s="46"/>
      <c r="CI173" s="46"/>
      <c r="CJ173" s="46"/>
      <c r="CK173" s="46"/>
      <c r="CL173" s="46"/>
      <c r="CM173" s="46"/>
      <c r="CN173" s="46"/>
      <c r="CO173" s="46">
        <f t="shared" si="63"/>
        <v>25000000</v>
      </c>
      <c r="CP173" s="46">
        <v>25000000</v>
      </c>
      <c r="CQ173" s="46"/>
      <c r="CR173" s="46"/>
      <c r="CS173" s="46"/>
      <c r="CT173" s="46"/>
      <c r="CU173" s="46"/>
      <c r="CV173" s="46"/>
      <c r="CW173" s="46"/>
      <c r="CX173" s="46"/>
      <c r="CY173" s="46"/>
      <c r="CZ173" s="46"/>
      <c r="DA173" s="46"/>
      <c r="DB173" s="46"/>
      <c r="DC173" s="46"/>
      <c r="DD173" s="46"/>
      <c r="DE173" s="46"/>
      <c r="DF173" s="46">
        <f t="shared" si="64"/>
        <v>25000000</v>
      </c>
      <c r="DG173" s="46">
        <v>25000000</v>
      </c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6"/>
      <c r="DS173" s="46"/>
      <c r="DT173" s="46"/>
      <c r="DU173" s="46"/>
      <c r="DV173" s="46"/>
      <c r="DW173" s="46">
        <f t="shared" si="65"/>
        <v>25000000</v>
      </c>
      <c r="DX173" s="19">
        <v>2</v>
      </c>
      <c r="DY173" s="42" t="s">
        <v>1520</v>
      </c>
      <c r="DZ173" s="42" t="s">
        <v>353</v>
      </c>
      <c r="EA173" s="42" t="s">
        <v>1521</v>
      </c>
      <c r="EB173" s="42" t="s">
        <v>285</v>
      </c>
      <c r="EC173" s="42" t="s">
        <v>1522</v>
      </c>
      <c r="ED173" s="3">
        <v>1</v>
      </c>
      <c r="EE173" s="3">
        <v>5</v>
      </c>
      <c r="EF173" s="3">
        <v>17</v>
      </c>
      <c r="EG173" s="3">
        <v>87</v>
      </c>
      <c r="EH173" s="3">
        <v>168</v>
      </c>
      <c r="EI173" s="3">
        <v>2</v>
      </c>
      <c r="EJ173" s="3">
        <v>3</v>
      </c>
      <c r="EK173" s="3">
        <v>1</v>
      </c>
      <c r="EL173" s="3">
        <v>2</v>
      </c>
    </row>
    <row r="174" spans="1:142" ht="78" x14ac:dyDescent="0.2">
      <c r="B174" s="14">
        <v>169</v>
      </c>
      <c r="C174" s="15" t="s">
        <v>202</v>
      </c>
      <c r="D174" s="16">
        <v>1</v>
      </c>
      <c r="E174" s="19" t="s">
        <v>205</v>
      </c>
      <c r="F174" s="22">
        <v>5</v>
      </c>
      <c r="G174" s="17" t="s">
        <v>1504</v>
      </c>
      <c r="H174" s="18" t="s">
        <v>588</v>
      </c>
      <c r="I174" s="17" t="s">
        <v>1533</v>
      </c>
      <c r="J174" s="18" t="s">
        <v>573</v>
      </c>
      <c r="K174" s="17" t="s">
        <v>1534</v>
      </c>
      <c r="L174" s="18" t="s">
        <v>548</v>
      </c>
      <c r="M174" s="17" t="str">
        <f t="shared" si="44"/>
        <v>1.5.06.03.01</v>
      </c>
      <c r="N174" s="19" t="s">
        <v>551</v>
      </c>
      <c r="O174" s="20">
        <v>2023</v>
      </c>
      <c r="P174" s="21">
        <v>0</v>
      </c>
      <c r="Q174" s="21">
        <v>1000</v>
      </c>
      <c r="R174" s="21" t="s">
        <v>1535</v>
      </c>
      <c r="S174" s="17" t="s">
        <v>383</v>
      </c>
      <c r="T174" s="17" t="s">
        <v>383</v>
      </c>
      <c r="U174" s="32" t="s">
        <v>571</v>
      </c>
      <c r="V174" s="33" t="s">
        <v>554</v>
      </c>
      <c r="W174" s="69">
        <v>0</v>
      </c>
      <c r="X174" s="69">
        <v>350</v>
      </c>
      <c r="Y174" s="69">
        <v>350</v>
      </c>
      <c r="Z174" s="69">
        <v>300</v>
      </c>
      <c r="AA174" s="74"/>
      <c r="AB174" s="69" t="s">
        <v>1536</v>
      </c>
      <c r="AC174" s="74"/>
      <c r="AD174" s="69" t="s">
        <v>555</v>
      </c>
      <c r="AE174" s="69" t="s">
        <v>555</v>
      </c>
      <c r="AF174" s="69" t="s">
        <v>555</v>
      </c>
      <c r="AG174" s="69" t="s">
        <v>555</v>
      </c>
      <c r="AH174" s="69" t="s">
        <v>555</v>
      </c>
      <c r="AI174" s="42" t="s">
        <v>730</v>
      </c>
      <c r="AJ174" s="19" t="s">
        <v>731</v>
      </c>
      <c r="AK174" s="19" t="s">
        <v>732</v>
      </c>
      <c r="AL174" s="19" t="s">
        <v>733</v>
      </c>
      <c r="AM174" s="19" t="s">
        <v>1537</v>
      </c>
      <c r="AN174" s="19" t="s">
        <v>1538</v>
      </c>
      <c r="AO174" s="23" t="s">
        <v>1539</v>
      </c>
      <c r="AP174" s="19" t="s">
        <v>1534</v>
      </c>
      <c r="AQ174" s="44">
        <f t="shared" si="45"/>
        <v>450000000</v>
      </c>
      <c r="AR174" s="44">
        <f t="shared" si="46"/>
        <v>0</v>
      </c>
      <c r="AS174" s="44">
        <f t="shared" si="47"/>
        <v>0</v>
      </c>
      <c r="AT174" s="44">
        <f t="shared" si="48"/>
        <v>0</v>
      </c>
      <c r="AU174" s="44">
        <f t="shared" si="49"/>
        <v>0</v>
      </c>
      <c r="AV174" s="44">
        <f t="shared" si="50"/>
        <v>0</v>
      </c>
      <c r="AW174" s="44">
        <f t="shared" si="51"/>
        <v>0</v>
      </c>
      <c r="AX174" s="44">
        <f t="shared" si="52"/>
        <v>0</v>
      </c>
      <c r="AY174" s="44">
        <f t="shared" si="53"/>
        <v>0</v>
      </c>
      <c r="AZ174" s="44">
        <f t="shared" si="54"/>
        <v>0</v>
      </c>
      <c r="BA174" s="44">
        <f t="shared" si="55"/>
        <v>0</v>
      </c>
      <c r="BB174" s="44">
        <f t="shared" si="56"/>
        <v>0</v>
      </c>
      <c r="BC174" s="44">
        <f t="shared" si="57"/>
        <v>0</v>
      </c>
      <c r="BD174" s="44">
        <f t="shared" si="58"/>
        <v>0</v>
      </c>
      <c r="BE174" s="44">
        <f t="shared" si="59"/>
        <v>0</v>
      </c>
      <c r="BF174" s="44">
        <f t="shared" si="60"/>
        <v>0</v>
      </c>
      <c r="BG174" s="46">
        <f t="shared" si="61"/>
        <v>450000000</v>
      </c>
      <c r="BH174" s="46">
        <v>0</v>
      </c>
      <c r="BI174" s="46"/>
      <c r="BJ174" s="46"/>
      <c r="BK174" s="46"/>
      <c r="BL174" s="46"/>
      <c r="BM174" s="46"/>
      <c r="BN174" s="46"/>
      <c r="BO174" s="46"/>
      <c r="BP174" s="46"/>
      <c r="BQ174" s="46"/>
      <c r="BR174" s="46"/>
      <c r="BS174" s="46"/>
      <c r="BT174" s="46"/>
      <c r="BU174" s="46"/>
      <c r="BV174" s="46"/>
      <c r="BW174" s="46"/>
      <c r="BX174" s="46">
        <f t="shared" si="62"/>
        <v>0</v>
      </c>
      <c r="BY174" s="46">
        <v>150000000</v>
      </c>
      <c r="BZ174" s="46"/>
      <c r="CA174" s="46"/>
      <c r="CB174" s="46"/>
      <c r="CC174" s="46"/>
      <c r="CD174" s="46"/>
      <c r="CE174" s="46"/>
      <c r="CF174" s="46"/>
      <c r="CG174" s="46"/>
      <c r="CH174" s="46"/>
      <c r="CI174" s="46"/>
      <c r="CJ174" s="46"/>
      <c r="CK174" s="46"/>
      <c r="CL174" s="46"/>
      <c r="CM174" s="46"/>
      <c r="CN174" s="46"/>
      <c r="CO174" s="46">
        <f t="shared" si="63"/>
        <v>150000000</v>
      </c>
      <c r="CP174" s="46">
        <v>150000000</v>
      </c>
      <c r="CQ174" s="46"/>
      <c r="CR174" s="46"/>
      <c r="CS174" s="46"/>
      <c r="CT174" s="46"/>
      <c r="CU174" s="46"/>
      <c r="CV174" s="46"/>
      <c r="CW174" s="46"/>
      <c r="CX174" s="46"/>
      <c r="CY174" s="46"/>
      <c r="CZ174" s="46"/>
      <c r="DA174" s="46"/>
      <c r="DB174" s="46"/>
      <c r="DC174" s="46"/>
      <c r="DD174" s="46"/>
      <c r="DE174" s="46"/>
      <c r="DF174" s="46">
        <f t="shared" si="64"/>
        <v>150000000</v>
      </c>
      <c r="DG174" s="46">
        <v>150000000</v>
      </c>
      <c r="DH174" s="46"/>
      <c r="DI174" s="46"/>
      <c r="DJ174" s="46"/>
      <c r="DK174" s="46"/>
      <c r="DL174" s="46"/>
      <c r="DM174" s="46"/>
      <c r="DN174" s="46"/>
      <c r="DO174" s="46"/>
      <c r="DP174" s="46"/>
      <c r="DQ174" s="46"/>
      <c r="DR174" s="46"/>
      <c r="DS174" s="46"/>
      <c r="DT174" s="46"/>
      <c r="DU174" s="46"/>
      <c r="DV174" s="46"/>
      <c r="DW174" s="46">
        <f t="shared" si="65"/>
        <v>150000000</v>
      </c>
      <c r="DX174" s="19">
        <v>1</v>
      </c>
      <c r="DY174" s="42" t="s">
        <v>1469</v>
      </c>
      <c r="DZ174" s="42" t="s">
        <v>344</v>
      </c>
      <c r="EA174" s="42" t="s">
        <v>1470</v>
      </c>
      <c r="EB174" s="42" t="s">
        <v>260</v>
      </c>
      <c r="EC174" s="42" t="s">
        <v>1540</v>
      </c>
      <c r="ED174" s="3">
        <v>1</v>
      </c>
      <c r="EE174" s="3">
        <v>5</v>
      </c>
      <c r="EF174" s="3">
        <v>17</v>
      </c>
      <c r="EG174" s="3">
        <v>88</v>
      </c>
      <c r="EH174" s="3">
        <v>169</v>
      </c>
      <c r="EI174" s="3">
        <v>1</v>
      </c>
      <c r="EJ174" s="3">
        <v>3</v>
      </c>
      <c r="EK174" s="3">
        <v>1</v>
      </c>
      <c r="EL174" s="3">
        <v>2</v>
      </c>
    </row>
    <row r="175" spans="1:142" ht="65" x14ac:dyDescent="0.2">
      <c r="B175" s="14">
        <v>170</v>
      </c>
      <c r="C175" s="15" t="s">
        <v>202</v>
      </c>
      <c r="D175" s="16">
        <v>1</v>
      </c>
      <c r="E175" s="19" t="s">
        <v>205</v>
      </c>
      <c r="F175" s="22">
        <v>5</v>
      </c>
      <c r="G175" s="17" t="s">
        <v>1504</v>
      </c>
      <c r="H175" s="18" t="s">
        <v>588</v>
      </c>
      <c r="I175" s="17" t="s">
        <v>1541</v>
      </c>
      <c r="J175" s="18" t="s">
        <v>576</v>
      </c>
      <c r="K175" s="17" t="s">
        <v>1542</v>
      </c>
      <c r="L175" s="18" t="s">
        <v>548</v>
      </c>
      <c r="M175" s="17" t="str">
        <f t="shared" si="44"/>
        <v>1.5.06.04.01</v>
      </c>
      <c r="N175" s="19" t="s">
        <v>551</v>
      </c>
      <c r="O175" s="20">
        <v>2023</v>
      </c>
      <c r="P175" s="21">
        <v>0</v>
      </c>
      <c r="Q175" s="21">
        <v>10000</v>
      </c>
      <c r="R175" s="21" t="s">
        <v>1543</v>
      </c>
      <c r="S175" s="17" t="s">
        <v>383</v>
      </c>
      <c r="T175" s="17" t="s">
        <v>383</v>
      </c>
      <c r="U175" s="17" t="s">
        <v>571</v>
      </c>
      <c r="V175" s="21" t="s">
        <v>554</v>
      </c>
      <c r="W175" s="70">
        <v>3750</v>
      </c>
      <c r="X175" s="70">
        <v>3250</v>
      </c>
      <c r="Y175" s="70">
        <v>2000</v>
      </c>
      <c r="Z175" s="70">
        <v>1000</v>
      </c>
      <c r="AA175" s="69"/>
      <c r="AB175" s="69" t="s">
        <v>1536</v>
      </c>
      <c r="AC175" s="74"/>
      <c r="AD175" s="69" t="s">
        <v>555</v>
      </c>
      <c r="AE175" s="69" t="s">
        <v>555</v>
      </c>
      <c r="AF175" s="69" t="s">
        <v>555</v>
      </c>
      <c r="AG175" s="69" t="s">
        <v>555</v>
      </c>
      <c r="AH175" s="69" t="s">
        <v>555</v>
      </c>
      <c r="AI175" s="42" t="s">
        <v>730</v>
      </c>
      <c r="AJ175" s="19" t="s">
        <v>731</v>
      </c>
      <c r="AK175" s="19" t="s">
        <v>732</v>
      </c>
      <c r="AL175" s="19" t="s">
        <v>733</v>
      </c>
      <c r="AM175" s="19" t="s">
        <v>1544</v>
      </c>
      <c r="AN175" s="19" t="s">
        <v>1545</v>
      </c>
      <c r="AO175" s="23" t="s">
        <v>1546</v>
      </c>
      <c r="AP175" s="19" t="s">
        <v>1547</v>
      </c>
      <c r="AQ175" s="44">
        <f t="shared" si="45"/>
        <v>550000451</v>
      </c>
      <c r="AR175" s="44">
        <f t="shared" si="46"/>
        <v>0</v>
      </c>
      <c r="AS175" s="44">
        <f t="shared" si="47"/>
        <v>0</v>
      </c>
      <c r="AT175" s="44">
        <f t="shared" si="48"/>
        <v>0</v>
      </c>
      <c r="AU175" s="44">
        <f t="shared" si="49"/>
        <v>0</v>
      </c>
      <c r="AV175" s="44">
        <f t="shared" si="50"/>
        <v>0</v>
      </c>
      <c r="AW175" s="44">
        <f t="shared" si="51"/>
        <v>0</v>
      </c>
      <c r="AX175" s="44">
        <f t="shared" si="52"/>
        <v>0</v>
      </c>
      <c r="AY175" s="44">
        <f t="shared" si="53"/>
        <v>0</v>
      </c>
      <c r="AZ175" s="44">
        <f t="shared" si="54"/>
        <v>0</v>
      </c>
      <c r="BA175" s="44">
        <f t="shared" si="55"/>
        <v>0</v>
      </c>
      <c r="BB175" s="44">
        <f t="shared" si="56"/>
        <v>0</v>
      </c>
      <c r="BC175" s="44">
        <f t="shared" si="57"/>
        <v>0</v>
      </c>
      <c r="BD175" s="44">
        <f t="shared" si="58"/>
        <v>0</v>
      </c>
      <c r="BE175" s="44">
        <f t="shared" si="59"/>
        <v>0</v>
      </c>
      <c r="BF175" s="44">
        <f t="shared" si="60"/>
        <v>0</v>
      </c>
      <c r="BG175" s="46">
        <f t="shared" si="61"/>
        <v>550000451</v>
      </c>
      <c r="BH175" s="46">
        <v>100000451</v>
      </c>
      <c r="BI175" s="46"/>
      <c r="BJ175" s="46"/>
      <c r="BK175" s="46"/>
      <c r="BL175" s="46"/>
      <c r="BM175" s="46"/>
      <c r="BN175" s="46"/>
      <c r="BO175" s="46"/>
      <c r="BP175" s="46"/>
      <c r="BQ175" s="46"/>
      <c r="BR175" s="46"/>
      <c r="BS175" s="46"/>
      <c r="BT175" s="46"/>
      <c r="BU175" s="46"/>
      <c r="BV175" s="46"/>
      <c r="BW175" s="46"/>
      <c r="BX175" s="46">
        <f t="shared" si="62"/>
        <v>100000451</v>
      </c>
      <c r="BY175" s="46">
        <v>150000000</v>
      </c>
      <c r="BZ175" s="46"/>
      <c r="CA175" s="46"/>
      <c r="CB175" s="46"/>
      <c r="CC175" s="46"/>
      <c r="CD175" s="46"/>
      <c r="CE175" s="46"/>
      <c r="CF175" s="46"/>
      <c r="CG175" s="46"/>
      <c r="CH175" s="46"/>
      <c r="CI175" s="46"/>
      <c r="CJ175" s="46"/>
      <c r="CK175" s="46"/>
      <c r="CL175" s="46"/>
      <c r="CM175" s="46"/>
      <c r="CN175" s="46"/>
      <c r="CO175" s="46">
        <f t="shared" si="63"/>
        <v>150000000</v>
      </c>
      <c r="CP175" s="46">
        <v>150000000</v>
      </c>
      <c r="CQ175" s="46"/>
      <c r="CR175" s="46"/>
      <c r="CS175" s="46"/>
      <c r="CT175" s="46"/>
      <c r="CU175" s="46"/>
      <c r="CV175" s="46"/>
      <c r="CW175" s="46"/>
      <c r="CX175" s="46"/>
      <c r="CY175" s="46"/>
      <c r="CZ175" s="46"/>
      <c r="DA175" s="46"/>
      <c r="DB175" s="46"/>
      <c r="DC175" s="46"/>
      <c r="DD175" s="46"/>
      <c r="DE175" s="46"/>
      <c r="DF175" s="46">
        <f t="shared" si="64"/>
        <v>150000000</v>
      </c>
      <c r="DG175" s="46">
        <v>150000000</v>
      </c>
      <c r="DH175" s="46"/>
      <c r="DI175" s="46"/>
      <c r="DJ175" s="46"/>
      <c r="DK175" s="46"/>
      <c r="DL175" s="46"/>
      <c r="DM175" s="46"/>
      <c r="DN175" s="46"/>
      <c r="DO175" s="46"/>
      <c r="DP175" s="46"/>
      <c r="DQ175" s="46"/>
      <c r="DR175" s="46"/>
      <c r="DS175" s="46"/>
      <c r="DT175" s="46"/>
      <c r="DU175" s="46"/>
      <c r="DV175" s="46"/>
      <c r="DW175" s="46">
        <f t="shared" si="65"/>
        <v>150000000</v>
      </c>
      <c r="DX175" s="19">
        <v>4</v>
      </c>
      <c r="DY175" s="42" t="s">
        <v>777</v>
      </c>
      <c r="DZ175" s="42" t="s">
        <v>354</v>
      </c>
      <c r="EA175" s="42" t="s">
        <v>778</v>
      </c>
      <c r="EB175" s="42" t="s">
        <v>1548</v>
      </c>
      <c r="EC175" s="42" t="s">
        <v>1549</v>
      </c>
      <c r="ED175" s="3">
        <v>1</v>
      </c>
      <c r="EE175" s="3">
        <v>5</v>
      </c>
      <c r="EF175" s="3">
        <v>17</v>
      </c>
      <c r="EG175" s="3">
        <v>89</v>
      </c>
      <c r="EH175" s="3">
        <v>170</v>
      </c>
      <c r="EI175" s="3">
        <v>4</v>
      </c>
      <c r="EJ175" s="3">
        <v>3</v>
      </c>
      <c r="EK175" s="3">
        <v>1</v>
      </c>
      <c r="EL175" s="3">
        <v>1</v>
      </c>
    </row>
    <row r="176" spans="1:142" ht="78" x14ac:dyDescent="0.2">
      <c r="B176" s="14">
        <v>171</v>
      </c>
      <c r="C176" s="15" t="s">
        <v>202</v>
      </c>
      <c r="D176" s="16">
        <v>1</v>
      </c>
      <c r="E176" s="19" t="s">
        <v>205</v>
      </c>
      <c r="F176" s="22">
        <v>5</v>
      </c>
      <c r="G176" s="17" t="s">
        <v>1504</v>
      </c>
      <c r="H176" s="18" t="s">
        <v>588</v>
      </c>
      <c r="I176" s="17" t="s">
        <v>1541</v>
      </c>
      <c r="J176" s="18" t="s">
        <v>576</v>
      </c>
      <c r="K176" s="17" t="s">
        <v>1550</v>
      </c>
      <c r="L176" s="18" t="s">
        <v>569</v>
      </c>
      <c r="M176" s="17" t="str">
        <f t="shared" si="44"/>
        <v>1.5.06.04.02</v>
      </c>
      <c r="N176" s="19" t="s">
        <v>551</v>
      </c>
      <c r="O176" s="20">
        <v>2023</v>
      </c>
      <c r="P176" s="21">
        <v>0</v>
      </c>
      <c r="Q176" s="21">
        <v>10000</v>
      </c>
      <c r="R176" s="21" t="s">
        <v>1551</v>
      </c>
      <c r="S176" s="17" t="s">
        <v>383</v>
      </c>
      <c r="T176" s="17" t="s">
        <v>383</v>
      </c>
      <c r="U176" s="17" t="s">
        <v>571</v>
      </c>
      <c r="V176" s="21" t="s">
        <v>554</v>
      </c>
      <c r="W176" s="70">
        <v>4500</v>
      </c>
      <c r="X176" s="70">
        <v>2500</v>
      </c>
      <c r="Y176" s="70">
        <v>2000</v>
      </c>
      <c r="Z176" s="70">
        <v>1000</v>
      </c>
      <c r="AA176" s="74"/>
      <c r="AB176" s="69" t="s">
        <v>1536</v>
      </c>
      <c r="AC176" s="69"/>
      <c r="AD176" s="69" t="s">
        <v>555</v>
      </c>
      <c r="AE176" s="69" t="s">
        <v>555</v>
      </c>
      <c r="AF176" s="69" t="s">
        <v>555</v>
      </c>
      <c r="AG176" s="69" t="s">
        <v>555</v>
      </c>
      <c r="AH176" s="69" t="s">
        <v>555</v>
      </c>
      <c r="AI176" s="42" t="s">
        <v>730</v>
      </c>
      <c r="AJ176" s="19" t="s">
        <v>731</v>
      </c>
      <c r="AK176" s="19" t="s">
        <v>732</v>
      </c>
      <c r="AL176" s="19" t="s">
        <v>733</v>
      </c>
      <c r="AM176" s="19" t="s">
        <v>1552</v>
      </c>
      <c r="AN176" s="19" t="s">
        <v>1553</v>
      </c>
      <c r="AO176" s="23" t="s">
        <v>1554</v>
      </c>
      <c r="AP176" s="19" t="s">
        <v>1555</v>
      </c>
      <c r="AQ176" s="44">
        <f t="shared" si="45"/>
        <v>800000000</v>
      </c>
      <c r="AR176" s="44">
        <f t="shared" si="46"/>
        <v>0</v>
      </c>
      <c r="AS176" s="44">
        <f t="shared" si="47"/>
        <v>0</v>
      </c>
      <c r="AT176" s="44">
        <f t="shared" si="48"/>
        <v>0</v>
      </c>
      <c r="AU176" s="44">
        <f t="shared" si="49"/>
        <v>0</v>
      </c>
      <c r="AV176" s="44">
        <f t="shared" si="50"/>
        <v>0</v>
      </c>
      <c r="AW176" s="44">
        <f t="shared" si="51"/>
        <v>0</v>
      </c>
      <c r="AX176" s="44">
        <f t="shared" si="52"/>
        <v>0</v>
      </c>
      <c r="AY176" s="44">
        <f t="shared" si="53"/>
        <v>0</v>
      </c>
      <c r="AZ176" s="44">
        <f t="shared" si="54"/>
        <v>0</v>
      </c>
      <c r="BA176" s="44">
        <f t="shared" si="55"/>
        <v>0</v>
      </c>
      <c r="BB176" s="44">
        <f t="shared" si="56"/>
        <v>0</v>
      </c>
      <c r="BC176" s="44">
        <f t="shared" si="57"/>
        <v>0</v>
      </c>
      <c r="BD176" s="44">
        <f t="shared" si="58"/>
        <v>0</v>
      </c>
      <c r="BE176" s="44">
        <f t="shared" si="59"/>
        <v>0</v>
      </c>
      <c r="BF176" s="44">
        <f t="shared" si="60"/>
        <v>0</v>
      </c>
      <c r="BG176" s="46">
        <f t="shared" si="61"/>
        <v>800000000</v>
      </c>
      <c r="BH176" s="46">
        <v>200000000</v>
      </c>
      <c r="BI176" s="46"/>
      <c r="BJ176" s="46"/>
      <c r="BK176" s="46"/>
      <c r="BL176" s="46"/>
      <c r="BM176" s="46"/>
      <c r="BN176" s="46"/>
      <c r="BO176" s="46"/>
      <c r="BP176" s="46"/>
      <c r="BQ176" s="46"/>
      <c r="BR176" s="46"/>
      <c r="BS176" s="46"/>
      <c r="BT176" s="46"/>
      <c r="BU176" s="46"/>
      <c r="BV176" s="46"/>
      <c r="BW176" s="46"/>
      <c r="BX176" s="46">
        <f t="shared" si="62"/>
        <v>200000000</v>
      </c>
      <c r="BY176" s="46">
        <v>200000000</v>
      </c>
      <c r="BZ176" s="46"/>
      <c r="CA176" s="46"/>
      <c r="CB176" s="46"/>
      <c r="CC176" s="46"/>
      <c r="CD176" s="46"/>
      <c r="CE176" s="46"/>
      <c r="CF176" s="46"/>
      <c r="CG176" s="46"/>
      <c r="CH176" s="46"/>
      <c r="CI176" s="46"/>
      <c r="CJ176" s="46"/>
      <c r="CK176" s="46"/>
      <c r="CL176" s="46"/>
      <c r="CM176" s="46"/>
      <c r="CN176" s="46"/>
      <c r="CO176" s="46">
        <f t="shared" si="63"/>
        <v>200000000</v>
      </c>
      <c r="CP176" s="46">
        <v>200000000</v>
      </c>
      <c r="CQ176" s="46"/>
      <c r="CR176" s="46"/>
      <c r="CS176" s="46"/>
      <c r="CT176" s="46"/>
      <c r="CU176" s="46"/>
      <c r="CV176" s="46"/>
      <c r="CW176" s="46"/>
      <c r="CX176" s="46"/>
      <c r="CY176" s="46"/>
      <c r="CZ176" s="46"/>
      <c r="DA176" s="46"/>
      <c r="DB176" s="46"/>
      <c r="DC176" s="46"/>
      <c r="DD176" s="46"/>
      <c r="DE176" s="46"/>
      <c r="DF176" s="46">
        <f t="shared" si="64"/>
        <v>200000000</v>
      </c>
      <c r="DG176" s="46">
        <v>200000000</v>
      </c>
      <c r="DH176" s="46"/>
      <c r="DI176" s="46"/>
      <c r="DJ176" s="46"/>
      <c r="DK176" s="46"/>
      <c r="DL176" s="46"/>
      <c r="DM176" s="46"/>
      <c r="DN176" s="46"/>
      <c r="DO176" s="46"/>
      <c r="DP176" s="46"/>
      <c r="DQ176" s="46"/>
      <c r="DR176" s="46"/>
      <c r="DS176" s="46"/>
      <c r="DT176" s="46"/>
      <c r="DU176" s="46"/>
      <c r="DV176" s="46"/>
      <c r="DW176" s="46">
        <f t="shared" si="65"/>
        <v>200000000</v>
      </c>
      <c r="DX176" s="19">
        <v>1</v>
      </c>
      <c r="DY176" s="42" t="s">
        <v>1469</v>
      </c>
      <c r="DZ176" s="42" t="s">
        <v>344</v>
      </c>
      <c r="EA176" s="42" t="s">
        <v>1470</v>
      </c>
      <c r="EB176" s="42" t="s">
        <v>260</v>
      </c>
      <c r="EC176" s="42" t="s">
        <v>1540</v>
      </c>
      <c r="ED176" s="3">
        <v>1</v>
      </c>
      <c r="EE176" s="3">
        <v>5</v>
      </c>
      <c r="EF176" s="3">
        <v>17</v>
      </c>
      <c r="EG176" s="3">
        <v>89</v>
      </c>
      <c r="EH176" s="3">
        <v>171</v>
      </c>
      <c r="EI176" s="3">
        <v>1</v>
      </c>
      <c r="EJ176" s="3">
        <v>3</v>
      </c>
      <c r="EK176" s="3">
        <v>1</v>
      </c>
      <c r="EL176" s="3">
        <v>1</v>
      </c>
    </row>
    <row r="177" spans="2:142" ht="65" x14ac:dyDescent="0.2">
      <c r="B177" s="14">
        <v>172</v>
      </c>
      <c r="C177" s="15" t="s">
        <v>202</v>
      </c>
      <c r="D177" s="16">
        <v>1</v>
      </c>
      <c r="E177" s="19" t="s">
        <v>205</v>
      </c>
      <c r="F177" s="22">
        <v>5</v>
      </c>
      <c r="G177" s="17" t="s">
        <v>1504</v>
      </c>
      <c r="H177" s="18" t="s">
        <v>588</v>
      </c>
      <c r="I177" s="17" t="s">
        <v>1556</v>
      </c>
      <c r="J177" s="18" t="s">
        <v>584</v>
      </c>
      <c r="K177" s="17" t="s">
        <v>1557</v>
      </c>
      <c r="L177" s="18" t="s">
        <v>548</v>
      </c>
      <c r="M177" s="17" t="str">
        <f t="shared" si="44"/>
        <v>1.5.06.05.01</v>
      </c>
      <c r="N177" s="19" t="s">
        <v>551</v>
      </c>
      <c r="O177" s="20">
        <v>2023</v>
      </c>
      <c r="P177" s="21" t="s">
        <v>165</v>
      </c>
      <c r="Q177" s="21">
        <v>1600000</v>
      </c>
      <c r="R177" s="21" t="s">
        <v>1558</v>
      </c>
      <c r="S177" s="17" t="s">
        <v>383</v>
      </c>
      <c r="T177" s="17" t="s">
        <v>383</v>
      </c>
      <c r="U177" s="32" t="s">
        <v>571</v>
      </c>
      <c r="V177" s="33" t="s">
        <v>554</v>
      </c>
      <c r="W177" s="69">
        <v>160000</v>
      </c>
      <c r="X177" s="69">
        <v>500000</v>
      </c>
      <c r="Y177" s="69">
        <v>500000</v>
      </c>
      <c r="Z177" s="69">
        <v>440000</v>
      </c>
      <c r="AA177" s="74"/>
      <c r="AB177" s="69" t="s">
        <v>1536</v>
      </c>
      <c r="AC177" s="74"/>
      <c r="AD177" s="69" t="s">
        <v>555</v>
      </c>
      <c r="AE177" s="69" t="s">
        <v>555</v>
      </c>
      <c r="AF177" s="69" t="s">
        <v>555</v>
      </c>
      <c r="AG177" s="69" t="s">
        <v>555</v>
      </c>
      <c r="AH177" s="69" t="s">
        <v>555</v>
      </c>
      <c r="AI177" s="42" t="s">
        <v>730</v>
      </c>
      <c r="AJ177" s="19" t="s">
        <v>731</v>
      </c>
      <c r="AK177" s="19" t="s">
        <v>732</v>
      </c>
      <c r="AL177" s="19" t="s">
        <v>733</v>
      </c>
      <c r="AM177" s="19" t="s">
        <v>1559</v>
      </c>
      <c r="AN177" s="19" t="s">
        <v>1560</v>
      </c>
      <c r="AO177" s="23" t="s">
        <v>1561</v>
      </c>
      <c r="AP177" s="19" t="s">
        <v>1562</v>
      </c>
      <c r="AQ177" s="44">
        <f t="shared" si="45"/>
        <v>480000000</v>
      </c>
      <c r="AR177" s="44">
        <f t="shared" si="46"/>
        <v>0</v>
      </c>
      <c r="AS177" s="44">
        <f t="shared" si="47"/>
        <v>0</v>
      </c>
      <c r="AT177" s="44">
        <f t="shared" si="48"/>
        <v>0</v>
      </c>
      <c r="AU177" s="44">
        <f t="shared" si="49"/>
        <v>0</v>
      </c>
      <c r="AV177" s="44">
        <f t="shared" si="50"/>
        <v>0</v>
      </c>
      <c r="AW177" s="44">
        <f t="shared" si="51"/>
        <v>0</v>
      </c>
      <c r="AX177" s="44">
        <f t="shared" si="52"/>
        <v>0</v>
      </c>
      <c r="AY177" s="44">
        <f t="shared" si="53"/>
        <v>0</v>
      </c>
      <c r="AZ177" s="44">
        <f t="shared" si="54"/>
        <v>0</v>
      </c>
      <c r="BA177" s="44">
        <f t="shared" si="55"/>
        <v>0</v>
      </c>
      <c r="BB177" s="44">
        <f t="shared" si="56"/>
        <v>0</v>
      </c>
      <c r="BC177" s="44">
        <f t="shared" si="57"/>
        <v>0</v>
      </c>
      <c r="BD177" s="44">
        <f t="shared" si="58"/>
        <v>0</v>
      </c>
      <c r="BE177" s="44">
        <f t="shared" si="59"/>
        <v>0</v>
      </c>
      <c r="BF177" s="44">
        <f t="shared" si="60"/>
        <v>0</v>
      </c>
      <c r="BG177" s="46">
        <f t="shared" si="61"/>
        <v>480000000</v>
      </c>
      <c r="BH177" s="46">
        <v>90000000</v>
      </c>
      <c r="BI177" s="46"/>
      <c r="BJ177" s="46"/>
      <c r="BK177" s="46"/>
      <c r="BL177" s="46"/>
      <c r="BM177" s="46"/>
      <c r="BN177" s="46"/>
      <c r="BO177" s="46"/>
      <c r="BP177" s="46"/>
      <c r="BQ177" s="46"/>
      <c r="BR177" s="46"/>
      <c r="BS177" s="46"/>
      <c r="BT177" s="46"/>
      <c r="BU177" s="46"/>
      <c r="BV177" s="46"/>
      <c r="BW177" s="46"/>
      <c r="BX177" s="46">
        <f t="shared" si="62"/>
        <v>90000000</v>
      </c>
      <c r="BY177" s="46">
        <v>120000000</v>
      </c>
      <c r="BZ177" s="46"/>
      <c r="CA177" s="46"/>
      <c r="CB177" s="46"/>
      <c r="CC177" s="46"/>
      <c r="CD177" s="46"/>
      <c r="CE177" s="46"/>
      <c r="CF177" s="46"/>
      <c r="CG177" s="46"/>
      <c r="CH177" s="46"/>
      <c r="CI177" s="46"/>
      <c r="CJ177" s="46"/>
      <c r="CK177" s="46"/>
      <c r="CL177" s="46"/>
      <c r="CM177" s="46"/>
      <c r="CN177" s="46"/>
      <c r="CO177" s="46">
        <f t="shared" si="63"/>
        <v>120000000</v>
      </c>
      <c r="CP177" s="46">
        <v>120000000</v>
      </c>
      <c r="CQ177" s="46"/>
      <c r="CR177" s="46"/>
      <c r="CS177" s="46"/>
      <c r="CT177" s="46"/>
      <c r="CU177" s="46"/>
      <c r="CV177" s="46"/>
      <c r="CW177" s="46"/>
      <c r="CX177" s="46"/>
      <c r="CY177" s="46"/>
      <c r="CZ177" s="46"/>
      <c r="DA177" s="46"/>
      <c r="DB177" s="46"/>
      <c r="DC177" s="46"/>
      <c r="DD177" s="46"/>
      <c r="DE177" s="46"/>
      <c r="DF177" s="46">
        <f t="shared" si="64"/>
        <v>120000000</v>
      </c>
      <c r="DG177" s="46">
        <v>150000000</v>
      </c>
      <c r="DH177" s="46"/>
      <c r="DI177" s="46"/>
      <c r="DJ177" s="46"/>
      <c r="DK177" s="46"/>
      <c r="DL177" s="46"/>
      <c r="DM177" s="46"/>
      <c r="DN177" s="46"/>
      <c r="DO177" s="46"/>
      <c r="DP177" s="46"/>
      <c r="DQ177" s="46"/>
      <c r="DR177" s="46"/>
      <c r="DS177" s="46"/>
      <c r="DT177" s="46"/>
      <c r="DU177" s="46"/>
      <c r="DV177" s="46"/>
      <c r="DW177" s="46">
        <f t="shared" si="65"/>
        <v>150000000</v>
      </c>
      <c r="DX177" s="19">
        <v>2</v>
      </c>
      <c r="DY177" s="42" t="s">
        <v>1520</v>
      </c>
      <c r="DZ177" s="42" t="s">
        <v>353</v>
      </c>
      <c r="EA177" s="42" t="s">
        <v>1521</v>
      </c>
      <c r="EB177" s="42" t="s">
        <v>285</v>
      </c>
      <c r="EC177" s="42" t="s">
        <v>1522</v>
      </c>
      <c r="ED177" s="3">
        <v>1</v>
      </c>
      <c r="EE177" s="3">
        <v>5</v>
      </c>
      <c r="EF177" s="3">
        <v>17</v>
      </c>
      <c r="EG177" s="3">
        <v>90</v>
      </c>
      <c r="EH177" s="3">
        <v>172</v>
      </c>
      <c r="EI177" s="3">
        <v>2</v>
      </c>
      <c r="EJ177" s="3">
        <v>3</v>
      </c>
      <c r="EK177" s="3">
        <v>1</v>
      </c>
      <c r="EL177" s="3">
        <v>2</v>
      </c>
    </row>
    <row r="178" spans="2:142" ht="52" x14ac:dyDescent="0.2">
      <c r="B178" s="14">
        <v>173</v>
      </c>
      <c r="C178" s="15" t="s">
        <v>202</v>
      </c>
      <c r="D178" s="16">
        <v>1</v>
      </c>
      <c r="E178" s="19" t="s">
        <v>205</v>
      </c>
      <c r="F178" s="22">
        <v>5</v>
      </c>
      <c r="G178" s="17" t="s">
        <v>1504</v>
      </c>
      <c r="H178" s="18" t="s">
        <v>588</v>
      </c>
      <c r="I178" s="17" t="s">
        <v>1556</v>
      </c>
      <c r="J178" s="18" t="s">
        <v>584</v>
      </c>
      <c r="K178" s="17" t="s">
        <v>1563</v>
      </c>
      <c r="L178" s="18" t="s">
        <v>569</v>
      </c>
      <c r="M178" s="17" t="str">
        <f t="shared" si="44"/>
        <v>1.5.06.05.02</v>
      </c>
      <c r="N178" s="19" t="s">
        <v>551</v>
      </c>
      <c r="O178" s="20">
        <v>2023</v>
      </c>
      <c r="P178" s="21" t="s">
        <v>165</v>
      </c>
      <c r="Q178" s="21">
        <v>350</v>
      </c>
      <c r="R178" s="21" t="s">
        <v>1564</v>
      </c>
      <c r="S178" s="17" t="s">
        <v>383</v>
      </c>
      <c r="T178" s="17" t="s">
        <v>383</v>
      </c>
      <c r="U178" s="32" t="s">
        <v>571</v>
      </c>
      <c r="V178" s="33" t="s">
        <v>554</v>
      </c>
      <c r="W178" s="69">
        <v>90</v>
      </c>
      <c r="X178" s="69">
        <v>90</v>
      </c>
      <c r="Y178" s="69">
        <v>90</v>
      </c>
      <c r="Z178" s="69">
        <v>80</v>
      </c>
      <c r="AA178" s="74"/>
      <c r="AB178" s="69"/>
      <c r="AC178" s="74"/>
      <c r="AD178" s="69" t="s">
        <v>555</v>
      </c>
      <c r="AE178" s="69" t="s">
        <v>555</v>
      </c>
      <c r="AF178" s="69" t="s">
        <v>555</v>
      </c>
      <c r="AG178" s="69" t="s">
        <v>555</v>
      </c>
      <c r="AH178" s="69" t="s">
        <v>555</v>
      </c>
      <c r="AI178" s="42" t="s">
        <v>730</v>
      </c>
      <c r="AJ178" s="19" t="s">
        <v>731</v>
      </c>
      <c r="AK178" s="19" t="s">
        <v>732</v>
      </c>
      <c r="AL178" s="19" t="s">
        <v>733</v>
      </c>
      <c r="AM178" s="19" t="s">
        <v>1565</v>
      </c>
      <c r="AN178" s="19" t="s">
        <v>1566</v>
      </c>
      <c r="AO178" s="23" t="s">
        <v>1567</v>
      </c>
      <c r="AP178" s="19" t="s">
        <v>1568</v>
      </c>
      <c r="AQ178" s="44">
        <f t="shared" si="45"/>
        <v>350000000</v>
      </c>
      <c r="AR178" s="44">
        <f t="shared" si="46"/>
        <v>0</v>
      </c>
      <c r="AS178" s="44">
        <f t="shared" si="47"/>
        <v>0</v>
      </c>
      <c r="AT178" s="44">
        <f t="shared" si="48"/>
        <v>0</v>
      </c>
      <c r="AU178" s="44">
        <f t="shared" si="49"/>
        <v>0</v>
      </c>
      <c r="AV178" s="44">
        <f t="shared" si="50"/>
        <v>0</v>
      </c>
      <c r="AW178" s="44">
        <f t="shared" si="51"/>
        <v>0</v>
      </c>
      <c r="AX178" s="44">
        <f t="shared" si="52"/>
        <v>0</v>
      </c>
      <c r="AY178" s="44">
        <f t="shared" si="53"/>
        <v>0</v>
      </c>
      <c r="AZ178" s="44">
        <f t="shared" si="54"/>
        <v>0</v>
      </c>
      <c r="BA178" s="44">
        <f t="shared" si="55"/>
        <v>0</v>
      </c>
      <c r="BB178" s="44">
        <f t="shared" si="56"/>
        <v>0</v>
      </c>
      <c r="BC178" s="44">
        <f t="shared" si="57"/>
        <v>0</v>
      </c>
      <c r="BD178" s="44">
        <f t="shared" si="58"/>
        <v>0</v>
      </c>
      <c r="BE178" s="44">
        <f t="shared" si="59"/>
        <v>0</v>
      </c>
      <c r="BF178" s="44">
        <f t="shared" si="60"/>
        <v>0</v>
      </c>
      <c r="BG178" s="46">
        <f t="shared" si="61"/>
        <v>350000000</v>
      </c>
      <c r="BH178" s="46">
        <v>110000000</v>
      </c>
      <c r="BI178" s="46"/>
      <c r="BJ178" s="46"/>
      <c r="BK178" s="46"/>
      <c r="BL178" s="46"/>
      <c r="BM178" s="46"/>
      <c r="BN178" s="46"/>
      <c r="BO178" s="46"/>
      <c r="BP178" s="46"/>
      <c r="BQ178" s="46"/>
      <c r="BR178" s="46"/>
      <c r="BS178" s="46"/>
      <c r="BT178" s="46"/>
      <c r="BU178" s="46"/>
      <c r="BV178" s="46"/>
      <c r="BW178" s="46"/>
      <c r="BX178" s="46">
        <f t="shared" si="62"/>
        <v>110000000</v>
      </c>
      <c r="BY178" s="46">
        <v>80000000</v>
      </c>
      <c r="BZ178" s="46"/>
      <c r="CA178" s="46"/>
      <c r="CB178" s="46"/>
      <c r="CC178" s="46"/>
      <c r="CD178" s="46"/>
      <c r="CE178" s="46"/>
      <c r="CF178" s="46"/>
      <c r="CG178" s="46"/>
      <c r="CH178" s="46"/>
      <c r="CI178" s="46"/>
      <c r="CJ178" s="46"/>
      <c r="CK178" s="46"/>
      <c r="CL178" s="46"/>
      <c r="CM178" s="46"/>
      <c r="CN178" s="46"/>
      <c r="CO178" s="46">
        <f t="shared" si="63"/>
        <v>80000000</v>
      </c>
      <c r="CP178" s="46">
        <v>80000000</v>
      </c>
      <c r="CQ178" s="46"/>
      <c r="CR178" s="46"/>
      <c r="CS178" s="46"/>
      <c r="CT178" s="46"/>
      <c r="CU178" s="46"/>
      <c r="CV178" s="46"/>
      <c r="CW178" s="46"/>
      <c r="CX178" s="46"/>
      <c r="CY178" s="46"/>
      <c r="CZ178" s="46"/>
      <c r="DA178" s="46"/>
      <c r="DB178" s="46"/>
      <c r="DC178" s="46"/>
      <c r="DD178" s="46"/>
      <c r="DE178" s="46"/>
      <c r="DF178" s="46">
        <f t="shared" si="64"/>
        <v>80000000</v>
      </c>
      <c r="DG178" s="46">
        <v>80000000</v>
      </c>
      <c r="DH178" s="46"/>
      <c r="DI178" s="46"/>
      <c r="DJ178" s="46"/>
      <c r="DK178" s="46"/>
      <c r="DL178" s="46"/>
      <c r="DM178" s="46"/>
      <c r="DN178" s="46"/>
      <c r="DO178" s="46"/>
      <c r="DP178" s="46"/>
      <c r="DQ178" s="46"/>
      <c r="DR178" s="46"/>
      <c r="DS178" s="46"/>
      <c r="DT178" s="46"/>
      <c r="DU178" s="46"/>
      <c r="DV178" s="46"/>
      <c r="DW178" s="46">
        <f t="shared" si="65"/>
        <v>80000000</v>
      </c>
      <c r="DX178" s="19">
        <v>1</v>
      </c>
      <c r="DY178" s="42" t="s">
        <v>1469</v>
      </c>
      <c r="DZ178" s="42" t="s">
        <v>344</v>
      </c>
      <c r="EA178" s="42" t="s">
        <v>1470</v>
      </c>
      <c r="EB178" s="42" t="s">
        <v>224</v>
      </c>
      <c r="EC178" s="42" t="s">
        <v>1569</v>
      </c>
      <c r="ED178" s="3">
        <v>1</v>
      </c>
      <c r="EE178" s="3">
        <v>5</v>
      </c>
      <c r="EF178" s="3">
        <v>17</v>
      </c>
      <c r="EG178" s="3">
        <v>90</v>
      </c>
      <c r="EH178" s="3">
        <v>173</v>
      </c>
      <c r="EI178" s="3">
        <v>1</v>
      </c>
      <c r="EJ178" s="3">
        <v>3</v>
      </c>
      <c r="EK178" s="3">
        <v>1</v>
      </c>
      <c r="EL178" s="3">
        <v>2</v>
      </c>
    </row>
    <row r="179" spans="2:142" ht="52" x14ac:dyDescent="0.2">
      <c r="B179" s="14">
        <v>174</v>
      </c>
      <c r="C179" s="15" t="s">
        <v>202</v>
      </c>
      <c r="D179" s="16">
        <v>1</v>
      </c>
      <c r="E179" s="19" t="s">
        <v>205</v>
      </c>
      <c r="F179" s="22">
        <v>5</v>
      </c>
      <c r="G179" s="17" t="s">
        <v>1504</v>
      </c>
      <c r="H179" s="18" t="s">
        <v>588</v>
      </c>
      <c r="I179" s="17" t="s">
        <v>1570</v>
      </c>
      <c r="J179" s="18" t="s">
        <v>588</v>
      </c>
      <c r="K179" s="17" t="s">
        <v>1571</v>
      </c>
      <c r="L179" s="18" t="s">
        <v>548</v>
      </c>
      <c r="M179" s="17" t="str">
        <f t="shared" si="44"/>
        <v>1.5.06.06.01</v>
      </c>
      <c r="N179" s="19" t="s">
        <v>551</v>
      </c>
      <c r="O179" s="20">
        <v>2023</v>
      </c>
      <c r="P179" s="21">
        <v>0</v>
      </c>
      <c r="Q179" s="21">
        <v>40</v>
      </c>
      <c r="R179" s="21" t="s">
        <v>1572</v>
      </c>
      <c r="S179" s="17" t="s">
        <v>383</v>
      </c>
      <c r="T179" s="17" t="s">
        <v>383</v>
      </c>
      <c r="U179" s="32" t="s">
        <v>571</v>
      </c>
      <c r="V179" s="33" t="s">
        <v>554</v>
      </c>
      <c r="W179" s="69">
        <v>10</v>
      </c>
      <c r="X179" s="69">
        <v>10</v>
      </c>
      <c r="Y179" s="69">
        <v>10</v>
      </c>
      <c r="Z179" s="69">
        <v>10</v>
      </c>
      <c r="AA179" s="74"/>
      <c r="AB179" s="69"/>
      <c r="AC179" s="74"/>
      <c r="AD179" s="69" t="s">
        <v>555</v>
      </c>
      <c r="AE179" s="69" t="s">
        <v>555</v>
      </c>
      <c r="AF179" s="69" t="s">
        <v>555</v>
      </c>
      <c r="AG179" s="69" t="s">
        <v>555</v>
      </c>
      <c r="AH179" s="69" t="s">
        <v>555</v>
      </c>
      <c r="AI179" s="42" t="s">
        <v>556</v>
      </c>
      <c r="AJ179" s="19" t="s">
        <v>557</v>
      </c>
      <c r="AK179" s="19" t="s">
        <v>1573</v>
      </c>
      <c r="AL179" s="19" t="s">
        <v>1574</v>
      </c>
      <c r="AM179" s="19" t="s">
        <v>1575</v>
      </c>
      <c r="AN179" s="19" t="s">
        <v>1222</v>
      </c>
      <c r="AO179" s="23" t="s">
        <v>1576</v>
      </c>
      <c r="AP179" s="19" t="s">
        <v>1224</v>
      </c>
      <c r="AQ179" s="44">
        <f t="shared" si="45"/>
        <v>800000000</v>
      </c>
      <c r="AR179" s="44">
        <f t="shared" si="46"/>
        <v>0</v>
      </c>
      <c r="AS179" s="44">
        <f t="shared" si="47"/>
        <v>0</v>
      </c>
      <c r="AT179" s="44">
        <f t="shared" si="48"/>
        <v>0</v>
      </c>
      <c r="AU179" s="44">
        <f t="shared" si="49"/>
        <v>0</v>
      </c>
      <c r="AV179" s="44">
        <f t="shared" si="50"/>
        <v>0</v>
      </c>
      <c r="AW179" s="44">
        <f t="shared" si="51"/>
        <v>0</v>
      </c>
      <c r="AX179" s="44">
        <f t="shared" si="52"/>
        <v>0</v>
      </c>
      <c r="AY179" s="44">
        <f t="shared" si="53"/>
        <v>0</v>
      </c>
      <c r="AZ179" s="44">
        <f t="shared" si="54"/>
        <v>0</v>
      </c>
      <c r="BA179" s="44">
        <f t="shared" si="55"/>
        <v>0</v>
      </c>
      <c r="BB179" s="44">
        <f t="shared" si="56"/>
        <v>0</v>
      </c>
      <c r="BC179" s="44">
        <f t="shared" si="57"/>
        <v>0</v>
      </c>
      <c r="BD179" s="44">
        <f t="shared" si="58"/>
        <v>0</v>
      </c>
      <c r="BE179" s="44">
        <f t="shared" si="59"/>
        <v>0</v>
      </c>
      <c r="BF179" s="44">
        <f t="shared" si="60"/>
        <v>0</v>
      </c>
      <c r="BG179" s="46">
        <f t="shared" si="61"/>
        <v>800000000</v>
      </c>
      <c r="BH179" s="46">
        <v>200000000</v>
      </c>
      <c r="BI179" s="46"/>
      <c r="BJ179" s="46"/>
      <c r="BK179" s="46"/>
      <c r="BL179" s="46"/>
      <c r="BM179" s="46"/>
      <c r="BN179" s="46"/>
      <c r="BO179" s="46"/>
      <c r="BP179" s="46"/>
      <c r="BQ179" s="46"/>
      <c r="BR179" s="46"/>
      <c r="BS179" s="46"/>
      <c r="BT179" s="46"/>
      <c r="BU179" s="46"/>
      <c r="BV179" s="46"/>
      <c r="BW179" s="46"/>
      <c r="BX179" s="46">
        <f t="shared" si="62"/>
        <v>200000000</v>
      </c>
      <c r="BY179" s="46">
        <v>200000000</v>
      </c>
      <c r="BZ179" s="46"/>
      <c r="CA179" s="46"/>
      <c r="CB179" s="46"/>
      <c r="CC179" s="46"/>
      <c r="CD179" s="46"/>
      <c r="CE179" s="46"/>
      <c r="CF179" s="46"/>
      <c r="CG179" s="46"/>
      <c r="CH179" s="46"/>
      <c r="CI179" s="46"/>
      <c r="CJ179" s="46"/>
      <c r="CK179" s="46"/>
      <c r="CL179" s="46"/>
      <c r="CM179" s="46"/>
      <c r="CN179" s="46"/>
      <c r="CO179" s="46">
        <f t="shared" si="63"/>
        <v>200000000</v>
      </c>
      <c r="CP179" s="46">
        <v>200000000</v>
      </c>
      <c r="CQ179" s="46"/>
      <c r="CR179" s="46"/>
      <c r="CS179" s="46"/>
      <c r="CT179" s="46"/>
      <c r="CU179" s="46"/>
      <c r="CV179" s="46"/>
      <c r="CW179" s="46"/>
      <c r="CX179" s="46"/>
      <c r="CY179" s="46"/>
      <c r="CZ179" s="46"/>
      <c r="DA179" s="46"/>
      <c r="DB179" s="46"/>
      <c r="DC179" s="46"/>
      <c r="DD179" s="46"/>
      <c r="DE179" s="46"/>
      <c r="DF179" s="46">
        <f t="shared" si="64"/>
        <v>200000000</v>
      </c>
      <c r="DG179" s="46">
        <v>200000000</v>
      </c>
      <c r="DH179" s="46"/>
      <c r="DI179" s="46"/>
      <c r="DJ179" s="46"/>
      <c r="DK179" s="46"/>
      <c r="DL179" s="46"/>
      <c r="DM179" s="46"/>
      <c r="DN179" s="46"/>
      <c r="DO179" s="46"/>
      <c r="DP179" s="46"/>
      <c r="DQ179" s="46"/>
      <c r="DR179" s="46"/>
      <c r="DS179" s="46"/>
      <c r="DT179" s="46"/>
      <c r="DU179" s="46"/>
      <c r="DV179" s="46"/>
      <c r="DW179" s="46">
        <f t="shared" si="65"/>
        <v>200000000</v>
      </c>
      <c r="DX179" s="19">
        <v>16</v>
      </c>
      <c r="DY179" s="42" t="s">
        <v>564</v>
      </c>
      <c r="DZ179" s="42" t="s">
        <v>348</v>
      </c>
      <c r="EA179" s="42" t="s">
        <v>565</v>
      </c>
      <c r="EB179" s="42" t="s">
        <v>581</v>
      </c>
      <c r="EC179" s="42" t="s">
        <v>582</v>
      </c>
      <c r="ED179" s="3">
        <v>1</v>
      </c>
      <c r="EE179" s="3">
        <v>5</v>
      </c>
      <c r="EF179" s="3">
        <v>17</v>
      </c>
      <c r="EG179" s="3">
        <v>91</v>
      </c>
      <c r="EH179" s="3">
        <v>174</v>
      </c>
      <c r="EI179" s="3">
        <v>14</v>
      </c>
      <c r="EJ179" s="3">
        <v>1</v>
      </c>
      <c r="EK179" s="3">
        <v>1</v>
      </c>
      <c r="EL179" s="3">
        <v>2</v>
      </c>
    </row>
    <row r="180" spans="2:142" ht="143" x14ac:dyDescent="0.2">
      <c r="B180" s="14">
        <v>175</v>
      </c>
      <c r="C180" s="15" t="s">
        <v>202</v>
      </c>
      <c r="D180" s="16">
        <v>1</v>
      </c>
      <c r="E180" s="19" t="s">
        <v>205</v>
      </c>
      <c r="F180" s="22">
        <v>5</v>
      </c>
      <c r="G180" s="17" t="s">
        <v>1504</v>
      </c>
      <c r="H180" s="18" t="s">
        <v>588</v>
      </c>
      <c r="I180" s="17" t="s">
        <v>1577</v>
      </c>
      <c r="J180" s="18" t="s">
        <v>591</v>
      </c>
      <c r="K180" s="17" t="s">
        <v>1578</v>
      </c>
      <c r="L180" s="18" t="s">
        <v>548</v>
      </c>
      <c r="M180" s="17" t="str">
        <f t="shared" si="44"/>
        <v>1.5.06.07.01</v>
      </c>
      <c r="N180" s="19" t="s">
        <v>551</v>
      </c>
      <c r="O180" s="20">
        <v>2023</v>
      </c>
      <c r="P180" s="21">
        <v>0</v>
      </c>
      <c r="Q180" s="21">
        <v>5000</v>
      </c>
      <c r="R180" s="21" t="s">
        <v>1579</v>
      </c>
      <c r="S180" s="17" t="s">
        <v>101</v>
      </c>
      <c r="T180" s="17" t="s">
        <v>101</v>
      </c>
      <c r="U180" s="32" t="s">
        <v>553</v>
      </c>
      <c r="V180" s="33" t="s">
        <v>554</v>
      </c>
      <c r="W180" s="33">
        <v>5000</v>
      </c>
      <c r="X180" s="33">
        <v>5000</v>
      </c>
      <c r="Y180" s="33">
        <v>5000</v>
      </c>
      <c r="Z180" s="33">
        <v>5000</v>
      </c>
      <c r="AA180" s="32"/>
      <c r="AB180" s="69" t="s">
        <v>1536</v>
      </c>
      <c r="AC180" s="32"/>
      <c r="AD180" s="33" t="s">
        <v>555</v>
      </c>
      <c r="AE180" s="33" t="s">
        <v>555</v>
      </c>
      <c r="AF180" s="33" t="s">
        <v>555</v>
      </c>
      <c r="AG180" s="33" t="s">
        <v>555</v>
      </c>
      <c r="AH180" s="33" t="s">
        <v>555</v>
      </c>
      <c r="AI180" s="42" t="s">
        <v>794</v>
      </c>
      <c r="AJ180" s="19" t="s">
        <v>795</v>
      </c>
      <c r="AK180" s="19" t="s">
        <v>939</v>
      </c>
      <c r="AL180" s="19" t="s">
        <v>940</v>
      </c>
      <c r="AM180" s="19" t="s">
        <v>1580</v>
      </c>
      <c r="AN180" s="19" t="s">
        <v>1581</v>
      </c>
      <c r="AO180" s="23" t="s">
        <v>1582</v>
      </c>
      <c r="AP180" s="19" t="s">
        <v>1583</v>
      </c>
      <c r="AQ180" s="44">
        <f t="shared" si="45"/>
        <v>3230913648.782546</v>
      </c>
      <c r="AR180" s="44">
        <f t="shared" si="46"/>
        <v>0</v>
      </c>
      <c r="AS180" s="44">
        <f t="shared" si="47"/>
        <v>0</v>
      </c>
      <c r="AT180" s="44">
        <f t="shared" si="48"/>
        <v>0</v>
      </c>
      <c r="AU180" s="44">
        <f t="shared" si="49"/>
        <v>0</v>
      </c>
      <c r="AV180" s="44">
        <f t="shared" si="50"/>
        <v>0</v>
      </c>
      <c r="AW180" s="44">
        <f t="shared" si="51"/>
        <v>0</v>
      </c>
      <c r="AX180" s="44">
        <f t="shared" si="52"/>
        <v>0</v>
      </c>
      <c r="AY180" s="44">
        <f t="shared" si="53"/>
        <v>0</v>
      </c>
      <c r="AZ180" s="44">
        <f t="shared" si="54"/>
        <v>0</v>
      </c>
      <c r="BA180" s="44">
        <f t="shared" si="55"/>
        <v>0</v>
      </c>
      <c r="BB180" s="44">
        <f t="shared" si="56"/>
        <v>0</v>
      </c>
      <c r="BC180" s="44">
        <f t="shared" si="57"/>
        <v>0</v>
      </c>
      <c r="BD180" s="44">
        <f t="shared" si="58"/>
        <v>0</v>
      </c>
      <c r="BE180" s="44">
        <f t="shared" si="59"/>
        <v>0</v>
      </c>
      <c r="BF180" s="44">
        <f t="shared" si="60"/>
        <v>0</v>
      </c>
      <c r="BG180" s="46">
        <f t="shared" si="61"/>
        <v>3230913648.782546</v>
      </c>
      <c r="BH180" s="46">
        <v>796248000</v>
      </c>
      <c r="BI180" s="46"/>
      <c r="BJ180" s="46"/>
      <c r="BK180" s="46"/>
      <c r="BL180" s="46"/>
      <c r="BM180" s="46"/>
      <c r="BN180" s="46"/>
      <c r="BO180" s="46"/>
      <c r="BP180" s="46"/>
      <c r="BQ180" s="46"/>
      <c r="BR180" s="46"/>
      <c r="BS180" s="46"/>
      <c r="BT180" s="46"/>
      <c r="BU180" s="46"/>
      <c r="BV180" s="46"/>
      <c r="BW180" s="46"/>
      <c r="BX180" s="46">
        <f t="shared" si="62"/>
        <v>796248000</v>
      </c>
      <c r="BY180" s="46">
        <v>795718656</v>
      </c>
      <c r="BZ180" s="46"/>
      <c r="CA180" s="46"/>
      <c r="CB180" s="46"/>
      <c r="CC180" s="46"/>
      <c r="CD180" s="46"/>
      <c r="CE180" s="46"/>
      <c r="CF180" s="46"/>
      <c r="CG180" s="46"/>
      <c r="CH180" s="46"/>
      <c r="CI180" s="46"/>
      <c r="CJ180" s="46"/>
      <c r="CK180" s="46"/>
      <c r="CL180" s="46"/>
      <c r="CM180" s="46"/>
      <c r="CN180" s="46"/>
      <c r="CO180" s="46">
        <f t="shared" si="63"/>
        <v>795718656</v>
      </c>
      <c r="CP180" s="46">
        <v>812553787.42196596</v>
      </c>
      <c r="CQ180" s="44"/>
      <c r="CR180" s="44"/>
      <c r="CS180" s="44"/>
      <c r="CT180" s="44"/>
      <c r="CU180" s="44"/>
      <c r="CV180" s="44"/>
      <c r="CW180" s="44"/>
      <c r="CX180" s="44"/>
      <c r="CY180" s="44"/>
      <c r="CZ180" s="44"/>
      <c r="DA180" s="44"/>
      <c r="DB180" s="44"/>
      <c r="DC180" s="44"/>
      <c r="DD180" s="44"/>
      <c r="DE180" s="44"/>
      <c r="DF180" s="46">
        <f t="shared" si="64"/>
        <v>812553787.42196596</v>
      </c>
      <c r="DG180" s="44">
        <v>826393205.36057997</v>
      </c>
      <c r="DH180" s="44"/>
      <c r="DI180" s="44"/>
      <c r="DJ180" s="44"/>
      <c r="DK180" s="44"/>
      <c r="DL180" s="44"/>
      <c r="DM180" s="44"/>
      <c r="DN180" s="44"/>
      <c r="DO180" s="44"/>
      <c r="DP180" s="44"/>
      <c r="DQ180" s="44"/>
      <c r="DR180" s="44"/>
      <c r="DS180" s="46"/>
      <c r="DT180" s="46"/>
      <c r="DU180" s="46"/>
      <c r="DV180" s="46"/>
      <c r="DW180" s="46">
        <f t="shared" si="65"/>
        <v>826393205.36057997</v>
      </c>
      <c r="DX180" s="19">
        <v>4</v>
      </c>
      <c r="DY180" s="42" t="s">
        <v>777</v>
      </c>
      <c r="DZ180" s="42" t="s">
        <v>354</v>
      </c>
      <c r="EA180" s="42" t="s">
        <v>778</v>
      </c>
      <c r="EB180" s="42" t="s">
        <v>945</v>
      </c>
      <c r="EC180" s="42" t="s">
        <v>946</v>
      </c>
      <c r="ED180" s="3">
        <v>1</v>
      </c>
      <c r="EE180" s="3">
        <v>5</v>
      </c>
      <c r="EF180" s="3">
        <v>17</v>
      </c>
      <c r="EG180" s="3">
        <v>92</v>
      </c>
      <c r="EH180" s="3">
        <v>175</v>
      </c>
      <c r="EI180" s="3">
        <v>4</v>
      </c>
      <c r="EJ180" s="3">
        <v>4</v>
      </c>
      <c r="EK180" s="3">
        <v>1</v>
      </c>
      <c r="EL180" s="3">
        <v>1</v>
      </c>
    </row>
    <row r="181" spans="2:142" ht="52" x14ac:dyDescent="0.2">
      <c r="B181" s="14">
        <v>176</v>
      </c>
      <c r="C181" s="15" t="s">
        <v>202</v>
      </c>
      <c r="D181" s="16">
        <v>1</v>
      </c>
      <c r="E181" s="19" t="s">
        <v>205</v>
      </c>
      <c r="F181" s="22">
        <v>5</v>
      </c>
      <c r="G181" s="17" t="s">
        <v>1584</v>
      </c>
      <c r="H181" s="18" t="s">
        <v>591</v>
      </c>
      <c r="I181" s="17" t="s">
        <v>1585</v>
      </c>
      <c r="J181" s="18" t="s">
        <v>548</v>
      </c>
      <c r="K181" s="17" t="s">
        <v>1586</v>
      </c>
      <c r="L181" s="18" t="s">
        <v>548</v>
      </c>
      <c r="M181" s="17" t="str">
        <f t="shared" si="44"/>
        <v>1.5.07.01.01</v>
      </c>
      <c r="N181" s="19" t="s">
        <v>551</v>
      </c>
      <c r="O181" s="20">
        <v>2023</v>
      </c>
      <c r="P181" s="21">
        <v>1</v>
      </c>
      <c r="Q181" s="50">
        <v>2</v>
      </c>
      <c r="R181" s="50" t="s">
        <v>1587</v>
      </c>
      <c r="S181" s="17" t="s">
        <v>381</v>
      </c>
      <c r="T181" s="17" t="s">
        <v>381</v>
      </c>
      <c r="U181" s="32" t="s">
        <v>586</v>
      </c>
      <c r="V181" s="33" t="s">
        <v>554</v>
      </c>
      <c r="W181" s="52">
        <v>1</v>
      </c>
      <c r="X181" s="52">
        <v>1</v>
      </c>
      <c r="Y181" s="52">
        <v>1</v>
      </c>
      <c r="Z181" s="52">
        <v>2</v>
      </c>
      <c r="AA181" s="32"/>
      <c r="AB181" s="32"/>
      <c r="AC181" s="32" t="s">
        <v>555</v>
      </c>
      <c r="AD181" s="32" t="s">
        <v>555</v>
      </c>
      <c r="AE181" s="32" t="s">
        <v>555</v>
      </c>
      <c r="AF181" s="32" t="s">
        <v>555</v>
      </c>
      <c r="AG181" s="32" t="s">
        <v>555</v>
      </c>
      <c r="AH181" s="32" t="s">
        <v>555</v>
      </c>
      <c r="AI181" s="42" t="s">
        <v>556</v>
      </c>
      <c r="AJ181" s="19" t="s">
        <v>557</v>
      </c>
      <c r="AK181" s="19" t="s">
        <v>648</v>
      </c>
      <c r="AL181" s="19" t="s">
        <v>649</v>
      </c>
      <c r="AM181" s="19" t="s">
        <v>1588</v>
      </c>
      <c r="AN181" s="19" t="s">
        <v>1589</v>
      </c>
      <c r="AO181" s="23" t="s">
        <v>1590</v>
      </c>
      <c r="AP181" s="19" t="s">
        <v>1591</v>
      </c>
      <c r="AQ181" s="44">
        <f t="shared" si="45"/>
        <v>1012097900</v>
      </c>
      <c r="AR181" s="44">
        <f t="shared" si="46"/>
        <v>0</v>
      </c>
      <c r="AS181" s="44">
        <f t="shared" si="47"/>
        <v>0</v>
      </c>
      <c r="AT181" s="44">
        <f t="shared" si="48"/>
        <v>0</v>
      </c>
      <c r="AU181" s="44">
        <f t="shared" si="49"/>
        <v>0</v>
      </c>
      <c r="AV181" s="44">
        <f t="shared" si="50"/>
        <v>0</v>
      </c>
      <c r="AW181" s="44">
        <f t="shared" si="51"/>
        <v>0</v>
      </c>
      <c r="AX181" s="44">
        <f t="shared" si="52"/>
        <v>0</v>
      </c>
      <c r="AY181" s="44">
        <f t="shared" si="53"/>
        <v>0</v>
      </c>
      <c r="AZ181" s="44">
        <f t="shared" si="54"/>
        <v>0</v>
      </c>
      <c r="BA181" s="44">
        <f t="shared" si="55"/>
        <v>0</v>
      </c>
      <c r="BB181" s="44">
        <f t="shared" si="56"/>
        <v>0</v>
      </c>
      <c r="BC181" s="44">
        <f t="shared" si="57"/>
        <v>0</v>
      </c>
      <c r="BD181" s="44">
        <f t="shared" si="58"/>
        <v>0</v>
      </c>
      <c r="BE181" s="44">
        <f t="shared" si="59"/>
        <v>0</v>
      </c>
      <c r="BF181" s="44">
        <f t="shared" si="60"/>
        <v>0</v>
      </c>
      <c r="BG181" s="46">
        <f t="shared" si="61"/>
        <v>1012097900</v>
      </c>
      <c r="BH181" s="76">
        <v>200000000</v>
      </c>
      <c r="BI181" s="76"/>
      <c r="BJ181" s="76"/>
      <c r="BK181" s="76"/>
      <c r="BL181" s="76"/>
      <c r="BM181" s="76"/>
      <c r="BN181" s="76"/>
      <c r="BO181" s="76"/>
      <c r="BP181" s="76"/>
      <c r="BQ181" s="76"/>
      <c r="BR181" s="76"/>
      <c r="BS181" s="46"/>
      <c r="BT181" s="46"/>
      <c r="BU181" s="46"/>
      <c r="BV181" s="46"/>
      <c r="BW181" s="46"/>
      <c r="BX181" s="46">
        <f t="shared" si="62"/>
        <v>200000000</v>
      </c>
      <c r="BY181" s="76">
        <v>250000000</v>
      </c>
      <c r="BZ181" s="76"/>
      <c r="CA181" s="76"/>
      <c r="CB181" s="76"/>
      <c r="CC181" s="76"/>
      <c r="CD181" s="76"/>
      <c r="CE181" s="76"/>
      <c r="CF181" s="76"/>
      <c r="CG181" s="76"/>
      <c r="CH181" s="76"/>
      <c r="CI181" s="76"/>
      <c r="CJ181" s="46"/>
      <c r="CK181" s="46"/>
      <c r="CL181" s="46"/>
      <c r="CM181" s="46"/>
      <c r="CN181" s="46"/>
      <c r="CO181" s="46">
        <f t="shared" si="63"/>
        <v>250000000</v>
      </c>
      <c r="CP181" s="76">
        <v>200000000</v>
      </c>
      <c r="CQ181" s="76"/>
      <c r="CR181" s="76"/>
      <c r="CS181" s="76"/>
      <c r="CT181" s="76"/>
      <c r="CU181" s="76"/>
      <c r="CV181" s="76"/>
      <c r="CW181" s="76"/>
      <c r="CX181" s="76"/>
      <c r="CY181" s="76"/>
      <c r="CZ181" s="76"/>
      <c r="DA181" s="46"/>
      <c r="DB181" s="46"/>
      <c r="DC181" s="46"/>
      <c r="DD181" s="46"/>
      <c r="DE181" s="46"/>
      <c r="DF181" s="46">
        <f t="shared" si="64"/>
        <v>200000000</v>
      </c>
      <c r="DG181" s="76">
        <v>362097900</v>
      </c>
      <c r="DH181" s="76"/>
      <c r="DI181" s="76"/>
      <c r="DJ181" s="76"/>
      <c r="DK181" s="76"/>
      <c r="DL181" s="76"/>
      <c r="DM181" s="76"/>
      <c r="DN181" s="76"/>
      <c r="DO181" s="76"/>
      <c r="DP181" s="76"/>
      <c r="DQ181" s="76"/>
      <c r="DR181" s="46"/>
      <c r="DS181" s="46"/>
      <c r="DT181" s="46"/>
      <c r="DU181" s="46"/>
      <c r="DV181" s="46"/>
      <c r="DW181" s="46">
        <f t="shared" si="65"/>
        <v>362097900</v>
      </c>
      <c r="DX181" s="19">
        <v>16</v>
      </c>
      <c r="DY181" s="42" t="s">
        <v>564</v>
      </c>
      <c r="DZ181" s="42" t="s">
        <v>348</v>
      </c>
      <c r="EA181" s="42" t="s">
        <v>565</v>
      </c>
      <c r="EB181" s="42" t="s">
        <v>566</v>
      </c>
      <c r="EC181" s="42" t="s">
        <v>567</v>
      </c>
      <c r="ED181" s="3">
        <v>1</v>
      </c>
      <c r="EE181" s="3">
        <v>5</v>
      </c>
      <c r="EF181" s="3">
        <v>18</v>
      </c>
      <c r="EG181" s="3">
        <v>93</v>
      </c>
      <c r="EH181" s="3">
        <v>176</v>
      </c>
      <c r="EI181" s="3">
        <v>14</v>
      </c>
      <c r="EJ181" s="3">
        <v>1</v>
      </c>
      <c r="EK181" s="3">
        <v>1</v>
      </c>
      <c r="EL181" s="3">
        <v>3</v>
      </c>
    </row>
    <row r="182" spans="2:142" ht="52" x14ac:dyDescent="0.2">
      <c r="B182" s="14">
        <v>177</v>
      </c>
      <c r="C182" s="15" t="s">
        <v>202</v>
      </c>
      <c r="D182" s="16">
        <v>1</v>
      </c>
      <c r="E182" s="19" t="s">
        <v>205</v>
      </c>
      <c r="F182" s="22">
        <v>5</v>
      </c>
      <c r="G182" s="17" t="s">
        <v>1584</v>
      </c>
      <c r="H182" s="18" t="s">
        <v>591</v>
      </c>
      <c r="I182" s="17" t="s">
        <v>1585</v>
      </c>
      <c r="J182" s="18" t="s">
        <v>548</v>
      </c>
      <c r="K182" s="17" t="s">
        <v>1592</v>
      </c>
      <c r="L182" s="18" t="s">
        <v>569</v>
      </c>
      <c r="M182" s="17" t="str">
        <f t="shared" si="44"/>
        <v>1.5.07.01.02</v>
      </c>
      <c r="N182" s="19" t="s">
        <v>551</v>
      </c>
      <c r="O182" s="20">
        <v>2023</v>
      </c>
      <c r="P182" s="21">
        <v>763</v>
      </c>
      <c r="Q182" s="50">
        <v>5000</v>
      </c>
      <c r="R182" s="50" t="s">
        <v>1593</v>
      </c>
      <c r="S182" s="17" t="s">
        <v>381</v>
      </c>
      <c r="T182" s="17" t="s">
        <v>381</v>
      </c>
      <c r="U182" s="32" t="s">
        <v>571</v>
      </c>
      <c r="V182" s="33" t="s">
        <v>554</v>
      </c>
      <c r="W182" s="52">
        <v>950</v>
      </c>
      <c r="X182" s="52">
        <v>1250</v>
      </c>
      <c r="Y182" s="52">
        <v>1350</v>
      </c>
      <c r="Z182" s="52">
        <v>1450</v>
      </c>
      <c r="AA182" s="32"/>
      <c r="AB182" s="32" t="s">
        <v>1594</v>
      </c>
      <c r="AC182" s="32"/>
      <c r="AD182" s="32" t="s">
        <v>555</v>
      </c>
      <c r="AE182" s="32" t="s">
        <v>555</v>
      </c>
      <c r="AF182" s="32" t="s">
        <v>555</v>
      </c>
      <c r="AG182" s="32" t="s">
        <v>555</v>
      </c>
      <c r="AH182" s="32" t="s">
        <v>555</v>
      </c>
      <c r="AI182" s="42" t="s">
        <v>556</v>
      </c>
      <c r="AJ182" s="19" t="s">
        <v>557</v>
      </c>
      <c r="AK182" s="19" t="s">
        <v>648</v>
      </c>
      <c r="AL182" s="19" t="s">
        <v>649</v>
      </c>
      <c r="AM182" s="19" t="s">
        <v>1595</v>
      </c>
      <c r="AN182" s="19" t="s">
        <v>1596</v>
      </c>
      <c r="AO182" s="23" t="s">
        <v>1597</v>
      </c>
      <c r="AP182" s="19" t="s">
        <v>1598</v>
      </c>
      <c r="AQ182" s="44">
        <f t="shared" si="45"/>
        <v>2745593000</v>
      </c>
      <c r="AR182" s="44">
        <f t="shared" si="46"/>
        <v>0</v>
      </c>
      <c r="AS182" s="44">
        <f t="shared" si="47"/>
        <v>0</v>
      </c>
      <c r="AT182" s="44">
        <f t="shared" si="48"/>
        <v>0</v>
      </c>
      <c r="AU182" s="44">
        <f t="shared" si="49"/>
        <v>0</v>
      </c>
      <c r="AV182" s="44">
        <f t="shared" si="50"/>
        <v>0</v>
      </c>
      <c r="AW182" s="44">
        <f t="shared" si="51"/>
        <v>0</v>
      </c>
      <c r="AX182" s="44">
        <f t="shared" si="52"/>
        <v>0</v>
      </c>
      <c r="AY182" s="44">
        <f t="shared" si="53"/>
        <v>0</v>
      </c>
      <c r="AZ182" s="44">
        <f t="shared" si="54"/>
        <v>0</v>
      </c>
      <c r="BA182" s="44">
        <f t="shared" si="55"/>
        <v>0</v>
      </c>
      <c r="BB182" s="44">
        <f t="shared" si="56"/>
        <v>0</v>
      </c>
      <c r="BC182" s="44">
        <f t="shared" si="57"/>
        <v>0</v>
      </c>
      <c r="BD182" s="44">
        <f t="shared" si="58"/>
        <v>0</v>
      </c>
      <c r="BE182" s="44">
        <f t="shared" si="59"/>
        <v>0</v>
      </c>
      <c r="BF182" s="44">
        <f t="shared" si="60"/>
        <v>0</v>
      </c>
      <c r="BG182" s="46">
        <f t="shared" si="61"/>
        <v>2745593000</v>
      </c>
      <c r="BH182" s="76">
        <v>600000000</v>
      </c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46"/>
      <c r="BT182" s="46"/>
      <c r="BU182" s="46"/>
      <c r="BV182" s="46"/>
      <c r="BW182" s="46"/>
      <c r="BX182" s="46">
        <f t="shared" si="62"/>
        <v>600000000</v>
      </c>
      <c r="BY182" s="76">
        <v>734750000</v>
      </c>
      <c r="BZ182" s="76"/>
      <c r="CA182" s="76"/>
      <c r="CB182" s="76"/>
      <c r="CC182" s="76"/>
      <c r="CD182" s="76"/>
      <c r="CE182" s="76"/>
      <c r="CF182" s="76"/>
      <c r="CG182" s="76"/>
      <c r="CH182" s="76"/>
      <c r="CI182" s="76"/>
      <c r="CJ182" s="46"/>
      <c r="CK182" s="46"/>
      <c r="CL182" s="46"/>
      <c r="CM182" s="46"/>
      <c r="CN182" s="46"/>
      <c r="CO182" s="46">
        <f t="shared" si="63"/>
        <v>734750000</v>
      </c>
      <c r="CP182" s="76">
        <v>700000000</v>
      </c>
      <c r="CQ182" s="76"/>
      <c r="CR182" s="76"/>
      <c r="CS182" s="76"/>
      <c r="CT182" s="76"/>
      <c r="CU182" s="76"/>
      <c r="CV182" s="76"/>
      <c r="CW182" s="76"/>
      <c r="CX182" s="76"/>
      <c r="CY182" s="76"/>
      <c r="CZ182" s="76"/>
      <c r="DA182" s="46"/>
      <c r="DB182" s="46"/>
      <c r="DC182" s="46"/>
      <c r="DD182" s="46"/>
      <c r="DE182" s="46"/>
      <c r="DF182" s="46">
        <f t="shared" si="64"/>
        <v>700000000</v>
      </c>
      <c r="DG182" s="76">
        <v>710843000</v>
      </c>
      <c r="DH182" s="76"/>
      <c r="DI182" s="76"/>
      <c r="DJ182" s="76"/>
      <c r="DK182" s="76"/>
      <c r="DL182" s="76"/>
      <c r="DM182" s="76"/>
      <c r="DN182" s="76"/>
      <c r="DO182" s="76"/>
      <c r="DP182" s="76"/>
      <c r="DQ182" s="76"/>
      <c r="DR182" s="46"/>
      <c r="DS182" s="46"/>
      <c r="DT182" s="46"/>
      <c r="DU182" s="46"/>
      <c r="DV182" s="46"/>
      <c r="DW182" s="46">
        <f t="shared" si="65"/>
        <v>710843000</v>
      </c>
      <c r="DX182" s="19">
        <v>5</v>
      </c>
      <c r="DY182" s="42" t="s">
        <v>1599</v>
      </c>
      <c r="DZ182" s="42" t="s">
        <v>356</v>
      </c>
      <c r="EA182" s="42" t="s">
        <v>1600</v>
      </c>
      <c r="EB182" s="42" t="s">
        <v>1601</v>
      </c>
      <c r="EC182" s="42" t="s">
        <v>1602</v>
      </c>
      <c r="ED182" s="3">
        <v>1</v>
      </c>
      <c r="EE182" s="3">
        <v>5</v>
      </c>
      <c r="EF182" s="3">
        <v>18</v>
      </c>
      <c r="EG182" s="3">
        <v>93</v>
      </c>
      <c r="EH182" s="3">
        <v>177</v>
      </c>
      <c r="EI182" s="3">
        <v>5</v>
      </c>
      <c r="EJ182" s="3">
        <v>1</v>
      </c>
      <c r="EK182" s="3">
        <v>1</v>
      </c>
      <c r="EL182" s="3">
        <v>2</v>
      </c>
    </row>
    <row r="183" spans="2:142" ht="52" x14ac:dyDescent="0.2">
      <c r="B183" s="14">
        <v>178</v>
      </c>
      <c r="C183" s="15" t="s">
        <v>202</v>
      </c>
      <c r="D183" s="16">
        <v>1</v>
      </c>
      <c r="E183" s="19" t="s">
        <v>205</v>
      </c>
      <c r="F183" s="22">
        <v>5</v>
      </c>
      <c r="G183" s="17" t="s">
        <v>1584</v>
      </c>
      <c r="H183" s="18" t="s">
        <v>591</v>
      </c>
      <c r="I183" s="17" t="s">
        <v>1585</v>
      </c>
      <c r="J183" s="18" t="s">
        <v>548</v>
      </c>
      <c r="K183" s="17" t="s">
        <v>1603</v>
      </c>
      <c r="L183" s="18" t="s">
        <v>573</v>
      </c>
      <c r="M183" s="17" t="str">
        <f t="shared" si="44"/>
        <v>1.5.07.01.03</v>
      </c>
      <c r="N183" s="19" t="s">
        <v>551</v>
      </c>
      <c r="O183" s="20">
        <v>2023</v>
      </c>
      <c r="P183" s="21">
        <v>12</v>
      </c>
      <c r="Q183" s="21">
        <v>40</v>
      </c>
      <c r="R183" s="21" t="s">
        <v>1604</v>
      </c>
      <c r="S183" s="17" t="s">
        <v>381</v>
      </c>
      <c r="T183" s="17" t="s">
        <v>381</v>
      </c>
      <c r="U183" s="32" t="s">
        <v>571</v>
      </c>
      <c r="V183" s="33" t="s">
        <v>554</v>
      </c>
      <c r="W183" s="33">
        <v>10</v>
      </c>
      <c r="X183" s="33">
        <v>10</v>
      </c>
      <c r="Y183" s="33">
        <v>10</v>
      </c>
      <c r="Z183" s="33">
        <v>10</v>
      </c>
      <c r="AA183" s="32"/>
      <c r="AB183" s="32"/>
      <c r="AC183" s="32"/>
      <c r="AD183" s="32" t="s">
        <v>555</v>
      </c>
      <c r="AE183" s="32" t="s">
        <v>555</v>
      </c>
      <c r="AF183" s="32" t="s">
        <v>555</v>
      </c>
      <c r="AG183" s="32" t="s">
        <v>555</v>
      </c>
      <c r="AH183" s="32" t="s">
        <v>555</v>
      </c>
      <c r="AI183" s="42" t="s">
        <v>556</v>
      </c>
      <c r="AJ183" s="19" t="s">
        <v>557</v>
      </c>
      <c r="AK183" s="19" t="s">
        <v>648</v>
      </c>
      <c r="AL183" s="19" t="s">
        <v>649</v>
      </c>
      <c r="AM183" s="19" t="s">
        <v>1221</v>
      </c>
      <c r="AN183" s="19" t="s">
        <v>1222</v>
      </c>
      <c r="AO183" s="23" t="s">
        <v>1223</v>
      </c>
      <c r="AP183" s="19" t="s">
        <v>1224</v>
      </c>
      <c r="AQ183" s="44">
        <f t="shared" si="45"/>
        <v>1340760000</v>
      </c>
      <c r="AR183" s="44">
        <f t="shared" si="46"/>
        <v>0</v>
      </c>
      <c r="AS183" s="44">
        <f t="shared" si="47"/>
        <v>0</v>
      </c>
      <c r="AT183" s="44">
        <f t="shared" si="48"/>
        <v>0</v>
      </c>
      <c r="AU183" s="44">
        <f t="shared" si="49"/>
        <v>0</v>
      </c>
      <c r="AV183" s="44">
        <f t="shared" si="50"/>
        <v>0</v>
      </c>
      <c r="AW183" s="44">
        <f t="shared" si="51"/>
        <v>0</v>
      </c>
      <c r="AX183" s="44">
        <f t="shared" si="52"/>
        <v>0</v>
      </c>
      <c r="AY183" s="44">
        <f t="shared" si="53"/>
        <v>0</v>
      </c>
      <c r="AZ183" s="44">
        <f t="shared" si="54"/>
        <v>0</v>
      </c>
      <c r="BA183" s="44">
        <f t="shared" si="55"/>
        <v>0</v>
      </c>
      <c r="BB183" s="44">
        <f t="shared" si="56"/>
        <v>0</v>
      </c>
      <c r="BC183" s="44">
        <f t="shared" si="57"/>
        <v>0</v>
      </c>
      <c r="BD183" s="44">
        <f t="shared" si="58"/>
        <v>0</v>
      </c>
      <c r="BE183" s="44">
        <f t="shared" si="59"/>
        <v>0</v>
      </c>
      <c r="BF183" s="44">
        <f t="shared" si="60"/>
        <v>0</v>
      </c>
      <c r="BG183" s="46">
        <f t="shared" si="61"/>
        <v>1340760000</v>
      </c>
      <c r="BH183" s="76">
        <v>350000000</v>
      </c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46"/>
      <c r="BT183" s="46"/>
      <c r="BU183" s="46"/>
      <c r="BV183" s="46"/>
      <c r="BW183" s="46"/>
      <c r="BX183" s="46">
        <f t="shared" si="62"/>
        <v>350000000</v>
      </c>
      <c r="BY183" s="76">
        <v>340760000</v>
      </c>
      <c r="BZ183" s="76"/>
      <c r="CA183" s="76"/>
      <c r="CB183" s="76"/>
      <c r="CC183" s="76"/>
      <c r="CD183" s="76"/>
      <c r="CE183" s="76"/>
      <c r="CF183" s="76"/>
      <c r="CG183" s="76"/>
      <c r="CH183" s="76"/>
      <c r="CI183" s="76"/>
      <c r="CJ183" s="46"/>
      <c r="CK183" s="46"/>
      <c r="CL183" s="46"/>
      <c r="CM183" s="46"/>
      <c r="CN183" s="46"/>
      <c r="CO183" s="46">
        <f t="shared" si="63"/>
        <v>340760000</v>
      </c>
      <c r="CP183" s="76">
        <v>300000000</v>
      </c>
      <c r="CQ183" s="76"/>
      <c r="CR183" s="76"/>
      <c r="CS183" s="76"/>
      <c r="CT183" s="76"/>
      <c r="CU183" s="76"/>
      <c r="CV183" s="76"/>
      <c r="CW183" s="76"/>
      <c r="CX183" s="76"/>
      <c r="CY183" s="76"/>
      <c r="CZ183" s="76"/>
      <c r="DA183" s="46"/>
      <c r="DB183" s="46"/>
      <c r="DC183" s="46"/>
      <c r="DD183" s="46"/>
      <c r="DE183" s="46"/>
      <c r="DF183" s="46">
        <f t="shared" si="64"/>
        <v>300000000</v>
      </c>
      <c r="DG183" s="76">
        <v>350000000</v>
      </c>
      <c r="DH183" s="76"/>
      <c r="DI183" s="76"/>
      <c r="DJ183" s="76"/>
      <c r="DK183" s="76"/>
      <c r="DL183" s="76"/>
      <c r="DM183" s="76"/>
      <c r="DN183" s="76"/>
      <c r="DO183" s="76"/>
      <c r="DP183" s="76"/>
      <c r="DQ183" s="76"/>
      <c r="DR183" s="46"/>
      <c r="DS183" s="46"/>
      <c r="DT183" s="46"/>
      <c r="DU183" s="46"/>
      <c r="DV183" s="46"/>
      <c r="DW183" s="46">
        <f t="shared" si="65"/>
        <v>350000000</v>
      </c>
      <c r="DX183" s="19">
        <v>16</v>
      </c>
      <c r="DY183" s="42" t="s">
        <v>564</v>
      </c>
      <c r="DZ183" s="42" t="s">
        <v>348</v>
      </c>
      <c r="EA183" s="42" t="s">
        <v>565</v>
      </c>
      <c r="EB183" s="42" t="s">
        <v>606</v>
      </c>
      <c r="EC183" s="42" t="s">
        <v>607</v>
      </c>
      <c r="ED183" s="3">
        <v>1</v>
      </c>
      <c r="EE183" s="3">
        <v>5</v>
      </c>
      <c r="EF183" s="3">
        <v>18</v>
      </c>
      <c r="EG183" s="3">
        <v>93</v>
      </c>
      <c r="EH183" s="3">
        <v>178</v>
      </c>
      <c r="EI183" s="3">
        <v>14</v>
      </c>
      <c r="EJ183" s="3">
        <v>1</v>
      </c>
      <c r="EK183" s="3">
        <v>1</v>
      </c>
      <c r="EL183" s="3">
        <v>2</v>
      </c>
    </row>
    <row r="184" spans="2:142" ht="52" x14ac:dyDescent="0.2">
      <c r="B184" s="14">
        <v>179</v>
      </c>
      <c r="C184" s="15" t="s">
        <v>202</v>
      </c>
      <c r="D184" s="16">
        <v>1</v>
      </c>
      <c r="E184" s="19" t="s">
        <v>205</v>
      </c>
      <c r="F184" s="22">
        <v>5</v>
      </c>
      <c r="G184" s="17" t="s">
        <v>1584</v>
      </c>
      <c r="H184" s="18" t="s">
        <v>591</v>
      </c>
      <c r="I184" s="17" t="s">
        <v>1585</v>
      </c>
      <c r="J184" s="18" t="s">
        <v>548</v>
      </c>
      <c r="K184" s="17" t="s">
        <v>1605</v>
      </c>
      <c r="L184" s="18" t="s">
        <v>576</v>
      </c>
      <c r="M184" s="17" t="str">
        <f t="shared" si="44"/>
        <v>1.5.07.01.04</v>
      </c>
      <c r="N184" s="19" t="s">
        <v>551</v>
      </c>
      <c r="O184" s="20">
        <v>2023</v>
      </c>
      <c r="P184" s="21" t="s">
        <v>165</v>
      </c>
      <c r="Q184" s="21">
        <v>2</v>
      </c>
      <c r="R184" s="21" t="s">
        <v>1606</v>
      </c>
      <c r="S184" s="17" t="s">
        <v>381</v>
      </c>
      <c r="T184" s="17" t="s">
        <v>381</v>
      </c>
      <c r="U184" s="32" t="s">
        <v>571</v>
      </c>
      <c r="V184" s="33" t="s">
        <v>554</v>
      </c>
      <c r="W184" s="33">
        <v>0</v>
      </c>
      <c r="X184" s="33">
        <v>0</v>
      </c>
      <c r="Y184" s="33">
        <v>1</v>
      </c>
      <c r="Z184" s="33">
        <v>1</v>
      </c>
      <c r="AA184" s="32"/>
      <c r="AB184" s="32"/>
      <c r="AC184" s="32"/>
      <c r="AD184" s="32"/>
      <c r="AE184" s="32"/>
      <c r="AF184" s="32"/>
      <c r="AG184" s="32"/>
      <c r="AH184" s="32"/>
      <c r="AI184" s="42" t="s">
        <v>556</v>
      </c>
      <c r="AJ184" s="19" t="s">
        <v>557</v>
      </c>
      <c r="AK184" s="19" t="s">
        <v>648</v>
      </c>
      <c r="AL184" s="19" t="s">
        <v>649</v>
      </c>
      <c r="AM184" s="19" t="s">
        <v>1221</v>
      </c>
      <c r="AN184" s="19" t="s">
        <v>1222</v>
      </c>
      <c r="AO184" s="23" t="s">
        <v>1223</v>
      </c>
      <c r="AP184" s="19" t="s">
        <v>1224</v>
      </c>
      <c r="AQ184" s="44">
        <f t="shared" si="45"/>
        <v>50000000</v>
      </c>
      <c r="AR184" s="44">
        <f t="shared" si="46"/>
        <v>0</v>
      </c>
      <c r="AS184" s="44">
        <f t="shared" si="47"/>
        <v>0</v>
      </c>
      <c r="AT184" s="44">
        <f t="shared" si="48"/>
        <v>0</v>
      </c>
      <c r="AU184" s="44">
        <f t="shared" si="49"/>
        <v>0</v>
      </c>
      <c r="AV184" s="44">
        <f t="shared" si="50"/>
        <v>0</v>
      </c>
      <c r="AW184" s="44">
        <f t="shared" si="51"/>
        <v>0</v>
      </c>
      <c r="AX184" s="44">
        <f t="shared" si="52"/>
        <v>0</v>
      </c>
      <c r="AY184" s="44">
        <f t="shared" si="53"/>
        <v>0</v>
      </c>
      <c r="AZ184" s="44">
        <f t="shared" si="54"/>
        <v>0</v>
      </c>
      <c r="BA184" s="44">
        <f t="shared" si="55"/>
        <v>0</v>
      </c>
      <c r="BB184" s="44">
        <f t="shared" si="56"/>
        <v>0</v>
      </c>
      <c r="BC184" s="44">
        <f t="shared" si="57"/>
        <v>0</v>
      </c>
      <c r="BD184" s="44">
        <f t="shared" si="58"/>
        <v>0</v>
      </c>
      <c r="BE184" s="44">
        <f t="shared" si="59"/>
        <v>0</v>
      </c>
      <c r="BF184" s="44">
        <f t="shared" si="60"/>
        <v>0</v>
      </c>
      <c r="BG184" s="46">
        <f t="shared" si="61"/>
        <v>50000000</v>
      </c>
      <c r="BH184" s="76">
        <v>0</v>
      </c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46"/>
      <c r="BT184" s="46"/>
      <c r="BU184" s="46"/>
      <c r="BV184" s="46"/>
      <c r="BW184" s="46"/>
      <c r="BX184" s="46">
        <f t="shared" si="62"/>
        <v>0</v>
      </c>
      <c r="BY184" s="76">
        <v>0</v>
      </c>
      <c r="BZ184" s="76"/>
      <c r="CA184" s="76"/>
      <c r="CB184" s="76"/>
      <c r="CC184" s="76"/>
      <c r="CD184" s="76"/>
      <c r="CE184" s="76"/>
      <c r="CF184" s="76"/>
      <c r="CG184" s="76"/>
      <c r="CH184" s="76"/>
      <c r="CI184" s="76"/>
      <c r="CJ184" s="46"/>
      <c r="CK184" s="46"/>
      <c r="CL184" s="46"/>
      <c r="CM184" s="46"/>
      <c r="CN184" s="46"/>
      <c r="CO184" s="46">
        <f t="shared" si="63"/>
        <v>0</v>
      </c>
      <c r="CP184" s="76">
        <v>25000000</v>
      </c>
      <c r="CQ184" s="76"/>
      <c r="CR184" s="76"/>
      <c r="CS184" s="76"/>
      <c r="CT184" s="76"/>
      <c r="CU184" s="76"/>
      <c r="CV184" s="76"/>
      <c r="CW184" s="76"/>
      <c r="CX184" s="76"/>
      <c r="CY184" s="76"/>
      <c r="CZ184" s="76"/>
      <c r="DA184" s="46"/>
      <c r="DB184" s="46"/>
      <c r="DC184" s="46"/>
      <c r="DD184" s="46"/>
      <c r="DE184" s="46"/>
      <c r="DF184" s="46">
        <f t="shared" si="64"/>
        <v>25000000</v>
      </c>
      <c r="DG184" s="76">
        <v>25000000</v>
      </c>
      <c r="DH184" s="76"/>
      <c r="DI184" s="76"/>
      <c r="DJ184" s="76"/>
      <c r="DK184" s="76"/>
      <c r="DL184" s="76"/>
      <c r="DM184" s="76"/>
      <c r="DN184" s="76"/>
      <c r="DO184" s="76"/>
      <c r="DP184" s="76"/>
      <c r="DQ184" s="76"/>
      <c r="DR184" s="46"/>
      <c r="DS184" s="46"/>
      <c r="DT184" s="46"/>
      <c r="DU184" s="46"/>
      <c r="DV184" s="46"/>
      <c r="DW184" s="46">
        <f t="shared" si="65"/>
        <v>25000000</v>
      </c>
      <c r="DX184" s="19">
        <v>16</v>
      </c>
      <c r="DY184" s="42" t="s">
        <v>564</v>
      </c>
      <c r="DZ184" s="42" t="s">
        <v>348</v>
      </c>
      <c r="EA184" s="42" t="s">
        <v>565</v>
      </c>
      <c r="EB184" s="42" t="s">
        <v>606</v>
      </c>
      <c r="EC184" s="42" t="s">
        <v>607</v>
      </c>
      <c r="ED184" s="3">
        <v>1</v>
      </c>
      <c r="EE184" s="3">
        <v>5</v>
      </c>
      <c r="EF184" s="3">
        <v>18</v>
      </c>
      <c r="EG184" s="3">
        <v>93</v>
      </c>
      <c r="EH184" s="3">
        <v>179</v>
      </c>
      <c r="EI184" s="3">
        <v>14</v>
      </c>
      <c r="EJ184" s="3">
        <v>1</v>
      </c>
      <c r="EK184" s="3">
        <v>1</v>
      </c>
      <c r="EL184" s="3">
        <v>2</v>
      </c>
    </row>
    <row r="185" spans="2:142" ht="117" x14ac:dyDescent="0.2">
      <c r="B185" s="14">
        <v>180</v>
      </c>
      <c r="C185" s="15" t="s">
        <v>202</v>
      </c>
      <c r="D185" s="16">
        <v>1</v>
      </c>
      <c r="E185" s="19" t="s">
        <v>205</v>
      </c>
      <c r="F185" s="22">
        <v>5</v>
      </c>
      <c r="G185" s="17" t="s">
        <v>1584</v>
      </c>
      <c r="H185" s="18" t="s">
        <v>591</v>
      </c>
      <c r="I185" s="17" t="s">
        <v>1585</v>
      </c>
      <c r="J185" s="18" t="s">
        <v>548</v>
      </c>
      <c r="K185" s="17" t="s">
        <v>1607</v>
      </c>
      <c r="L185" s="18" t="s">
        <v>584</v>
      </c>
      <c r="M185" s="17" t="str">
        <f t="shared" si="44"/>
        <v>1.5.07.01.05</v>
      </c>
      <c r="N185" s="19" t="s">
        <v>551</v>
      </c>
      <c r="O185" s="20">
        <v>2023</v>
      </c>
      <c r="P185" s="50">
        <v>16473</v>
      </c>
      <c r="Q185" s="50">
        <v>40000</v>
      </c>
      <c r="R185" s="50" t="s">
        <v>1608</v>
      </c>
      <c r="S185" s="17" t="s">
        <v>381</v>
      </c>
      <c r="T185" s="17" t="s">
        <v>381</v>
      </c>
      <c r="U185" s="32" t="s">
        <v>571</v>
      </c>
      <c r="V185" s="33" t="s">
        <v>554</v>
      </c>
      <c r="W185" s="52">
        <v>9000</v>
      </c>
      <c r="X185" s="52">
        <v>10000</v>
      </c>
      <c r="Y185" s="52">
        <v>10000</v>
      </c>
      <c r="Z185" s="52">
        <v>11000</v>
      </c>
      <c r="AA185" s="32"/>
      <c r="AB185" s="69" t="s">
        <v>1536</v>
      </c>
      <c r="AC185" s="32"/>
      <c r="AD185" s="32" t="s">
        <v>555</v>
      </c>
      <c r="AE185" s="32" t="s">
        <v>555</v>
      </c>
      <c r="AF185" s="32" t="s">
        <v>555</v>
      </c>
      <c r="AG185" s="32" t="s">
        <v>555</v>
      </c>
      <c r="AH185" s="32" t="s">
        <v>555</v>
      </c>
      <c r="AI185" s="42" t="s">
        <v>556</v>
      </c>
      <c r="AJ185" s="19" t="s">
        <v>557</v>
      </c>
      <c r="AK185" s="19" t="s">
        <v>648</v>
      </c>
      <c r="AL185" s="19" t="s">
        <v>649</v>
      </c>
      <c r="AM185" s="19" t="s">
        <v>773</v>
      </c>
      <c r="AN185" s="19" t="s">
        <v>774</v>
      </c>
      <c r="AO185" s="23" t="s">
        <v>1609</v>
      </c>
      <c r="AP185" s="19" t="s">
        <v>1610</v>
      </c>
      <c r="AQ185" s="44">
        <f t="shared" si="45"/>
        <v>805250000</v>
      </c>
      <c r="AR185" s="44">
        <f t="shared" si="46"/>
        <v>0</v>
      </c>
      <c r="AS185" s="44">
        <f t="shared" si="47"/>
        <v>0</v>
      </c>
      <c r="AT185" s="44">
        <f t="shared" si="48"/>
        <v>0</v>
      </c>
      <c r="AU185" s="44">
        <f t="shared" si="49"/>
        <v>0</v>
      </c>
      <c r="AV185" s="44">
        <f t="shared" si="50"/>
        <v>0</v>
      </c>
      <c r="AW185" s="44">
        <f t="shared" si="51"/>
        <v>0</v>
      </c>
      <c r="AX185" s="44">
        <f t="shared" si="52"/>
        <v>0</v>
      </c>
      <c r="AY185" s="44">
        <f t="shared" si="53"/>
        <v>0</v>
      </c>
      <c r="AZ185" s="44">
        <f t="shared" si="54"/>
        <v>0</v>
      </c>
      <c r="BA185" s="44">
        <f t="shared" si="55"/>
        <v>0</v>
      </c>
      <c r="BB185" s="44">
        <f t="shared" si="56"/>
        <v>0</v>
      </c>
      <c r="BC185" s="44">
        <f t="shared" si="57"/>
        <v>0</v>
      </c>
      <c r="BD185" s="44">
        <f t="shared" si="58"/>
        <v>0</v>
      </c>
      <c r="BE185" s="44">
        <f t="shared" si="59"/>
        <v>0</v>
      </c>
      <c r="BF185" s="44">
        <f t="shared" si="60"/>
        <v>0</v>
      </c>
      <c r="BG185" s="46">
        <f t="shared" si="61"/>
        <v>805250000</v>
      </c>
      <c r="BH185" s="60">
        <v>220250000</v>
      </c>
      <c r="BI185" s="60"/>
      <c r="BJ185" s="60"/>
      <c r="BK185" s="60"/>
      <c r="BL185" s="60"/>
      <c r="BM185" s="60"/>
      <c r="BN185" s="60"/>
      <c r="BO185" s="60"/>
      <c r="BP185" s="60"/>
      <c r="BQ185" s="60"/>
      <c r="BR185" s="60"/>
      <c r="BS185" s="46"/>
      <c r="BT185" s="46"/>
      <c r="BU185" s="46"/>
      <c r="BV185" s="46"/>
      <c r="BW185" s="46"/>
      <c r="BX185" s="46">
        <f t="shared" si="62"/>
        <v>220250000</v>
      </c>
      <c r="BY185" s="60">
        <v>200000000</v>
      </c>
      <c r="BZ185" s="60"/>
      <c r="CA185" s="60"/>
      <c r="CB185" s="60"/>
      <c r="CC185" s="60"/>
      <c r="CD185" s="60"/>
      <c r="CE185" s="60"/>
      <c r="CF185" s="60"/>
      <c r="CG185" s="60"/>
      <c r="CH185" s="60"/>
      <c r="CI185" s="60"/>
      <c r="CJ185" s="46"/>
      <c r="CK185" s="46"/>
      <c r="CL185" s="46"/>
      <c r="CM185" s="46"/>
      <c r="CN185" s="46"/>
      <c r="CO185" s="46">
        <f t="shared" si="63"/>
        <v>200000000</v>
      </c>
      <c r="CP185" s="60">
        <v>200000000</v>
      </c>
      <c r="CQ185" s="60"/>
      <c r="CR185" s="60"/>
      <c r="CS185" s="60"/>
      <c r="CT185" s="60"/>
      <c r="CU185" s="60"/>
      <c r="CV185" s="60"/>
      <c r="CW185" s="60"/>
      <c r="CX185" s="60"/>
      <c r="CY185" s="60"/>
      <c r="CZ185" s="60"/>
      <c r="DA185" s="46"/>
      <c r="DB185" s="46"/>
      <c r="DC185" s="46"/>
      <c r="DD185" s="46"/>
      <c r="DE185" s="46"/>
      <c r="DF185" s="46">
        <f t="shared" si="64"/>
        <v>200000000</v>
      </c>
      <c r="DG185" s="60">
        <v>185000000</v>
      </c>
      <c r="DH185" s="60"/>
      <c r="DI185" s="60"/>
      <c r="DJ185" s="60"/>
      <c r="DK185" s="60"/>
      <c r="DL185" s="60"/>
      <c r="DM185" s="60"/>
      <c r="DN185" s="60"/>
      <c r="DO185" s="60"/>
      <c r="DP185" s="60"/>
      <c r="DQ185" s="60"/>
      <c r="DR185" s="46"/>
      <c r="DS185" s="46"/>
      <c r="DT185" s="46"/>
      <c r="DU185" s="46"/>
      <c r="DV185" s="46"/>
      <c r="DW185" s="46">
        <f t="shared" si="65"/>
        <v>185000000</v>
      </c>
      <c r="DX185" s="19">
        <v>4</v>
      </c>
      <c r="DY185" s="42" t="s">
        <v>777</v>
      </c>
      <c r="DZ185" s="42" t="s">
        <v>354</v>
      </c>
      <c r="EA185" s="42" t="s">
        <v>778</v>
      </c>
      <c r="EB185" s="42" t="s">
        <v>779</v>
      </c>
      <c r="EC185" s="42" t="s">
        <v>780</v>
      </c>
      <c r="ED185" s="3">
        <v>1</v>
      </c>
      <c r="EE185" s="3">
        <v>5</v>
      </c>
      <c r="EF185" s="3">
        <v>18</v>
      </c>
      <c r="EG185" s="3">
        <v>93</v>
      </c>
      <c r="EH185" s="3">
        <v>180</v>
      </c>
      <c r="EI185" s="3">
        <v>4</v>
      </c>
      <c r="EJ185" s="3">
        <v>1</v>
      </c>
      <c r="EK185" s="3">
        <v>1</v>
      </c>
      <c r="EL185" s="3">
        <v>2</v>
      </c>
    </row>
    <row r="186" spans="2:142" ht="52" x14ac:dyDescent="0.2">
      <c r="B186" s="14">
        <v>181</v>
      </c>
      <c r="C186" s="15" t="s">
        <v>202</v>
      </c>
      <c r="D186" s="16">
        <v>1</v>
      </c>
      <c r="E186" s="19" t="s">
        <v>205</v>
      </c>
      <c r="F186" s="22">
        <v>5</v>
      </c>
      <c r="G186" s="17" t="s">
        <v>1584</v>
      </c>
      <c r="H186" s="18" t="s">
        <v>591</v>
      </c>
      <c r="I186" s="17" t="s">
        <v>1585</v>
      </c>
      <c r="J186" s="18" t="s">
        <v>548</v>
      </c>
      <c r="K186" s="17" t="s">
        <v>1611</v>
      </c>
      <c r="L186" s="18" t="s">
        <v>588</v>
      </c>
      <c r="M186" s="17" t="str">
        <f t="shared" si="44"/>
        <v>1.5.07.01.06</v>
      </c>
      <c r="N186" s="19" t="s">
        <v>551</v>
      </c>
      <c r="O186" s="20">
        <v>2023</v>
      </c>
      <c r="P186" s="21">
        <v>3</v>
      </c>
      <c r="Q186" s="21">
        <v>8</v>
      </c>
      <c r="R186" s="21" t="s">
        <v>1612</v>
      </c>
      <c r="S186" s="17" t="s">
        <v>381</v>
      </c>
      <c r="T186" s="17" t="s">
        <v>381</v>
      </c>
      <c r="U186" s="32" t="s">
        <v>571</v>
      </c>
      <c r="V186" s="33" t="s">
        <v>554</v>
      </c>
      <c r="W186" s="33">
        <v>2</v>
      </c>
      <c r="X186" s="33">
        <v>2</v>
      </c>
      <c r="Y186" s="33">
        <v>2</v>
      </c>
      <c r="Z186" s="33">
        <v>2</v>
      </c>
      <c r="AA186" s="32"/>
      <c r="AB186" s="32"/>
      <c r="AC186" s="32"/>
      <c r="AD186" s="32" t="s">
        <v>555</v>
      </c>
      <c r="AE186" s="32" t="s">
        <v>555</v>
      </c>
      <c r="AF186" s="32" t="s">
        <v>555</v>
      </c>
      <c r="AG186" s="32" t="s">
        <v>555</v>
      </c>
      <c r="AH186" s="32" t="s">
        <v>555</v>
      </c>
      <c r="AI186" s="42" t="s">
        <v>556</v>
      </c>
      <c r="AJ186" s="19" t="s">
        <v>557</v>
      </c>
      <c r="AK186" s="19" t="s">
        <v>648</v>
      </c>
      <c r="AL186" s="19" t="s">
        <v>649</v>
      </c>
      <c r="AM186" s="19" t="s">
        <v>1595</v>
      </c>
      <c r="AN186" s="19" t="s">
        <v>1596</v>
      </c>
      <c r="AO186" s="23" t="s">
        <v>1613</v>
      </c>
      <c r="AP186" s="19" t="s">
        <v>1614</v>
      </c>
      <c r="AQ186" s="44">
        <f t="shared" si="45"/>
        <v>964903602</v>
      </c>
      <c r="AR186" s="44">
        <f t="shared" si="46"/>
        <v>0</v>
      </c>
      <c r="AS186" s="44">
        <f t="shared" si="47"/>
        <v>0</v>
      </c>
      <c r="AT186" s="44">
        <f t="shared" si="48"/>
        <v>0</v>
      </c>
      <c r="AU186" s="44">
        <f t="shared" si="49"/>
        <v>0</v>
      </c>
      <c r="AV186" s="44">
        <f t="shared" si="50"/>
        <v>0</v>
      </c>
      <c r="AW186" s="44">
        <f t="shared" si="51"/>
        <v>0</v>
      </c>
      <c r="AX186" s="44">
        <f t="shared" si="52"/>
        <v>0</v>
      </c>
      <c r="AY186" s="44">
        <f t="shared" si="53"/>
        <v>0</v>
      </c>
      <c r="AZ186" s="44">
        <f t="shared" si="54"/>
        <v>0</v>
      </c>
      <c r="BA186" s="44">
        <f t="shared" si="55"/>
        <v>0</v>
      </c>
      <c r="BB186" s="44">
        <f t="shared" si="56"/>
        <v>0</v>
      </c>
      <c r="BC186" s="44">
        <f t="shared" si="57"/>
        <v>0</v>
      </c>
      <c r="BD186" s="44">
        <f t="shared" si="58"/>
        <v>0</v>
      </c>
      <c r="BE186" s="44">
        <f t="shared" si="59"/>
        <v>0</v>
      </c>
      <c r="BF186" s="44">
        <f t="shared" si="60"/>
        <v>0</v>
      </c>
      <c r="BG186" s="46">
        <f t="shared" si="61"/>
        <v>964903602</v>
      </c>
      <c r="BH186" s="76">
        <v>250000000</v>
      </c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46"/>
      <c r="BT186" s="46"/>
      <c r="BU186" s="46"/>
      <c r="BV186" s="46"/>
      <c r="BW186" s="46"/>
      <c r="BX186" s="46">
        <f t="shared" si="62"/>
        <v>250000000</v>
      </c>
      <c r="BY186" s="76">
        <v>250000000</v>
      </c>
      <c r="BZ186" s="76"/>
      <c r="CA186" s="76"/>
      <c r="CB186" s="76"/>
      <c r="CC186" s="76"/>
      <c r="CD186" s="76"/>
      <c r="CE186" s="76"/>
      <c r="CF186" s="76"/>
      <c r="CG186" s="76"/>
      <c r="CH186" s="76"/>
      <c r="CI186" s="76"/>
      <c r="CJ186" s="46"/>
      <c r="CK186" s="46"/>
      <c r="CL186" s="46"/>
      <c r="CM186" s="46"/>
      <c r="CN186" s="46"/>
      <c r="CO186" s="46">
        <f t="shared" si="63"/>
        <v>250000000</v>
      </c>
      <c r="CP186" s="76">
        <v>214903602</v>
      </c>
      <c r="CQ186" s="76"/>
      <c r="CR186" s="76"/>
      <c r="CS186" s="76"/>
      <c r="CT186" s="76"/>
      <c r="CU186" s="76"/>
      <c r="CV186" s="76"/>
      <c r="CW186" s="76"/>
      <c r="CX186" s="76"/>
      <c r="CY186" s="76"/>
      <c r="CZ186" s="76"/>
      <c r="DA186" s="46"/>
      <c r="DB186" s="46"/>
      <c r="DC186" s="46"/>
      <c r="DD186" s="46"/>
      <c r="DE186" s="46"/>
      <c r="DF186" s="46">
        <f t="shared" si="64"/>
        <v>214903602</v>
      </c>
      <c r="DG186" s="76">
        <v>250000000</v>
      </c>
      <c r="DH186" s="76"/>
      <c r="DI186" s="76"/>
      <c r="DJ186" s="76"/>
      <c r="DK186" s="76"/>
      <c r="DL186" s="76"/>
      <c r="DM186" s="76"/>
      <c r="DN186" s="76"/>
      <c r="DO186" s="76"/>
      <c r="DP186" s="76"/>
      <c r="DQ186" s="76"/>
      <c r="DR186" s="46"/>
      <c r="DS186" s="46"/>
      <c r="DT186" s="46"/>
      <c r="DU186" s="46"/>
      <c r="DV186" s="46"/>
      <c r="DW186" s="46">
        <f t="shared" si="65"/>
        <v>250000000</v>
      </c>
      <c r="DX186" s="19">
        <v>5</v>
      </c>
      <c r="DY186" s="42" t="s">
        <v>1599</v>
      </c>
      <c r="DZ186" s="42" t="s">
        <v>356</v>
      </c>
      <c r="EA186" s="42" t="s">
        <v>1600</v>
      </c>
      <c r="EB186" s="42" t="s">
        <v>1601</v>
      </c>
      <c r="EC186" s="42" t="s">
        <v>1602</v>
      </c>
      <c r="ED186" s="3">
        <v>1</v>
      </c>
      <c r="EE186" s="3">
        <v>5</v>
      </c>
      <c r="EF186" s="3">
        <v>18</v>
      </c>
      <c r="EG186" s="3">
        <v>93</v>
      </c>
      <c r="EH186" s="3">
        <v>181</v>
      </c>
      <c r="EI186" s="3">
        <v>5</v>
      </c>
      <c r="EJ186" s="3">
        <v>1</v>
      </c>
      <c r="EK186" s="3">
        <v>1</v>
      </c>
      <c r="EL186" s="3">
        <v>2</v>
      </c>
    </row>
    <row r="187" spans="2:142" ht="52" x14ac:dyDescent="0.2">
      <c r="B187" s="14">
        <v>182</v>
      </c>
      <c r="C187" s="15" t="s">
        <v>202</v>
      </c>
      <c r="D187" s="16">
        <v>1</v>
      </c>
      <c r="E187" s="19" t="s">
        <v>205</v>
      </c>
      <c r="F187" s="22">
        <v>5</v>
      </c>
      <c r="G187" s="17" t="s">
        <v>1584</v>
      </c>
      <c r="H187" s="18" t="s">
        <v>591</v>
      </c>
      <c r="I187" s="17" t="s">
        <v>1585</v>
      </c>
      <c r="J187" s="18" t="s">
        <v>548</v>
      </c>
      <c r="K187" s="17" t="s">
        <v>1615</v>
      </c>
      <c r="L187" s="18" t="s">
        <v>591</v>
      </c>
      <c r="M187" s="17" t="str">
        <f t="shared" si="44"/>
        <v>1.5.07.01.07</v>
      </c>
      <c r="N187" s="19" t="s">
        <v>551</v>
      </c>
      <c r="O187" s="20">
        <v>2023</v>
      </c>
      <c r="P187" s="21">
        <v>0</v>
      </c>
      <c r="Q187" s="21">
        <v>1</v>
      </c>
      <c r="R187" s="21" t="s">
        <v>1616</v>
      </c>
      <c r="S187" s="17" t="s">
        <v>381</v>
      </c>
      <c r="T187" s="17" t="s">
        <v>381</v>
      </c>
      <c r="U187" s="32" t="s">
        <v>586</v>
      </c>
      <c r="V187" s="33" t="s">
        <v>554</v>
      </c>
      <c r="W187" s="33">
        <v>1</v>
      </c>
      <c r="X187" s="33">
        <v>1</v>
      </c>
      <c r="Y187" s="33">
        <v>1</v>
      </c>
      <c r="Z187" s="33">
        <v>1</v>
      </c>
      <c r="AA187" s="32"/>
      <c r="AB187" s="32"/>
      <c r="AC187" s="32"/>
      <c r="AD187" s="32" t="s">
        <v>555</v>
      </c>
      <c r="AE187" s="32" t="s">
        <v>555</v>
      </c>
      <c r="AF187" s="32" t="s">
        <v>555</v>
      </c>
      <c r="AG187" s="32" t="s">
        <v>555</v>
      </c>
      <c r="AH187" s="32" t="s">
        <v>555</v>
      </c>
      <c r="AI187" s="42" t="s">
        <v>556</v>
      </c>
      <c r="AJ187" s="19" t="s">
        <v>557</v>
      </c>
      <c r="AK187" s="19" t="s">
        <v>648</v>
      </c>
      <c r="AL187" s="19" t="s">
        <v>649</v>
      </c>
      <c r="AM187" s="19" t="s">
        <v>762</v>
      </c>
      <c r="AN187" s="19" t="s">
        <v>763</v>
      </c>
      <c r="AO187" s="23" t="s">
        <v>1617</v>
      </c>
      <c r="AP187" s="19" t="s">
        <v>1618</v>
      </c>
      <c r="AQ187" s="44">
        <f t="shared" si="45"/>
        <v>965000000</v>
      </c>
      <c r="AR187" s="44">
        <f t="shared" si="46"/>
        <v>0</v>
      </c>
      <c r="AS187" s="44">
        <f t="shared" si="47"/>
        <v>0</v>
      </c>
      <c r="AT187" s="44">
        <f t="shared" si="48"/>
        <v>0</v>
      </c>
      <c r="AU187" s="44">
        <f t="shared" si="49"/>
        <v>0</v>
      </c>
      <c r="AV187" s="44">
        <f t="shared" si="50"/>
        <v>0</v>
      </c>
      <c r="AW187" s="44">
        <f t="shared" si="51"/>
        <v>0</v>
      </c>
      <c r="AX187" s="44">
        <f t="shared" si="52"/>
        <v>0</v>
      </c>
      <c r="AY187" s="44">
        <f t="shared" si="53"/>
        <v>0</v>
      </c>
      <c r="AZ187" s="44">
        <f t="shared" si="54"/>
        <v>0</v>
      </c>
      <c r="BA187" s="44">
        <f t="shared" si="55"/>
        <v>0</v>
      </c>
      <c r="BB187" s="44">
        <f t="shared" si="56"/>
        <v>0</v>
      </c>
      <c r="BC187" s="44">
        <f t="shared" si="57"/>
        <v>0</v>
      </c>
      <c r="BD187" s="44">
        <f t="shared" si="58"/>
        <v>0</v>
      </c>
      <c r="BE187" s="44">
        <f t="shared" si="59"/>
        <v>0</v>
      </c>
      <c r="BF187" s="44">
        <f t="shared" si="60"/>
        <v>0</v>
      </c>
      <c r="BG187" s="46">
        <f t="shared" si="61"/>
        <v>965000000</v>
      </c>
      <c r="BH187" s="76">
        <v>240000000</v>
      </c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46"/>
      <c r="BT187" s="46"/>
      <c r="BU187" s="46"/>
      <c r="BV187" s="46"/>
      <c r="BW187" s="46"/>
      <c r="BX187" s="46">
        <f t="shared" si="62"/>
        <v>240000000</v>
      </c>
      <c r="BY187" s="76">
        <v>240000000</v>
      </c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46"/>
      <c r="CK187" s="46"/>
      <c r="CL187" s="46"/>
      <c r="CM187" s="46"/>
      <c r="CN187" s="46"/>
      <c r="CO187" s="46">
        <f t="shared" si="63"/>
        <v>240000000</v>
      </c>
      <c r="CP187" s="76">
        <v>240000000</v>
      </c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  <c r="DA187" s="46"/>
      <c r="DB187" s="46"/>
      <c r="DC187" s="46"/>
      <c r="DD187" s="46"/>
      <c r="DE187" s="46"/>
      <c r="DF187" s="46">
        <f t="shared" si="64"/>
        <v>240000000</v>
      </c>
      <c r="DG187" s="76">
        <v>245000000</v>
      </c>
      <c r="DH187" s="76"/>
      <c r="DI187" s="76"/>
      <c r="DJ187" s="76"/>
      <c r="DK187" s="76"/>
      <c r="DL187" s="76"/>
      <c r="DM187" s="76"/>
      <c r="DN187" s="76"/>
      <c r="DO187" s="76"/>
      <c r="DP187" s="76"/>
      <c r="DQ187" s="76"/>
      <c r="DR187" s="46"/>
      <c r="DS187" s="46"/>
      <c r="DT187" s="46"/>
      <c r="DU187" s="46"/>
      <c r="DV187" s="46"/>
      <c r="DW187" s="46">
        <f t="shared" si="65"/>
        <v>245000000</v>
      </c>
      <c r="DX187" s="19">
        <v>16</v>
      </c>
      <c r="DY187" s="42" t="s">
        <v>564</v>
      </c>
      <c r="DZ187" s="42" t="s">
        <v>348</v>
      </c>
      <c r="EA187" s="42" t="s">
        <v>565</v>
      </c>
      <c r="EB187" s="42" t="s">
        <v>581</v>
      </c>
      <c r="EC187" s="42" t="s">
        <v>582</v>
      </c>
      <c r="ED187" s="3">
        <v>1</v>
      </c>
      <c r="EE187" s="3">
        <v>5</v>
      </c>
      <c r="EF187" s="3">
        <v>18</v>
      </c>
      <c r="EG187" s="3">
        <v>93</v>
      </c>
      <c r="EH187" s="3">
        <v>182</v>
      </c>
      <c r="EI187" s="3">
        <v>14</v>
      </c>
      <c r="EJ187" s="3">
        <v>1</v>
      </c>
      <c r="EK187" s="3">
        <v>1</v>
      </c>
      <c r="EL187" s="3">
        <v>3</v>
      </c>
    </row>
    <row r="188" spans="2:142" ht="52" x14ac:dyDescent="0.2">
      <c r="B188" s="14">
        <v>183</v>
      </c>
      <c r="C188" s="15" t="s">
        <v>202</v>
      </c>
      <c r="D188" s="16">
        <v>1</v>
      </c>
      <c r="E188" s="19" t="s">
        <v>205</v>
      </c>
      <c r="F188" s="22">
        <v>5</v>
      </c>
      <c r="G188" s="17" t="s">
        <v>1584</v>
      </c>
      <c r="H188" s="18" t="s">
        <v>591</v>
      </c>
      <c r="I188" s="17" t="s">
        <v>1585</v>
      </c>
      <c r="J188" s="18" t="s">
        <v>548</v>
      </c>
      <c r="K188" s="23" t="s">
        <v>1619</v>
      </c>
      <c r="L188" s="24" t="s">
        <v>600</v>
      </c>
      <c r="M188" s="17" t="str">
        <f t="shared" si="44"/>
        <v>1.5.07.01.08</v>
      </c>
      <c r="N188" s="19" t="s">
        <v>551</v>
      </c>
      <c r="O188" s="20">
        <v>2023</v>
      </c>
      <c r="P188" s="64">
        <v>0</v>
      </c>
      <c r="Q188" s="64">
        <v>1</v>
      </c>
      <c r="R188" s="64" t="s">
        <v>1620</v>
      </c>
      <c r="S188" s="23" t="s">
        <v>381</v>
      </c>
      <c r="T188" s="23" t="s">
        <v>381</v>
      </c>
      <c r="U188" s="32" t="s">
        <v>571</v>
      </c>
      <c r="V188" s="33" t="s">
        <v>554</v>
      </c>
      <c r="W188" s="71">
        <v>0</v>
      </c>
      <c r="X188" s="71">
        <v>0</v>
      </c>
      <c r="Y188" s="71">
        <v>1</v>
      </c>
      <c r="Z188" s="71">
        <v>0</v>
      </c>
      <c r="AA188" s="75"/>
      <c r="AB188" s="32"/>
      <c r="AC188" s="75"/>
      <c r="AD188" s="75" t="s">
        <v>555</v>
      </c>
      <c r="AE188" s="75" t="s">
        <v>555</v>
      </c>
      <c r="AF188" s="75" t="s">
        <v>555</v>
      </c>
      <c r="AG188" s="75" t="s">
        <v>555</v>
      </c>
      <c r="AH188" s="75" t="s">
        <v>555</v>
      </c>
      <c r="AI188" s="42" t="s">
        <v>556</v>
      </c>
      <c r="AJ188" s="19" t="s">
        <v>557</v>
      </c>
      <c r="AK188" s="19" t="s">
        <v>648</v>
      </c>
      <c r="AL188" s="19" t="s">
        <v>649</v>
      </c>
      <c r="AM188" s="19" t="s">
        <v>762</v>
      </c>
      <c r="AN188" s="19" t="s">
        <v>763</v>
      </c>
      <c r="AO188" s="23" t="s">
        <v>1617</v>
      </c>
      <c r="AP188" s="19" t="s">
        <v>1618</v>
      </c>
      <c r="AQ188" s="44">
        <f t="shared" si="45"/>
        <v>200000000</v>
      </c>
      <c r="AR188" s="44">
        <f t="shared" si="46"/>
        <v>0</v>
      </c>
      <c r="AS188" s="44">
        <f t="shared" si="47"/>
        <v>0</v>
      </c>
      <c r="AT188" s="44">
        <f t="shared" si="48"/>
        <v>0</v>
      </c>
      <c r="AU188" s="44">
        <f t="shared" si="49"/>
        <v>0</v>
      </c>
      <c r="AV188" s="44">
        <f t="shared" si="50"/>
        <v>0</v>
      </c>
      <c r="AW188" s="44">
        <f t="shared" si="51"/>
        <v>0</v>
      </c>
      <c r="AX188" s="44">
        <f t="shared" si="52"/>
        <v>0</v>
      </c>
      <c r="AY188" s="44">
        <f t="shared" si="53"/>
        <v>0</v>
      </c>
      <c r="AZ188" s="44">
        <f t="shared" si="54"/>
        <v>0</v>
      </c>
      <c r="BA188" s="44">
        <f t="shared" si="55"/>
        <v>0</v>
      </c>
      <c r="BB188" s="44">
        <f t="shared" si="56"/>
        <v>0</v>
      </c>
      <c r="BC188" s="44">
        <f t="shared" si="57"/>
        <v>0</v>
      </c>
      <c r="BD188" s="44">
        <f t="shared" si="58"/>
        <v>0</v>
      </c>
      <c r="BE188" s="44">
        <f t="shared" si="59"/>
        <v>0</v>
      </c>
      <c r="BF188" s="44">
        <f t="shared" si="60"/>
        <v>0</v>
      </c>
      <c r="BG188" s="46">
        <f t="shared" si="61"/>
        <v>200000000</v>
      </c>
      <c r="BH188" s="76">
        <v>0</v>
      </c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46"/>
      <c r="BT188" s="46"/>
      <c r="BU188" s="46"/>
      <c r="BV188" s="46"/>
      <c r="BW188" s="46"/>
      <c r="BX188" s="46">
        <f t="shared" si="62"/>
        <v>0</v>
      </c>
      <c r="BY188" s="76">
        <v>0</v>
      </c>
      <c r="BZ188" s="76"/>
      <c r="CA188" s="76"/>
      <c r="CB188" s="76"/>
      <c r="CC188" s="76"/>
      <c r="CD188" s="76"/>
      <c r="CE188" s="76"/>
      <c r="CF188" s="76"/>
      <c r="CG188" s="76"/>
      <c r="CH188" s="76"/>
      <c r="CI188" s="76"/>
      <c r="CJ188" s="46"/>
      <c r="CK188" s="46"/>
      <c r="CL188" s="46"/>
      <c r="CM188" s="46"/>
      <c r="CN188" s="46"/>
      <c r="CO188" s="46">
        <f t="shared" si="63"/>
        <v>0</v>
      </c>
      <c r="CP188" s="76">
        <v>200000000</v>
      </c>
      <c r="CQ188" s="76"/>
      <c r="CR188" s="76"/>
      <c r="CS188" s="76"/>
      <c r="CT188" s="76"/>
      <c r="CU188" s="76"/>
      <c r="CV188" s="76"/>
      <c r="CW188" s="76"/>
      <c r="CX188" s="76"/>
      <c r="CY188" s="76"/>
      <c r="CZ188" s="76"/>
      <c r="DA188" s="46"/>
      <c r="DB188" s="46"/>
      <c r="DC188" s="46"/>
      <c r="DD188" s="46"/>
      <c r="DE188" s="46"/>
      <c r="DF188" s="46">
        <f t="shared" si="64"/>
        <v>200000000</v>
      </c>
      <c r="DG188" s="76">
        <v>0</v>
      </c>
      <c r="DH188" s="76"/>
      <c r="DI188" s="76"/>
      <c r="DJ188" s="76"/>
      <c r="DK188" s="76"/>
      <c r="DL188" s="76"/>
      <c r="DM188" s="76"/>
      <c r="DN188" s="76"/>
      <c r="DO188" s="76"/>
      <c r="DP188" s="76"/>
      <c r="DQ188" s="76"/>
      <c r="DR188" s="46"/>
      <c r="DS188" s="46"/>
      <c r="DT188" s="46"/>
      <c r="DU188" s="46"/>
      <c r="DV188" s="46"/>
      <c r="DW188" s="46">
        <f t="shared" si="65"/>
        <v>0</v>
      </c>
      <c r="DX188" s="19">
        <v>16</v>
      </c>
      <c r="DY188" s="42" t="s">
        <v>564</v>
      </c>
      <c r="DZ188" s="42" t="s">
        <v>348</v>
      </c>
      <c r="EA188" s="42" t="s">
        <v>565</v>
      </c>
      <c r="EB188" s="42" t="s">
        <v>581</v>
      </c>
      <c r="EC188" s="42" t="s">
        <v>582</v>
      </c>
      <c r="ED188" s="3">
        <v>1</v>
      </c>
      <c r="EE188" s="3">
        <v>5</v>
      </c>
      <c r="EF188" s="3">
        <v>18</v>
      </c>
      <c r="EG188" s="3">
        <v>93</v>
      </c>
      <c r="EH188" s="3">
        <v>183</v>
      </c>
      <c r="EI188" s="3">
        <v>14</v>
      </c>
      <c r="EJ188" s="3">
        <v>1</v>
      </c>
      <c r="EK188" s="3">
        <v>1</v>
      </c>
      <c r="EL188" s="3">
        <v>2</v>
      </c>
    </row>
    <row r="189" spans="2:142" ht="52" x14ac:dyDescent="0.2">
      <c r="B189" s="14">
        <v>184</v>
      </c>
      <c r="C189" s="15" t="s">
        <v>202</v>
      </c>
      <c r="D189" s="16">
        <v>1</v>
      </c>
      <c r="E189" s="19" t="s">
        <v>205</v>
      </c>
      <c r="F189" s="22">
        <v>5</v>
      </c>
      <c r="G189" s="17" t="s">
        <v>1584</v>
      </c>
      <c r="H189" s="18" t="s">
        <v>591</v>
      </c>
      <c r="I189" s="17" t="s">
        <v>1585</v>
      </c>
      <c r="J189" s="18" t="s">
        <v>548</v>
      </c>
      <c r="K189" s="17" t="s">
        <v>1621</v>
      </c>
      <c r="L189" s="18" t="s">
        <v>642</v>
      </c>
      <c r="M189" s="17" t="str">
        <f t="shared" si="44"/>
        <v>1.5.07.01.09</v>
      </c>
      <c r="N189" s="19" t="s">
        <v>551</v>
      </c>
      <c r="O189" s="20">
        <v>2023</v>
      </c>
      <c r="P189" s="21">
        <v>0</v>
      </c>
      <c r="Q189" s="21">
        <v>3</v>
      </c>
      <c r="R189" s="21" t="s">
        <v>1622</v>
      </c>
      <c r="S189" s="17" t="s">
        <v>381</v>
      </c>
      <c r="T189" s="17" t="s">
        <v>381</v>
      </c>
      <c r="U189" s="32" t="s">
        <v>571</v>
      </c>
      <c r="V189" s="33" t="s">
        <v>554</v>
      </c>
      <c r="W189" s="33">
        <v>1</v>
      </c>
      <c r="X189" s="33">
        <v>0</v>
      </c>
      <c r="Y189" s="33">
        <v>1</v>
      </c>
      <c r="Z189" s="33">
        <v>1</v>
      </c>
      <c r="AA189" s="32"/>
      <c r="AB189" s="32"/>
      <c r="AC189" s="32"/>
      <c r="AD189" s="32" t="s">
        <v>555</v>
      </c>
      <c r="AE189" s="32" t="s">
        <v>555</v>
      </c>
      <c r="AF189" s="32" t="s">
        <v>555</v>
      </c>
      <c r="AG189" s="32" t="s">
        <v>555</v>
      </c>
      <c r="AH189" s="32" t="s">
        <v>555</v>
      </c>
      <c r="AI189" s="42" t="s">
        <v>556</v>
      </c>
      <c r="AJ189" s="19" t="s">
        <v>557</v>
      </c>
      <c r="AK189" s="19" t="s">
        <v>648</v>
      </c>
      <c r="AL189" s="19" t="s">
        <v>649</v>
      </c>
      <c r="AM189" s="19" t="s">
        <v>1595</v>
      </c>
      <c r="AN189" s="19" t="s">
        <v>1596</v>
      </c>
      <c r="AO189" s="23" t="s">
        <v>1613</v>
      </c>
      <c r="AP189" s="19" t="s">
        <v>1614</v>
      </c>
      <c r="AQ189" s="44">
        <f t="shared" si="45"/>
        <v>150000000</v>
      </c>
      <c r="AR189" s="44">
        <f t="shared" si="46"/>
        <v>0</v>
      </c>
      <c r="AS189" s="44">
        <f t="shared" si="47"/>
        <v>0</v>
      </c>
      <c r="AT189" s="44">
        <f t="shared" si="48"/>
        <v>0</v>
      </c>
      <c r="AU189" s="44">
        <f t="shared" si="49"/>
        <v>0</v>
      </c>
      <c r="AV189" s="44">
        <f t="shared" si="50"/>
        <v>0</v>
      </c>
      <c r="AW189" s="44">
        <f t="shared" si="51"/>
        <v>0</v>
      </c>
      <c r="AX189" s="44">
        <f t="shared" si="52"/>
        <v>0</v>
      </c>
      <c r="AY189" s="44">
        <f t="shared" si="53"/>
        <v>0</v>
      </c>
      <c r="AZ189" s="44">
        <f t="shared" si="54"/>
        <v>0</v>
      </c>
      <c r="BA189" s="44">
        <f t="shared" si="55"/>
        <v>0</v>
      </c>
      <c r="BB189" s="44">
        <f t="shared" si="56"/>
        <v>0</v>
      </c>
      <c r="BC189" s="44">
        <f t="shared" si="57"/>
        <v>0</v>
      </c>
      <c r="BD189" s="44">
        <f t="shared" si="58"/>
        <v>0</v>
      </c>
      <c r="BE189" s="44">
        <f t="shared" si="59"/>
        <v>0</v>
      </c>
      <c r="BF189" s="44">
        <f t="shared" si="60"/>
        <v>0</v>
      </c>
      <c r="BG189" s="46">
        <f t="shared" si="61"/>
        <v>150000000</v>
      </c>
      <c r="BH189" s="76">
        <v>50000000</v>
      </c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46"/>
      <c r="BT189" s="46"/>
      <c r="BU189" s="46"/>
      <c r="BV189" s="46"/>
      <c r="BW189" s="46"/>
      <c r="BX189" s="46">
        <f t="shared" si="62"/>
        <v>50000000</v>
      </c>
      <c r="BY189" s="76">
        <v>0</v>
      </c>
      <c r="BZ189" s="76"/>
      <c r="CA189" s="76"/>
      <c r="CB189" s="76"/>
      <c r="CC189" s="76"/>
      <c r="CD189" s="76"/>
      <c r="CE189" s="76"/>
      <c r="CF189" s="76"/>
      <c r="CG189" s="76"/>
      <c r="CH189" s="76"/>
      <c r="CI189" s="76"/>
      <c r="CJ189" s="46"/>
      <c r="CK189" s="46"/>
      <c r="CL189" s="46"/>
      <c r="CM189" s="46"/>
      <c r="CN189" s="46"/>
      <c r="CO189" s="46">
        <f t="shared" si="63"/>
        <v>0</v>
      </c>
      <c r="CP189" s="76">
        <v>50000000</v>
      </c>
      <c r="CQ189" s="76"/>
      <c r="CR189" s="76"/>
      <c r="CS189" s="76"/>
      <c r="CT189" s="76"/>
      <c r="CU189" s="76"/>
      <c r="CV189" s="76"/>
      <c r="CW189" s="76"/>
      <c r="CX189" s="76"/>
      <c r="CY189" s="76"/>
      <c r="CZ189" s="76"/>
      <c r="DA189" s="46"/>
      <c r="DB189" s="46"/>
      <c r="DC189" s="46"/>
      <c r="DD189" s="46"/>
      <c r="DE189" s="46"/>
      <c r="DF189" s="46">
        <f t="shared" si="64"/>
        <v>50000000</v>
      </c>
      <c r="DG189" s="76">
        <v>50000000</v>
      </c>
      <c r="DH189" s="76"/>
      <c r="DI189" s="76"/>
      <c r="DJ189" s="76"/>
      <c r="DK189" s="76"/>
      <c r="DL189" s="76"/>
      <c r="DM189" s="76"/>
      <c r="DN189" s="76"/>
      <c r="DO189" s="76"/>
      <c r="DP189" s="76"/>
      <c r="DQ189" s="76"/>
      <c r="DR189" s="46"/>
      <c r="DS189" s="46"/>
      <c r="DT189" s="46"/>
      <c r="DU189" s="46"/>
      <c r="DV189" s="46"/>
      <c r="DW189" s="46">
        <f t="shared" si="65"/>
        <v>50000000</v>
      </c>
      <c r="DX189" s="19">
        <v>5</v>
      </c>
      <c r="DY189" s="42" t="s">
        <v>1599</v>
      </c>
      <c r="DZ189" s="42" t="s">
        <v>356</v>
      </c>
      <c r="EA189" s="42" t="s">
        <v>1600</v>
      </c>
      <c r="EB189" s="42" t="s">
        <v>1601</v>
      </c>
      <c r="EC189" s="42" t="s">
        <v>1602</v>
      </c>
      <c r="ED189" s="3">
        <v>1</v>
      </c>
      <c r="EE189" s="3">
        <v>5</v>
      </c>
      <c r="EF189" s="3">
        <v>18</v>
      </c>
      <c r="EG189" s="3">
        <v>93</v>
      </c>
      <c r="EH189" s="3">
        <v>184</v>
      </c>
      <c r="EI189" s="3">
        <v>5</v>
      </c>
      <c r="EJ189" s="3">
        <v>1</v>
      </c>
      <c r="EK189" s="3">
        <v>1</v>
      </c>
      <c r="EL189" s="3">
        <v>2</v>
      </c>
    </row>
    <row r="190" spans="2:142" ht="65" x14ac:dyDescent="0.2">
      <c r="B190" s="14">
        <v>185</v>
      </c>
      <c r="C190" s="15" t="s">
        <v>202</v>
      </c>
      <c r="D190" s="16">
        <v>1</v>
      </c>
      <c r="E190" s="19" t="s">
        <v>205</v>
      </c>
      <c r="F190" s="22">
        <v>5</v>
      </c>
      <c r="G190" s="17" t="s">
        <v>1584</v>
      </c>
      <c r="H190" s="18" t="s">
        <v>591</v>
      </c>
      <c r="I190" s="17" t="s">
        <v>1585</v>
      </c>
      <c r="J190" s="18" t="s">
        <v>548</v>
      </c>
      <c r="K190" s="17" t="s">
        <v>1623</v>
      </c>
      <c r="L190" s="18" t="s">
        <v>1624</v>
      </c>
      <c r="M190" s="17" t="str">
        <f t="shared" si="44"/>
        <v>1.5.07.01.10</v>
      </c>
      <c r="N190" s="19" t="s">
        <v>551</v>
      </c>
      <c r="O190" s="20">
        <v>2023</v>
      </c>
      <c r="P190" s="21">
        <v>6</v>
      </c>
      <c r="Q190" s="21">
        <v>12</v>
      </c>
      <c r="R190" s="21" t="s">
        <v>1625</v>
      </c>
      <c r="S190" s="17" t="s">
        <v>381</v>
      </c>
      <c r="T190" s="17" t="s">
        <v>381</v>
      </c>
      <c r="U190" s="32" t="s">
        <v>571</v>
      </c>
      <c r="V190" s="33" t="s">
        <v>554</v>
      </c>
      <c r="W190" s="33">
        <v>3</v>
      </c>
      <c r="X190" s="33">
        <v>3</v>
      </c>
      <c r="Y190" s="33">
        <v>3</v>
      </c>
      <c r="Z190" s="33">
        <v>3</v>
      </c>
      <c r="AA190" s="32"/>
      <c r="AB190" s="32"/>
      <c r="AC190" s="32"/>
      <c r="AD190" s="32" t="s">
        <v>555</v>
      </c>
      <c r="AE190" s="32" t="s">
        <v>555</v>
      </c>
      <c r="AF190" s="32" t="s">
        <v>555</v>
      </c>
      <c r="AG190" s="32" t="s">
        <v>555</v>
      </c>
      <c r="AH190" s="32" t="s">
        <v>555</v>
      </c>
      <c r="AI190" s="42" t="s">
        <v>556</v>
      </c>
      <c r="AJ190" s="19" t="s">
        <v>557</v>
      </c>
      <c r="AK190" s="19" t="s">
        <v>648</v>
      </c>
      <c r="AL190" s="19" t="s">
        <v>649</v>
      </c>
      <c r="AM190" s="19" t="s">
        <v>762</v>
      </c>
      <c r="AN190" s="19" t="s">
        <v>763</v>
      </c>
      <c r="AO190" s="23" t="s">
        <v>1617</v>
      </c>
      <c r="AP190" s="19" t="s">
        <v>1618</v>
      </c>
      <c r="AQ190" s="44">
        <f t="shared" si="45"/>
        <v>965000000</v>
      </c>
      <c r="AR190" s="44">
        <f t="shared" si="46"/>
        <v>0</v>
      </c>
      <c r="AS190" s="44">
        <f t="shared" si="47"/>
        <v>0</v>
      </c>
      <c r="AT190" s="44">
        <f t="shared" si="48"/>
        <v>0</v>
      </c>
      <c r="AU190" s="44">
        <f t="shared" si="49"/>
        <v>0</v>
      </c>
      <c r="AV190" s="44">
        <f t="shared" si="50"/>
        <v>0</v>
      </c>
      <c r="AW190" s="44">
        <f t="shared" si="51"/>
        <v>0</v>
      </c>
      <c r="AX190" s="44">
        <f t="shared" si="52"/>
        <v>0</v>
      </c>
      <c r="AY190" s="44">
        <f t="shared" si="53"/>
        <v>0</v>
      </c>
      <c r="AZ190" s="44">
        <f t="shared" si="54"/>
        <v>0</v>
      </c>
      <c r="BA190" s="44">
        <f t="shared" si="55"/>
        <v>0</v>
      </c>
      <c r="BB190" s="44">
        <f t="shared" si="56"/>
        <v>0</v>
      </c>
      <c r="BC190" s="44">
        <f t="shared" si="57"/>
        <v>0</v>
      </c>
      <c r="BD190" s="44">
        <f t="shared" si="58"/>
        <v>0</v>
      </c>
      <c r="BE190" s="44">
        <f t="shared" si="59"/>
        <v>0</v>
      </c>
      <c r="BF190" s="44">
        <f t="shared" si="60"/>
        <v>0</v>
      </c>
      <c r="BG190" s="46">
        <f t="shared" si="61"/>
        <v>965000000</v>
      </c>
      <c r="BH190" s="76">
        <v>240000000</v>
      </c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46"/>
      <c r="BT190" s="46"/>
      <c r="BU190" s="46"/>
      <c r="BV190" s="46"/>
      <c r="BW190" s="46"/>
      <c r="BX190" s="46">
        <f t="shared" si="62"/>
        <v>240000000</v>
      </c>
      <c r="BY190" s="76">
        <v>240000000</v>
      </c>
      <c r="BZ190" s="76"/>
      <c r="CA190" s="76"/>
      <c r="CB190" s="76"/>
      <c r="CC190" s="76"/>
      <c r="CD190" s="76"/>
      <c r="CE190" s="76"/>
      <c r="CF190" s="76"/>
      <c r="CG190" s="76"/>
      <c r="CH190" s="76"/>
      <c r="CI190" s="76"/>
      <c r="CJ190" s="46"/>
      <c r="CK190" s="46"/>
      <c r="CL190" s="46"/>
      <c r="CM190" s="46"/>
      <c r="CN190" s="46"/>
      <c r="CO190" s="46">
        <f t="shared" si="63"/>
        <v>240000000</v>
      </c>
      <c r="CP190" s="76">
        <v>240000000</v>
      </c>
      <c r="CQ190" s="76"/>
      <c r="CR190" s="76"/>
      <c r="CS190" s="76"/>
      <c r="CT190" s="76"/>
      <c r="CU190" s="76"/>
      <c r="CV190" s="76"/>
      <c r="CW190" s="76"/>
      <c r="CX190" s="76"/>
      <c r="CY190" s="76"/>
      <c r="CZ190" s="76"/>
      <c r="DA190" s="46"/>
      <c r="DB190" s="46"/>
      <c r="DC190" s="46"/>
      <c r="DD190" s="46"/>
      <c r="DE190" s="46"/>
      <c r="DF190" s="46">
        <f t="shared" si="64"/>
        <v>240000000</v>
      </c>
      <c r="DG190" s="76">
        <v>245000000</v>
      </c>
      <c r="DH190" s="76"/>
      <c r="DI190" s="76"/>
      <c r="DJ190" s="76"/>
      <c r="DK190" s="76"/>
      <c r="DL190" s="76"/>
      <c r="DM190" s="76"/>
      <c r="DN190" s="76"/>
      <c r="DO190" s="76"/>
      <c r="DP190" s="76"/>
      <c r="DQ190" s="76"/>
      <c r="DR190" s="46"/>
      <c r="DS190" s="46"/>
      <c r="DT190" s="46"/>
      <c r="DU190" s="46"/>
      <c r="DV190" s="46"/>
      <c r="DW190" s="46">
        <f t="shared" si="65"/>
        <v>245000000</v>
      </c>
      <c r="DX190" s="19">
        <v>16</v>
      </c>
      <c r="DY190" s="42" t="s">
        <v>564</v>
      </c>
      <c r="DZ190" s="42" t="s">
        <v>348</v>
      </c>
      <c r="EA190" s="42" t="s">
        <v>565</v>
      </c>
      <c r="EB190" s="42" t="s">
        <v>581</v>
      </c>
      <c r="EC190" s="42" t="s">
        <v>582</v>
      </c>
      <c r="ED190" s="3">
        <v>1</v>
      </c>
      <c r="EE190" s="3">
        <v>5</v>
      </c>
      <c r="EF190" s="3">
        <v>18</v>
      </c>
      <c r="EG190" s="3">
        <v>93</v>
      </c>
      <c r="EH190" s="3">
        <v>185</v>
      </c>
      <c r="EI190" s="3">
        <v>14</v>
      </c>
      <c r="EJ190" s="3">
        <v>1</v>
      </c>
      <c r="EK190" s="3">
        <v>1</v>
      </c>
      <c r="EL190" s="3">
        <v>2</v>
      </c>
    </row>
    <row r="191" spans="2:142" ht="117" x14ac:dyDescent="0.2">
      <c r="B191" s="14">
        <v>186</v>
      </c>
      <c r="C191" s="15" t="s">
        <v>202</v>
      </c>
      <c r="D191" s="16">
        <v>1</v>
      </c>
      <c r="E191" s="19" t="s">
        <v>205</v>
      </c>
      <c r="F191" s="22">
        <v>5</v>
      </c>
      <c r="G191" s="17" t="s">
        <v>1584</v>
      </c>
      <c r="H191" s="18" t="s">
        <v>591</v>
      </c>
      <c r="I191" s="17" t="s">
        <v>1626</v>
      </c>
      <c r="J191" s="18" t="s">
        <v>569</v>
      </c>
      <c r="K191" s="17" t="s">
        <v>1627</v>
      </c>
      <c r="L191" s="18" t="s">
        <v>548</v>
      </c>
      <c r="M191" s="17" t="str">
        <f t="shared" si="44"/>
        <v>1.5.07.02.01</v>
      </c>
      <c r="N191" s="19" t="s">
        <v>551</v>
      </c>
      <c r="O191" s="20">
        <v>2023</v>
      </c>
      <c r="P191" s="21">
        <v>571</v>
      </c>
      <c r="Q191" s="50">
        <v>1500</v>
      </c>
      <c r="R191" s="50" t="s">
        <v>1628</v>
      </c>
      <c r="S191" s="17" t="s">
        <v>381</v>
      </c>
      <c r="T191" s="17" t="s">
        <v>381</v>
      </c>
      <c r="U191" s="32" t="s">
        <v>571</v>
      </c>
      <c r="V191" s="33" t="s">
        <v>554</v>
      </c>
      <c r="W191" s="52">
        <v>300</v>
      </c>
      <c r="X191" s="52">
        <v>400</v>
      </c>
      <c r="Y191" s="52">
        <v>400</v>
      </c>
      <c r="Z191" s="52">
        <v>400</v>
      </c>
      <c r="AA191" s="32"/>
      <c r="AB191" s="32" t="s">
        <v>620</v>
      </c>
      <c r="AC191" s="32"/>
      <c r="AD191" s="32" t="s">
        <v>555</v>
      </c>
      <c r="AE191" s="32" t="s">
        <v>555</v>
      </c>
      <c r="AF191" s="32" t="s">
        <v>555</v>
      </c>
      <c r="AG191" s="32" t="s">
        <v>555</v>
      </c>
      <c r="AH191" s="32" t="s">
        <v>555</v>
      </c>
      <c r="AI191" s="42" t="s">
        <v>556</v>
      </c>
      <c r="AJ191" s="19" t="s">
        <v>557</v>
      </c>
      <c r="AK191" s="19" t="s">
        <v>648</v>
      </c>
      <c r="AL191" s="19" t="s">
        <v>649</v>
      </c>
      <c r="AM191" s="19" t="s">
        <v>773</v>
      </c>
      <c r="AN191" s="19" t="s">
        <v>774</v>
      </c>
      <c r="AO191" s="23" t="s">
        <v>775</v>
      </c>
      <c r="AP191" s="19" t="s">
        <v>776</v>
      </c>
      <c r="AQ191" s="44">
        <f t="shared" si="45"/>
        <v>742200000</v>
      </c>
      <c r="AR191" s="44">
        <f t="shared" si="46"/>
        <v>0</v>
      </c>
      <c r="AS191" s="44">
        <f t="shared" si="47"/>
        <v>0</v>
      </c>
      <c r="AT191" s="44">
        <f t="shared" si="48"/>
        <v>0</v>
      </c>
      <c r="AU191" s="44">
        <f t="shared" si="49"/>
        <v>0</v>
      </c>
      <c r="AV191" s="44">
        <f t="shared" si="50"/>
        <v>0</v>
      </c>
      <c r="AW191" s="44">
        <f t="shared" si="51"/>
        <v>0</v>
      </c>
      <c r="AX191" s="44">
        <f t="shared" si="52"/>
        <v>0</v>
      </c>
      <c r="AY191" s="44">
        <f t="shared" si="53"/>
        <v>0</v>
      </c>
      <c r="AZ191" s="44">
        <f t="shared" si="54"/>
        <v>0</v>
      </c>
      <c r="BA191" s="44">
        <f t="shared" si="55"/>
        <v>0</v>
      </c>
      <c r="BB191" s="44">
        <f t="shared" si="56"/>
        <v>0</v>
      </c>
      <c r="BC191" s="44">
        <f t="shared" si="57"/>
        <v>0</v>
      </c>
      <c r="BD191" s="44">
        <f t="shared" si="58"/>
        <v>0</v>
      </c>
      <c r="BE191" s="44">
        <f t="shared" si="59"/>
        <v>0</v>
      </c>
      <c r="BF191" s="44">
        <f t="shared" si="60"/>
        <v>0</v>
      </c>
      <c r="BG191" s="46">
        <f t="shared" si="61"/>
        <v>742200000</v>
      </c>
      <c r="BH191" s="76">
        <v>180000000</v>
      </c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46"/>
      <c r="BT191" s="46"/>
      <c r="BU191" s="46"/>
      <c r="BV191" s="46"/>
      <c r="BW191" s="46"/>
      <c r="BX191" s="46">
        <f t="shared" si="62"/>
        <v>180000000</v>
      </c>
      <c r="BY191" s="76">
        <v>182200000</v>
      </c>
      <c r="BZ191" s="76"/>
      <c r="CA191" s="76"/>
      <c r="CB191" s="76"/>
      <c r="CC191" s="76"/>
      <c r="CD191" s="76"/>
      <c r="CE191" s="76"/>
      <c r="CF191" s="76"/>
      <c r="CG191" s="76"/>
      <c r="CH191" s="76"/>
      <c r="CI191" s="76"/>
      <c r="CJ191" s="46"/>
      <c r="CK191" s="46"/>
      <c r="CL191" s="46"/>
      <c r="CM191" s="46"/>
      <c r="CN191" s="46"/>
      <c r="CO191" s="46">
        <f t="shared" si="63"/>
        <v>182200000</v>
      </c>
      <c r="CP191" s="76">
        <v>180000000</v>
      </c>
      <c r="CQ191" s="76"/>
      <c r="CR191" s="76"/>
      <c r="CS191" s="76"/>
      <c r="CT191" s="76"/>
      <c r="CU191" s="76"/>
      <c r="CV191" s="76"/>
      <c r="CW191" s="76"/>
      <c r="CX191" s="76"/>
      <c r="CY191" s="76"/>
      <c r="CZ191" s="76"/>
      <c r="DA191" s="46"/>
      <c r="DB191" s="46"/>
      <c r="DC191" s="46"/>
      <c r="DD191" s="46"/>
      <c r="DE191" s="46"/>
      <c r="DF191" s="46">
        <f t="shared" si="64"/>
        <v>180000000</v>
      </c>
      <c r="DG191" s="76">
        <v>200000000</v>
      </c>
      <c r="DH191" s="76"/>
      <c r="DI191" s="76"/>
      <c r="DJ191" s="76"/>
      <c r="DK191" s="76"/>
      <c r="DL191" s="76"/>
      <c r="DM191" s="76"/>
      <c r="DN191" s="76"/>
      <c r="DO191" s="76"/>
      <c r="DP191" s="76"/>
      <c r="DQ191" s="76"/>
      <c r="DR191" s="46"/>
      <c r="DS191" s="46"/>
      <c r="DT191" s="46"/>
      <c r="DU191" s="46"/>
      <c r="DV191" s="46"/>
      <c r="DW191" s="46">
        <f t="shared" si="65"/>
        <v>200000000</v>
      </c>
      <c r="DX191" s="19">
        <v>4</v>
      </c>
      <c r="DY191" s="42" t="s">
        <v>777</v>
      </c>
      <c r="DZ191" s="42" t="s">
        <v>354</v>
      </c>
      <c r="EA191" s="42" t="s">
        <v>778</v>
      </c>
      <c r="EB191" s="42" t="s">
        <v>779</v>
      </c>
      <c r="EC191" s="42" t="s">
        <v>780</v>
      </c>
      <c r="ED191" s="3">
        <v>1</v>
      </c>
      <c r="EE191" s="3">
        <v>5</v>
      </c>
      <c r="EF191" s="3">
        <v>18</v>
      </c>
      <c r="EG191" s="3">
        <v>94</v>
      </c>
      <c r="EH191" s="3">
        <v>186</v>
      </c>
      <c r="EI191" s="3">
        <v>4</v>
      </c>
      <c r="EJ191" s="3">
        <v>1</v>
      </c>
      <c r="EK191" s="3">
        <v>1</v>
      </c>
      <c r="EL191" s="3">
        <v>2</v>
      </c>
    </row>
    <row r="192" spans="2:142" ht="52" x14ac:dyDescent="0.2">
      <c r="B192" s="14">
        <v>187</v>
      </c>
      <c r="C192" s="15" t="s">
        <v>202</v>
      </c>
      <c r="D192" s="16">
        <v>1</v>
      </c>
      <c r="E192" s="19" t="s">
        <v>205</v>
      </c>
      <c r="F192" s="22">
        <v>5</v>
      </c>
      <c r="G192" s="17" t="s">
        <v>1584</v>
      </c>
      <c r="H192" s="18" t="s">
        <v>591</v>
      </c>
      <c r="I192" s="17" t="s">
        <v>1626</v>
      </c>
      <c r="J192" s="18" t="s">
        <v>569</v>
      </c>
      <c r="K192" s="17" t="s">
        <v>1629</v>
      </c>
      <c r="L192" s="18" t="s">
        <v>569</v>
      </c>
      <c r="M192" s="17" t="str">
        <f t="shared" si="44"/>
        <v>1.5.07.02.02</v>
      </c>
      <c r="N192" s="19" t="s">
        <v>551</v>
      </c>
      <c r="O192" s="20">
        <v>2023</v>
      </c>
      <c r="P192" s="21">
        <v>10</v>
      </c>
      <c r="Q192" s="21">
        <v>30</v>
      </c>
      <c r="R192" s="21" t="s">
        <v>1630</v>
      </c>
      <c r="S192" s="17" t="s">
        <v>381</v>
      </c>
      <c r="T192" s="17" t="s">
        <v>381</v>
      </c>
      <c r="U192" s="32" t="s">
        <v>571</v>
      </c>
      <c r="V192" s="33" t="s">
        <v>554</v>
      </c>
      <c r="W192" s="33">
        <v>6</v>
      </c>
      <c r="X192" s="33">
        <v>7</v>
      </c>
      <c r="Y192" s="33">
        <v>8</v>
      </c>
      <c r="Z192" s="33">
        <v>9</v>
      </c>
      <c r="AA192" s="32"/>
      <c r="AB192" s="32"/>
      <c r="AC192" s="32"/>
      <c r="AD192" s="32" t="s">
        <v>555</v>
      </c>
      <c r="AE192" s="32" t="s">
        <v>555</v>
      </c>
      <c r="AF192" s="32" t="s">
        <v>555</v>
      </c>
      <c r="AG192" s="32" t="s">
        <v>555</v>
      </c>
      <c r="AH192" s="32" t="s">
        <v>555</v>
      </c>
      <c r="AI192" s="42" t="s">
        <v>556</v>
      </c>
      <c r="AJ192" s="19" t="s">
        <v>557</v>
      </c>
      <c r="AK192" s="19" t="s">
        <v>648</v>
      </c>
      <c r="AL192" s="19" t="s">
        <v>649</v>
      </c>
      <c r="AM192" s="19" t="s">
        <v>1595</v>
      </c>
      <c r="AN192" s="19" t="s">
        <v>1596</v>
      </c>
      <c r="AO192" s="23" t="s">
        <v>1613</v>
      </c>
      <c r="AP192" s="19" t="s">
        <v>1614</v>
      </c>
      <c r="AQ192" s="44">
        <f t="shared" si="45"/>
        <v>201710019</v>
      </c>
      <c r="AR192" s="44">
        <f t="shared" si="46"/>
        <v>0</v>
      </c>
      <c r="AS192" s="44">
        <f t="shared" si="47"/>
        <v>0</v>
      </c>
      <c r="AT192" s="44">
        <f t="shared" si="48"/>
        <v>0</v>
      </c>
      <c r="AU192" s="44">
        <f t="shared" si="49"/>
        <v>0</v>
      </c>
      <c r="AV192" s="44">
        <f t="shared" si="50"/>
        <v>0</v>
      </c>
      <c r="AW192" s="44">
        <f t="shared" si="51"/>
        <v>0</v>
      </c>
      <c r="AX192" s="44">
        <f t="shared" si="52"/>
        <v>0</v>
      </c>
      <c r="AY192" s="44">
        <f t="shared" si="53"/>
        <v>0</v>
      </c>
      <c r="AZ192" s="44">
        <f t="shared" si="54"/>
        <v>0</v>
      </c>
      <c r="BA192" s="44">
        <f t="shared" si="55"/>
        <v>0</v>
      </c>
      <c r="BB192" s="44">
        <f t="shared" si="56"/>
        <v>0</v>
      </c>
      <c r="BC192" s="44">
        <f t="shared" si="57"/>
        <v>0</v>
      </c>
      <c r="BD192" s="44">
        <f t="shared" si="58"/>
        <v>0</v>
      </c>
      <c r="BE192" s="44">
        <f t="shared" si="59"/>
        <v>0</v>
      </c>
      <c r="BF192" s="44">
        <f t="shared" si="60"/>
        <v>0</v>
      </c>
      <c r="BG192" s="46">
        <f t="shared" si="61"/>
        <v>201710019</v>
      </c>
      <c r="BH192" s="76">
        <v>48000000</v>
      </c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46"/>
      <c r="BT192" s="46"/>
      <c r="BU192" s="46"/>
      <c r="BV192" s="46"/>
      <c r="BW192" s="46"/>
      <c r="BX192" s="46">
        <f t="shared" si="62"/>
        <v>48000000</v>
      </c>
      <c r="BY192" s="76">
        <v>50000000</v>
      </c>
      <c r="BZ192" s="76"/>
      <c r="CA192" s="76"/>
      <c r="CB192" s="76"/>
      <c r="CC192" s="76"/>
      <c r="CD192" s="76"/>
      <c r="CE192" s="76"/>
      <c r="CF192" s="76"/>
      <c r="CG192" s="76"/>
      <c r="CH192" s="76"/>
      <c r="CI192" s="76"/>
      <c r="CJ192" s="46"/>
      <c r="CK192" s="46"/>
      <c r="CL192" s="46"/>
      <c r="CM192" s="46"/>
      <c r="CN192" s="46"/>
      <c r="CO192" s="46">
        <f t="shared" si="63"/>
        <v>50000000</v>
      </c>
      <c r="CP192" s="76">
        <v>50000000</v>
      </c>
      <c r="CQ192" s="76"/>
      <c r="CR192" s="76"/>
      <c r="CS192" s="76"/>
      <c r="CT192" s="76"/>
      <c r="CU192" s="76"/>
      <c r="CV192" s="76"/>
      <c r="CW192" s="76"/>
      <c r="CX192" s="76"/>
      <c r="CY192" s="76"/>
      <c r="CZ192" s="76"/>
      <c r="DA192" s="46"/>
      <c r="DB192" s="46"/>
      <c r="DC192" s="46"/>
      <c r="DD192" s="46"/>
      <c r="DE192" s="46"/>
      <c r="DF192" s="46">
        <f t="shared" si="64"/>
        <v>50000000</v>
      </c>
      <c r="DG192" s="76">
        <v>53710019</v>
      </c>
      <c r="DH192" s="76"/>
      <c r="DI192" s="76"/>
      <c r="DJ192" s="76"/>
      <c r="DK192" s="76"/>
      <c r="DL192" s="76"/>
      <c r="DM192" s="76"/>
      <c r="DN192" s="76"/>
      <c r="DO192" s="76"/>
      <c r="DP192" s="76"/>
      <c r="DQ192" s="76"/>
      <c r="DR192" s="46"/>
      <c r="DS192" s="46"/>
      <c r="DT192" s="46"/>
      <c r="DU192" s="46"/>
      <c r="DV192" s="46"/>
      <c r="DW192" s="46">
        <f t="shared" si="65"/>
        <v>53710019</v>
      </c>
      <c r="DX192" s="19">
        <v>5</v>
      </c>
      <c r="DY192" s="42" t="s">
        <v>1599</v>
      </c>
      <c r="DZ192" s="42" t="s">
        <v>356</v>
      </c>
      <c r="EA192" s="42" t="s">
        <v>1600</v>
      </c>
      <c r="EB192" s="42" t="s">
        <v>1601</v>
      </c>
      <c r="EC192" s="42" t="s">
        <v>1602</v>
      </c>
      <c r="ED192" s="3">
        <v>1</v>
      </c>
      <c r="EE192" s="3">
        <v>5</v>
      </c>
      <c r="EF192" s="3">
        <v>18</v>
      </c>
      <c r="EG192" s="3">
        <v>94</v>
      </c>
      <c r="EH192" s="3">
        <v>187</v>
      </c>
      <c r="EI192" s="3">
        <v>5</v>
      </c>
      <c r="EJ192" s="3">
        <v>1</v>
      </c>
      <c r="EK192" s="3">
        <v>1</v>
      </c>
      <c r="EL192" s="3">
        <v>2</v>
      </c>
    </row>
    <row r="193" spans="2:142" ht="78" x14ac:dyDescent="0.2">
      <c r="B193" s="14">
        <v>188</v>
      </c>
      <c r="C193" s="15" t="s">
        <v>202</v>
      </c>
      <c r="D193" s="16">
        <v>1</v>
      </c>
      <c r="E193" s="19" t="s">
        <v>205</v>
      </c>
      <c r="F193" s="22">
        <v>5</v>
      </c>
      <c r="G193" s="17" t="s">
        <v>1584</v>
      </c>
      <c r="H193" s="18" t="s">
        <v>591</v>
      </c>
      <c r="I193" s="17" t="s">
        <v>1626</v>
      </c>
      <c r="J193" s="18" t="s">
        <v>569</v>
      </c>
      <c r="K193" s="17" t="s">
        <v>1631</v>
      </c>
      <c r="L193" s="18" t="s">
        <v>573</v>
      </c>
      <c r="M193" s="17" t="str">
        <f t="shared" si="44"/>
        <v>1.5.07.02.03</v>
      </c>
      <c r="N193" s="19" t="s">
        <v>551</v>
      </c>
      <c r="O193" s="20">
        <v>2023</v>
      </c>
      <c r="P193" s="21">
        <v>1800</v>
      </c>
      <c r="Q193" s="21">
        <v>6000</v>
      </c>
      <c r="R193" s="21" t="s">
        <v>1632</v>
      </c>
      <c r="S193" s="17" t="s">
        <v>381</v>
      </c>
      <c r="T193" s="17" t="s">
        <v>381</v>
      </c>
      <c r="U193" s="32" t="s">
        <v>571</v>
      </c>
      <c r="V193" s="33" t="s">
        <v>554</v>
      </c>
      <c r="W193" s="33">
        <v>1500</v>
      </c>
      <c r="X193" s="33">
        <v>1500</v>
      </c>
      <c r="Y193" s="33">
        <v>1500</v>
      </c>
      <c r="Z193" s="33">
        <v>1500</v>
      </c>
      <c r="AA193" s="32"/>
      <c r="AB193" s="32" t="s">
        <v>620</v>
      </c>
      <c r="AC193" s="32"/>
      <c r="AD193" s="32" t="s">
        <v>555</v>
      </c>
      <c r="AE193" s="32" t="s">
        <v>555</v>
      </c>
      <c r="AF193" s="32" t="s">
        <v>555</v>
      </c>
      <c r="AG193" s="32" t="s">
        <v>555</v>
      </c>
      <c r="AH193" s="32" t="s">
        <v>555</v>
      </c>
      <c r="AI193" s="42" t="s">
        <v>556</v>
      </c>
      <c r="AJ193" s="19" t="s">
        <v>557</v>
      </c>
      <c r="AK193" s="19" t="s">
        <v>648</v>
      </c>
      <c r="AL193" s="19" t="s">
        <v>649</v>
      </c>
      <c r="AM193" s="19" t="s">
        <v>650</v>
      </c>
      <c r="AN193" s="19" t="s">
        <v>651</v>
      </c>
      <c r="AO193" s="23" t="s">
        <v>1633</v>
      </c>
      <c r="AP193" s="19" t="s">
        <v>1634</v>
      </c>
      <c r="AQ193" s="44">
        <f t="shared" si="45"/>
        <v>280000000</v>
      </c>
      <c r="AR193" s="44">
        <f t="shared" si="46"/>
        <v>0</v>
      </c>
      <c r="AS193" s="44">
        <f t="shared" si="47"/>
        <v>0</v>
      </c>
      <c r="AT193" s="44">
        <f t="shared" si="48"/>
        <v>0</v>
      </c>
      <c r="AU193" s="44">
        <f t="shared" si="49"/>
        <v>0</v>
      </c>
      <c r="AV193" s="44">
        <f t="shared" si="50"/>
        <v>0</v>
      </c>
      <c r="AW193" s="44">
        <f t="shared" si="51"/>
        <v>0</v>
      </c>
      <c r="AX193" s="44">
        <f t="shared" si="52"/>
        <v>0</v>
      </c>
      <c r="AY193" s="44">
        <f t="shared" si="53"/>
        <v>0</v>
      </c>
      <c r="AZ193" s="44">
        <f t="shared" si="54"/>
        <v>0</v>
      </c>
      <c r="BA193" s="44">
        <f t="shared" si="55"/>
        <v>0</v>
      </c>
      <c r="BB193" s="44">
        <f t="shared" si="56"/>
        <v>0</v>
      </c>
      <c r="BC193" s="44">
        <f t="shared" si="57"/>
        <v>0</v>
      </c>
      <c r="BD193" s="44">
        <f t="shared" si="58"/>
        <v>0</v>
      </c>
      <c r="BE193" s="44">
        <f t="shared" si="59"/>
        <v>0</v>
      </c>
      <c r="BF193" s="44">
        <f t="shared" si="60"/>
        <v>0</v>
      </c>
      <c r="BG193" s="46">
        <f t="shared" si="61"/>
        <v>280000000</v>
      </c>
      <c r="BH193" s="76">
        <v>70000000</v>
      </c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46"/>
      <c r="BT193" s="46"/>
      <c r="BU193" s="46"/>
      <c r="BV193" s="46"/>
      <c r="BW193" s="46"/>
      <c r="BX193" s="46">
        <f t="shared" si="62"/>
        <v>70000000</v>
      </c>
      <c r="BY193" s="76">
        <v>70000000</v>
      </c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46"/>
      <c r="CK193" s="46"/>
      <c r="CL193" s="46"/>
      <c r="CM193" s="46"/>
      <c r="CN193" s="46"/>
      <c r="CO193" s="46">
        <f t="shared" si="63"/>
        <v>70000000</v>
      </c>
      <c r="CP193" s="76">
        <v>70000000</v>
      </c>
      <c r="CQ193" s="76"/>
      <c r="CR193" s="76"/>
      <c r="CS193" s="76"/>
      <c r="CT193" s="76"/>
      <c r="CU193" s="76"/>
      <c r="CV193" s="76"/>
      <c r="CW193" s="76"/>
      <c r="CX193" s="76"/>
      <c r="CY193" s="76"/>
      <c r="CZ193" s="76"/>
      <c r="DA193" s="46"/>
      <c r="DB193" s="46"/>
      <c r="DC193" s="46"/>
      <c r="DD193" s="46"/>
      <c r="DE193" s="46"/>
      <c r="DF193" s="46">
        <f t="shared" si="64"/>
        <v>70000000</v>
      </c>
      <c r="DG193" s="76">
        <v>70000000</v>
      </c>
      <c r="DH193" s="76"/>
      <c r="DI193" s="76"/>
      <c r="DJ193" s="76"/>
      <c r="DK193" s="76"/>
      <c r="DL193" s="76"/>
      <c r="DM193" s="76"/>
      <c r="DN193" s="76"/>
      <c r="DO193" s="76"/>
      <c r="DP193" s="76"/>
      <c r="DQ193" s="76"/>
      <c r="DR193" s="46"/>
      <c r="DS193" s="46"/>
      <c r="DT193" s="46"/>
      <c r="DU193" s="46"/>
      <c r="DV193" s="46"/>
      <c r="DW193" s="46">
        <f t="shared" si="65"/>
        <v>70000000</v>
      </c>
      <c r="DX193" s="19">
        <v>16</v>
      </c>
      <c r="DY193" s="42" t="s">
        <v>564</v>
      </c>
      <c r="DZ193" s="42" t="s">
        <v>348</v>
      </c>
      <c r="EA193" s="42" t="s">
        <v>565</v>
      </c>
      <c r="EB193" s="42" t="s">
        <v>654</v>
      </c>
      <c r="EC193" s="42" t="s">
        <v>655</v>
      </c>
      <c r="ED193" s="3">
        <v>1</v>
      </c>
      <c r="EE193" s="3">
        <v>5</v>
      </c>
      <c r="EF193" s="3">
        <v>18</v>
      </c>
      <c r="EG193" s="3">
        <v>94</v>
      </c>
      <c r="EH193" s="3">
        <v>188</v>
      </c>
      <c r="EI193" s="3">
        <v>14</v>
      </c>
      <c r="EJ193" s="3">
        <v>1</v>
      </c>
      <c r="EK193" s="3">
        <v>1</v>
      </c>
      <c r="EL193" s="3">
        <v>2</v>
      </c>
    </row>
    <row r="194" spans="2:142" ht="52" x14ac:dyDescent="0.2">
      <c r="B194" s="14">
        <v>189</v>
      </c>
      <c r="C194" s="15" t="s">
        <v>202</v>
      </c>
      <c r="D194" s="16">
        <v>1</v>
      </c>
      <c r="E194" s="19" t="s">
        <v>205</v>
      </c>
      <c r="F194" s="22">
        <v>5</v>
      </c>
      <c r="G194" s="17" t="s">
        <v>1584</v>
      </c>
      <c r="H194" s="18" t="s">
        <v>591</v>
      </c>
      <c r="I194" s="17" t="s">
        <v>1626</v>
      </c>
      <c r="J194" s="18" t="s">
        <v>569</v>
      </c>
      <c r="K194" s="17" t="s">
        <v>1635</v>
      </c>
      <c r="L194" s="18" t="s">
        <v>576</v>
      </c>
      <c r="M194" s="17" t="str">
        <f t="shared" si="44"/>
        <v>1.5.07.02.04</v>
      </c>
      <c r="N194" s="19" t="s">
        <v>551</v>
      </c>
      <c r="O194" s="20">
        <v>2023</v>
      </c>
      <c r="P194" s="21">
        <v>5</v>
      </c>
      <c r="Q194" s="21">
        <v>20</v>
      </c>
      <c r="R194" s="21" t="s">
        <v>1636</v>
      </c>
      <c r="S194" s="17" t="s">
        <v>381</v>
      </c>
      <c r="T194" s="17" t="s">
        <v>381</v>
      </c>
      <c r="U194" s="32" t="s">
        <v>571</v>
      </c>
      <c r="V194" s="33" t="s">
        <v>554</v>
      </c>
      <c r="W194" s="33">
        <v>4</v>
      </c>
      <c r="X194" s="33">
        <v>5</v>
      </c>
      <c r="Y194" s="33">
        <v>5</v>
      </c>
      <c r="Z194" s="33">
        <v>6</v>
      </c>
      <c r="AA194" s="32"/>
      <c r="AB194" s="32"/>
      <c r="AC194" s="32"/>
      <c r="AD194" s="32" t="s">
        <v>555</v>
      </c>
      <c r="AE194" s="32" t="s">
        <v>555</v>
      </c>
      <c r="AF194" s="32" t="s">
        <v>555</v>
      </c>
      <c r="AG194" s="32" t="s">
        <v>555</v>
      </c>
      <c r="AH194" s="32" t="s">
        <v>555</v>
      </c>
      <c r="AI194" s="42" t="s">
        <v>556</v>
      </c>
      <c r="AJ194" s="19" t="s">
        <v>557</v>
      </c>
      <c r="AK194" s="19" t="s">
        <v>648</v>
      </c>
      <c r="AL194" s="19" t="s">
        <v>649</v>
      </c>
      <c r="AM194" s="19" t="s">
        <v>1595</v>
      </c>
      <c r="AN194" s="19" t="s">
        <v>1596</v>
      </c>
      <c r="AO194" s="23" t="s">
        <v>1613</v>
      </c>
      <c r="AP194" s="19" t="s">
        <v>1614</v>
      </c>
      <c r="AQ194" s="44">
        <f t="shared" si="45"/>
        <v>479000000</v>
      </c>
      <c r="AR194" s="44">
        <f t="shared" si="46"/>
        <v>0</v>
      </c>
      <c r="AS194" s="44">
        <f t="shared" si="47"/>
        <v>0</v>
      </c>
      <c r="AT194" s="44">
        <f t="shared" si="48"/>
        <v>0</v>
      </c>
      <c r="AU194" s="44">
        <f t="shared" si="49"/>
        <v>0</v>
      </c>
      <c r="AV194" s="44">
        <f t="shared" si="50"/>
        <v>0</v>
      </c>
      <c r="AW194" s="44">
        <f t="shared" si="51"/>
        <v>0</v>
      </c>
      <c r="AX194" s="44">
        <f t="shared" si="52"/>
        <v>0</v>
      </c>
      <c r="AY194" s="44">
        <f t="shared" si="53"/>
        <v>0</v>
      </c>
      <c r="AZ194" s="44">
        <f t="shared" si="54"/>
        <v>0</v>
      </c>
      <c r="BA194" s="44">
        <f t="shared" si="55"/>
        <v>0</v>
      </c>
      <c r="BB194" s="44">
        <f t="shared" si="56"/>
        <v>0</v>
      </c>
      <c r="BC194" s="44">
        <f t="shared" si="57"/>
        <v>0</v>
      </c>
      <c r="BD194" s="44">
        <f t="shared" si="58"/>
        <v>0</v>
      </c>
      <c r="BE194" s="44">
        <f t="shared" si="59"/>
        <v>0</v>
      </c>
      <c r="BF194" s="44">
        <f t="shared" si="60"/>
        <v>0</v>
      </c>
      <c r="BG194" s="46">
        <f t="shared" si="61"/>
        <v>479000000</v>
      </c>
      <c r="BH194" s="76">
        <v>117000000</v>
      </c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46"/>
      <c r="BT194" s="46"/>
      <c r="BU194" s="46"/>
      <c r="BV194" s="46"/>
      <c r="BW194" s="46"/>
      <c r="BX194" s="46">
        <f t="shared" si="62"/>
        <v>117000000</v>
      </c>
      <c r="BY194" s="76">
        <v>120000000</v>
      </c>
      <c r="BZ194" s="76"/>
      <c r="CA194" s="76"/>
      <c r="CB194" s="76"/>
      <c r="CC194" s="76"/>
      <c r="CD194" s="76"/>
      <c r="CE194" s="76"/>
      <c r="CF194" s="76"/>
      <c r="CG194" s="76"/>
      <c r="CH194" s="76"/>
      <c r="CI194" s="76"/>
      <c r="CJ194" s="46"/>
      <c r="CK194" s="46"/>
      <c r="CL194" s="46"/>
      <c r="CM194" s="46"/>
      <c r="CN194" s="46"/>
      <c r="CO194" s="46">
        <f t="shared" si="63"/>
        <v>120000000</v>
      </c>
      <c r="CP194" s="76">
        <v>120000000</v>
      </c>
      <c r="CQ194" s="76"/>
      <c r="CR194" s="76"/>
      <c r="CS194" s="76"/>
      <c r="CT194" s="76"/>
      <c r="CU194" s="76"/>
      <c r="CV194" s="76"/>
      <c r="CW194" s="76"/>
      <c r="CX194" s="76"/>
      <c r="CY194" s="76"/>
      <c r="CZ194" s="76"/>
      <c r="DA194" s="46"/>
      <c r="DB194" s="46"/>
      <c r="DC194" s="46"/>
      <c r="DD194" s="46"/>
      <c r="DE194" s="46"/>
      <c r="DF194" s="46">
        <f t="shared" si="64"/>
        <v>120000000</v>
      </c>
      <c r="DG194" s="76">
        <v>122000000</v>
      </c>
      <c r="DH194" s="76"/>
      <c r="DI194" s="76"/>
      <c r="DJ194" s="76"/>
      <c r="DK194" s="76"/>
      <c r="DL194" s="76"/>
      <c r="DM194" s="76"/>
      <c r="DN194" s="76"/>
      <c r="DO194" s="76"/>
      <c r="DP194" s="76"/>
      <c r="DQ194" s="76"/>
      <c r="DR194" s="46"/>
      <c r="DS194" s="46"/>
      <c r="DT194" s="46"/>
      <c r="DU194" s="46"/>
      <c r="DV194" s="46"/>
      <c r="DW194" s="46">
        <f t="shared" si="65"/>
        <v>122000000</v>
      </c>
      <c r="DX194" s="19">
        <v>5</v>
      </c>
      <c r="DY194" s="42" t="s">
        <v>1599</v>
      </c>
      <c r="DZ194" s="42" t="s">
        <v>356</v>
      </c>
      <c r="EA194" s="42" t="s">
        <v>1600</v>
      </c>
      <c r="EB194" s="42" t="s">
        <v>1601</v>
      </c>
      <c r="EC194" s="42" t="s">
        <v>1602</v>
      </c>
      <c r="ED194" s="3">
        <v>1</v>
      </c>
      <c r="EE194" s="3">
        <v>5</v>
      </c>
      <c r="EF194" s="3">
        <v>18</v>
      </c>
      <c r="EG194" s="3">
        <v>94</v>
      </c>
      <c r="EH194" s="3">
        <v>189</v>
      </c>
      <c r="EI194" s="3">
        <v>5</v>
      </c>
      <c r="EJ194" s="3">
        <v>1</v>
      </c>
      <c r="EK194" s="3">
        <v>1</v>
      </c>
      <c r="EL194" s="3">
        <v>2</v>
      </c>
    </row>
    <row r="195" spans="2:142" ht="52" x14ac:dyDescent="0.2">
      <c r="B195" s="14">
        <v>190</v>
      </c>
      <c r="C195" s="15" t="s">
        <v>202</v>
      </c>
      <c r="D195" s="16">
        <v>1</v>
      </c>
      <c r="E195" s="19" t="s">
        <v>205</v>
      </c>
      <c r="F195" s="22">
        <v>5</v>
      </c>
      <c r="G195" s="17" t="s">
        <v>1584</v>
      </c>
      <c r="H195" s="18" t="s">
        <v>591</v>
      </c>
      <c r="I195" s="17" t="s">
        <v>1626</v>
      </c>
      <c r="J195" s="18" t="s">
        <v>569</v>
      </c>
      <c r="K195" s="17" t="s">
        <v>1637</v>
      </c>
      <c r="L195" s="18" t="s">
        <v>584</v>
      </c>
      <c r="M195" s="17" t="str">
        <f t="shared" si="44"/>
        <v>1.5.07.02.05</v>
      </c>
      <c r="N195" s="19" t="s">
        <v>551</v>
      </c>
      <c r="O195" s="20">
        <v>2023</v>
      </c>
      <c r="P195" s="21">
        <v>0</v>
      </c>
      <c r="Q195" s="21">
        <v>16</v>
      </c>
      <c r="R195" s="21" t="s">
        <v>1638</v>
      </c>
      <c r="S195" s="17" t="s">
        <v>381</v>
      </c>
      <c r="T195" s="17" t="s">
        <v>381</v>
      </c>
      <c r="U195" s="32" t="s">
        <v>571</v>
      </c>
      <c r="V195" s="33" t="s">
        <v>554</v>
      </c>
      <c r="W195" s="33">
        <v>3</v>
      </c>
      <c r="X195" s="33">
        <v>4</v>
      </c>
      <c r="Y195" s="33">
        <v>4</v>
      </c>
      <c r="Z195" s="33">
        <v>5</v>
      </c>
      <c r="AA195" s="32"/>
      <c r="AB195" s="32"/>
      <c r="AC195" s="32"/>
      <c r="AD195" s="32" t="s">
        <v>555</v>
      </c>
      <c r="AE195" s="32" t="s">
        <v>555</v>
      </c>
      <c r="AF195" s="32" t="s">
        <v>555</v>
      </c>
      <c r="AG195" s="32" t="s">
        <v>555</v>
      </c>
      <c r="AH195" s="32" t="s">
        <v>555</v>
      </c>
      <c r="AI195" s="42" t="s">
        <v>556</v>
      </c>
      <c r="AJ195" s="19" t="s">
        <v>557</v>
      </c>
      <c r="AK195" s="19" t="s">
        <v>648</v>
      </c>
      <c r="AL195" s="19" t="s">
        <v>649</v>
      </c>
      <c r="AM195" s="19" t="s">
        <v>1221</v>
      </c>
      <c r="AN195" s="19" t="s">
        <v>1222</v>
      </c>
      <c r="AO195" s="23" t="s">
        <v>1223</v>
      </c>
      <c r="AP195" s="19" t="s">
        <v>1224</v>
      </c>
      <c r="AQ195" s="44">
        <f t="shared" si="45"/>
        <v>199750000</v>
      </c>
      <c r="AR195" s="44">
        <f t="shared" si="46"/>
        <v>0</v>
      </c>
      <c r="AS195" s="44">
        <f t="shared" si="47"/>
        <v>0</v>
      </c>
      <c r="AT195" s="44">
        <f t="shared" si="48"/>
        <v>0</v>
      </c>
      <c r="AU195" s="44">
        <f t="shared" si="49"/>
        <v>0</v>
      </c>
      <c r="AV195" s="44">
        <f t="shared" si="50"/>
        <v>0</v>
      </c>
      <c r="AW195" s="44">
        <f t="shared" si="51"/>
        <v>0</v>
      </c>
      <c r="AX195" s="44">
        <f t="shared" si="52"/>
        <v>0</v>
      </c>
      <c r="AY195" s="44">
        <f t="shared" si="53"/>
        <v>0</v>
      </c>
      <c r="AZ195" s="44">
        <f t="shared" si="54"/>
        <v>0</v>
      </c>
      <c r="BA195" s="44">
        <f t="shared" si="55"/>
        <v>0</v>
      </c>
      <c r="BB195" s="44">
        <f t="shared" si="56"/>
        <v>0</v>
      </c>
      <c r="BC195" s="44">
        <f t="shared" si="57"/>
        <v>0</v>
      </c>
      <c r="BD195" s="44">
        <f t="shared" si="58"/>
        <v>0</v>
      </c>
      <c r="BE195" s="44">
        <f t="shared" si="59"/>
        <v>0</v>
      </c>
      <c r="BF195" s="44">
        <f t="shared" si="60"/>
        <v>0</v>
      </c>
      <c r="BG195" s="46">
        <f t="shared" si="61"/>
        <v>199750000</v>
      </c>
      <c r="BH195" s="76">
        <v>44750000</v>
      </c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46"/>
      <c r="BT195" s="46"/>
      <c r="BU195" s="46"/>
      <c r="BV195" s="46"/>
      <c r="BW195" s="46"/>
      <c r="BX195" s="46">
        <f t="shared" si="62"/>
        <v>44750000</v>
      </c>
      <c r="BY195" s="76">
        <v>50000000</v>
      </c>
      <c r="BZ195" s="76"/>
      <c r="CA195" s="76"/>
      <c r="CB195" s="76"/>
      <c r="CC195" s="76"/>
      <c r="CD195" s="76"/>
      <c r="CE195" s="76"/>
      <c r="CF195" s="76"/>
      <c r="CG195" s="76"/>
      <c r="CH195" s="76"/>
      <c r="CI195" s="76"/>
      <c r="CJ195" s="46"/>
      <c r="CK195" s="46"/>
      <c r="CL195" s="46"/>
      <c r="CM195" s="46"/>
      <c r="CN195" s="46"/>
      <c r="CO195" s="46">
        <f t="shared" si="63"/>
        <v>50000000</v>
      </c>
      <c r="CP195" s="76">
        <v>50000000</v>
      </c>
      <c r="CQ195" s="76"/>
      <c r="CR195" s="76"/>
      <c r="CS195" s="76"/>
      <c r="CT195" s="76"/>
      <c r="CU195" s="76"/>
      <c r="CV195" s="76"/>
      <c r="CW195" s="76"/>
      <c r="CX195" s="76"/>
      <c r="CY195" s="76"/>
      <c r="CZ195" s="76"/>
      <c r="DA195" s="46"/>
      <c r="DB195" s="46"/>
      <c r="DC195" s="46"/>
      <c r="DD195" s="46"/>
      <c r="DE195" s="46"/>
      <c r="DF195" s="46">
        <f t="shared" si="64"/>
        <v>50000000</v>
      </c>
      <c r="DG195" s="76">
        <v>55000000</v>
      </c>
      <c r="DH195" s="76"/>
      <c r="DI195" s="76"/>
      <c r="DJ195" s="76"/>
      <c r="DK195" s="76"/>
      <c r="DL195" s="76"/>
      <c r="DM195" s="76"/>
      <c r="DN195" s="76"/>
      <c r="DO195" s="76"/>
      <c r="DP195" s="76"/>
      <c r="DQ195" s="76"/>
      <c r="DR195" s="46"/>
      <c r="DS195" s="46"/>
      <c r="DT195" s="46"/>
      <c r="DU195" s="46"/>
      <c r="DV195" s="46"/>
      <c r="DW195" s="46">
        <f t="shared" si="65"/>
        <v>55000000</v>
      </c>
      <c r="DX195" s="19">
        <v>16</v>
      </c>
      <c r="DY195" s="42" t="s">
        <v>564</v>
      </c>
      <c r="DZ195" s="42" t="s">
        <v>348</v>
      </c>
      <c r="EA195" s="42" t="s">
        <v>565</v>
      </c>
      <c r="EB195" s="42" t="s">
        <v>606</v>
      </c>
      <c r="EC195" s="42" t="s">
        <v>607</v>
      </c>
      <c r="ED195" s="3">
        <v>1</v>
      </c>
      <c r="EE195" s="3">
        <v>5</v>
      </c>
      <c r="EF195" s="3">
        <v>18</v>
      </c>
      <c r="EG195" s="3">
        <v>94</v>
      </c>
      <c r="EH195" s="3">
        <v>190</v>
      </c>
      <c r="EI195" s="3">
        <v>14</v>
      </c>
      <c r="EJ195" s="3">
        <v>1</v>
      </c>
      <c r="EK195" s="3">
        <v>1</v>
      </c>
      <c r="EL195" s="3">
        <v>2</v>
      </c>
    </row>
    <row r="196" spans="2:142" ht="117" x14ac:dyDescent="0.2">
      <c r="B196" s="14">
        <v>191</v>
      </c>
      <c r="C196" s="15" t="s">
        <v>202</v>
      </c>
      <c r="D196" s="16">
        <v>1</v>
      </c>
      <c r="E196" s="19" t="s">
        <v>205</v>
      </c>
      <c r="F196" s="22">
        <v>5</v>
      </c>
      <c r="G196" s="17" t="s">
        <v>1584</v>
      </c>
      <c r="H196" s="18" t="s">
        <v>591</v>
      </c>
      <c r="I196" s="17" t="s">
        <v>1626</v>
      </c>
      <c r="J196" s="18" t="s">
        <v>569</v>
      </c>
      <c r="K196" s="17" t="s">
        <v>1639</v>
      </c>
      <c r="L196" s="18" t="s">
        <v>588</v>
      </c>
      <c r="M196" s="17" t="str">
        <f t="shared" si="44"/>
        <v>1.5.07.02.06</v>
      </c>
      <c r="N196" s="19" t="s">
        <v>551</v>
      </c>
      <c r="O196" s="20">
        <v>2023</v>
      </c>
      <c r="P196" s="21">
        <v>100</v>
      </c>
      <c r="Q196" s="21">
        <v>1000</v>
      </c>
      <c r="R196" s="21" t="s">
        <v>1640</v>
      </c>
      <c r="S196" s="17" t="s">
        <v>381</v>
      </c>
      <c r="T196" s="17" t="s">
        <v>381</v>
      </c>
      <c r="U196" s="32" t="s">
        <v>571</v>
      </c>
      <c r="V196" s="32" t="s">
        <v>554</v>
      </c>
      <c r="W196" s="33">
        <v>250</v>
      </c>
      <c r="X196" s="33">
        <v>200</v>
      </c>
      <c r="Y196" s="33">
        <v>200</v>
      </c>
      <c r="Z196" s="33">
        <v>350</v>
      </c>
      <c r="AA196" s="32"/>
      <c r="AB196" s="69" t="s">
        <v>1536</v>
      </c>
      <c r="AC196" s="32"/>
      <c r="AD196" s="32" t="s">
        <v>555</v>
      </c>
      <c r="AE196" s="32" t="s">
        <v>555</v>
      </c>
      <c r="AF196" s="32" t="s">
        <v>555</v>
      </c>
      <c r="AG196" s="32" t="s">
        <v>555</v>
      </c>
      <c r="AH196" s="32" t="s">
        <v>555</v>
      </c>
      <c r="AI196" s="42" t="s">
        <v>556</v>
      </c>
      <c r="AJ196" s="19" t="s">
        <v>557</v>
      </c>
      <c r="AK196" s="19" t="s">
        <v>648</v>
      </c>
      <c r="AL196" s="19" t="s">
        <v>649</v>
      </c>
      <c r="AM196" s="19" t="s">
        <v>773</v>
      </c>
      <c r="AN196" s="19" t="s">
        <v>774</v>
      </c>
      <c r="AO196" s="23" t="s">
        <v>775</v>
      </c>
      <c r="AP196" s="19" t="s">
        <v>776</v>
      </c>
      <c r="AQ196" s="44">
        <f t="shared" si="45"/>
        <v>200000000</v>
      </c>
      <c r="AR196" s="44">
        <f t="shared" si="46"/>
        <v>0</v>
      </c>
      <c r="AS196" s="44">
        <f t="shared" si="47"/>
        <v>0</v>
      </c>
      <c r="AT196" s="44">
        <f t="shared" si="48"/>
        <v>0</v>
      </c>
      <c r="AU196" s="44">
        <f t="shared" si="49"/>
        <v>0</v>
      </c>
      <c r="AV196" s="44">
        <f t="shared" si="50"/>
        <v>0</v>
      </c>
      <c r="AW196" s="44">
        <f t="shared" si="51"/>
        <v>0</v>
      </c>
      <c r="AX196" s="44">
        <f t="shared" si="52"/>
        <v>0</v>
      </c>
      <c r="AY196" s="44">
        <f t="shared" si="53"/>
        <v>0</v>
      </c>
      <c r="AZ196" s="44">
        <f t="shared" si="54"/>
        <v>0</v>
      </c>
      <c r="BA196" s="44">
        <f t="shared" si="55"/>
        <v>0</v>
      </c>
      <c r="BB196" s="44">
        <f t="shared" si="56"/>
        <v>0</v>
      </c>
      <c r="BC196" s="44">
        <f t="shared" si="57"/>
        <v>0</v>
      </c>
      <c r="BD196" s="44">
        <f t="shared" si="58"/>
        <v>0</v>
      </c>
      <c r="BE196" s="44">
        <f t="shared" si="59"/>
        <v>0</v>
      </c>
      <c r="BF196" s="44">
        <f t="shared" si="60"/>
        <v>0</v>
      </c>
      <c r="BG196" s="46">
        <f t="shared" si="61"/>
        <v>200000000</v>
      </c>
      <c r="BH196" s="76">
        <v>40000000</v>
      </c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46"/>
      <c r="BT196" s="46"/>
      <c r="BU196" s="46"/>
      <c r="BV196" s="46"/>
      <c r="BW196" s="46"/>
      <c r="BX196" s="46">
        <f t="shared" si="62"/>
        <v>40000000</v>
      </c>
      <c r="BY196" s="76">
        <v>50000000</v>
      </c>
      <c r="BZ196" s="76"/>
      <c r="CA196" s="76"/>
      <c r="CB196" s="76"/>
      <c r="CC196" s="76"/>
      <c r="CD196" s="76"/>
      <c r="CE196" s="76"/>
      <c r="CF196" s="76"/>
      <c r="CG196" s="76"/>
      <c r="CH196" s="76"/>
      <c r="CI196" s="76"/>
      <c r="CJ196" s="46"/>
      <c r="CK196" s="46"/>
      <c r="CL196" s="46"/>
      <c r="CM196" s="46"/>
      <c r="CN196" s="46"/>
      <c r="CO196" s="46">
        <f t="shared" si="63"/>
        <v>50000000</v>
      </c>
      <c r="CP196" s="76">
        <v>50000000</v>
      </c>
      <c r="CQ196" s="76"/>
      <c r="CR196" s="76"/>
      <c r="CS196" s="76"/>
      <c r="CT196" s="76"/>
      <c r="CU196" s="76"/>
      <c r="CV196" s="76"/>
      <c r="CW196" s="76"/>
      <c r="CX196" s="76"/>
      <c r="CY196" s="76"/>
      <c r="CZ196" s="76"/>
      <c r="DA196" s="46"/>
      <c r="DB196" s="46"/>
      <c r="DC196" s="46"/>
      <c r="DD196" s="46"/>
      <c r="DE196" s="46"/>
      <c r="DF196" s="46">
        <f t="shared" si="64"/>
        <v>50000000</v>
      </c>
      <c r="DG196" s="76">
        <v>60000000</v>
      </c>
      <c r="DH196" s="76"/>
      <c r="DI196" s="76"/>
      <c r="DJ196" s="76"/>
      <c r="DK196" s="76"/>
      <c r="DL196" s="76"/>
      <c r="DM196" s="76"/>
      <c r="DN196" s="76"/>
      <c r="DO196" s="76"/>
      <c r="DP196" s="76"/>
      <c r="DQ196" s="76"/>
      <c r="DR196" s="46"/>
      <c r="DS196" s="46"/>
      <c r="DT196" s="46"/>
      <c r="DU196" s="46"/>
      <c r="DV196" s="46"/>
      <c r="DW196" s="46">
        <f t="shared" si="65"/>
        <v>60000000</v>
      </c>
      <c r="DX196" s="19">
        <v>4</v>
      </c>
      <c r="DY196" s="42" t="s">
        <v>777</v>
      </c>
      <c r="DZ196" s="42" t="s">
        <v>354</v>
      </c>
      <c r="EA196" s="42" t="s">
        <v>778</v>
      </c>
      <c r="EB196" s="42" t="s">
        <v>779</v>
      </c>
      <c r="EC196" s="42" t="s">
        <v>780</v>
      </c>
      <c r="ED196" s="3">
        <v>1</v>
      </c>
      <c r="EE196" s="3">
        <v>5</v>
      </c>
      <c r="EF196" s="3">
        <v>18</v>
      </c>
      <c r="EG196" s="3">
        <v>94</v>
      </c>
      <c r="EH196" s="3">
        <v>191</v>
      </c>
      <c r="EI196" s="3">
        <v>4</v>
      </c>
      <c r="EJ196" s="3">
        <v>1</v>
      </c>
      <c r="EK196" s="3">
        <v>1</v>
      </c>
      <c r="EL196" s="3">
        <v>2</v>
      </c>
    </row>
    <row r="197" spans="2:142" ht="52" x14ac:dyDescent="0.2">
      <c r="B197" s="14">
        <v>192</v>
      </c>
      <c r="C197" s="15" t="s">
        <v>202</v>
      </c>
      <c r="D197" s="16">
        <v>1</v>
      </c>
      <c r="E197" s="19" t="s">
        <v>205</v>
      </c>
      <c r="F197" s="22">
        <v>5</v>
      </c>
      <c r="G197" s="17" t="s">
        <v>1584</v>
      </c>
      <c r="H197" s="18" t="s">
        <v>591</v>
      </c>
      <c r="I197" s="17" t="s">
        <v>1641</v>
      </c>
      <c r="J197" s="18" t="s">
        <v>573</v>
      </c>
      <c r="K197" s="17" t="s">
        <v>1614</v>
      </c>
      <c r="L197" s="18" t="s">
        <v>548</v>
      </c>
      <c r="M197" s="17" t="str">
        <f t="shared" si="44"/>
        <v>1.5.07.03.01</v>
      </c>
      <c r="N197" s="19" t="s">
        <v>551</v>
      </c>
      <c r="O197" s="20">
        <v>2023</v>
      </c>
      <c r="P197" s="21">
        <v>0</v>
      </c>
      <c r="Q197" s="21">
        <v>10</v>
      </c>
      <c r="R197" s="21" t="s">
        <v>1642</v>
      </c>
      <c r="S197" s="17" t="s">
        <v>380</v>
      </c>
      <c r="T197" s="17" t="s">
        <v>380</v>
      </c>
      <c r="U197" s="32" t="s">
        <v>571</v>
      </c>
      <c r="V197" s="33" t="s">
        <v>554</v>
      </c>
      <c r="W197" s="33">
        <v>1</v>
      </c>
      <c r="X197" s="33">
        <v>3</v>
      </c>
      <c r="Y197" s="33">
        <v>3</v>
      </c>
      <c r="Z197" s="33">
        <v>3</v>
      </c>
      <c r="AA197" s="32"/>
      <c r="AB197" s="32"/>
      <c r="AC197" s="32"/>
      <c r="AD197" s="32" t="s">
        <v>555</v>
      </c>
      <c r="AE197" s="32" t="s">
        <v>555</v>
      </c>
      <c r="AF197" s="32" t="s">
        <v>555</v>
      </c>
      <c r="AG197" s="32" t="s">
        <v>555</v>
      </c>
      <c r="AH197" s="32" t="s">
        <v>555</v>
      </c>
      <c r="AI197" s="42" t="s">
        <v>556</v>
      </c>
      <c r="AJ197" s="19" t="s">
        <v>557</v>
      </c>
      <c r="AK197" s="19" t="s">
        <v>648</v>
      </c>
      <c r="AL197" s="19" t="s">
        <v>649</v>
      </c>
      <c r="AM197" s="19" t="s">
        <v>1595</v>
      </c>
      <c r="AN197" s="19" t="s">
        <v>1596</v>
      </c>
      <c r="AO197" s="23" t="s">
        <v>1613</v>
      </c>
      <c r="AP197" s="19" t="s">
        <v>1614</v>
      </c>
      <c r="AQ197" s="44">
        <f t="shared" si="45"/>
        <v>1041906250</v>
      </c>
      <c r="AR197" s="44">
        <f t="shared" si="46"/>
        <v>0</v>
      </c>
      <c r="AS197" s="44">
        <f t="shared" si="47"/>
        <v>0</v>
      </c>
      <c r="AT197" s="44">
        <f t="shared" si="48"/>
        <v>0</v>
      </c>
      <c r="AU197" s="44">
        <f t="shared" si="49"/>
        <v>0</v>
      </c>
      <c r="AV197" s="44">
        <f t="shared" si="50"/>
        <v>0</v>
      </c>
      <c r="AW197" s="44">
        <f t="shared" si="51"/>
        <v>0</v>
      </c>
      <c r="AX197" s="44">
        <f t="shared" si="52"/>
        <v>0</v>
      </c>
      <c r="AY197" s="44">
        <f t="shared" si="53"/>
        <v>0</v>
      </c>
      <c r="AZ197" s="44">
        <f t="shared" si="54"/>
        <v>0</v>
      </c>
      <c r="BA197" s="44">
        <f t="shared" si="55"/>
        <v>0</v>
      </c>
      <c r="BB197" s="44">
        <f t="shared" si="56"/>
        <v>0</v>
      </c>
      <c r="BC197" s="44">
        <f t="shared" si="57"/>
        <v>0</v>
      </c>
      <c r="BD197" s="44">
        <f t="shared" si="58"/>
        <v>0</v>
      </c>
      <c r="BE197" s="44">
        <f t="shared" si="59"/>
        <v>0</v>
      </c>
      <c r="BF197" s="44">
        <f t="shared" si="60"/>
        <v>0</v>
      </c>
      <c r="BG197" s="46">
        <f t="shared" si="61"/>
        <v>1041906250</v>
      </c>
      <c r="BH197" s="46">
        <v>250000000</v>
      </c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46"/>
      <c r="BT197" s="46"/>
      <c r="BU197" s="46"/>
      <c r="BV197" s="46"/>
      <c r="BW197" s="46"/>
      <c r="BX197" s="46">
        <f t="shared" si="62"/>
        <v>250000000</v>
      </c>
      <c r="BY197" s="46">
        <v>252500000</v>
      </c>
      <c r="BZ197" s="76"/>
      <c r="CA197" s="76"/>
      <c r="CB197" s="76"/>
      <c r="CC197" s="76"/>
      <c r="CD197" s="76"/>
      <c r="CE197" s="76"/>
      <c r="CF197" s="76"/>
      <c r="CG197" s="76"/>
      <c r="CH197" s="76"/>
      <c r="CI197" s="76"/>
      <c r="CJ197" s="46"/>
      <c r="CK197" s="46"/>
      <c r="CL197" s="46"/>
      <c r="CM197" s="46"/>
      <c r="CN197" s="46"/>
      <c r="CO197" s="46">
        <f t="shared" si="63"/>
        <v>252500000</v>
      </c>
      <c r="CP197" s="46">
        <v>250000000</v>
      </c>
      <c r="CQ197" s="76"/>
      <c r="CR197" s="76"/>
      <c r="CS197" s="76"/>
      <c r="CT197" s="76"/>
      <c r="CU197" s="76"/>
      <c r="CV197" s="76"/>
      <c r="CW197" s="76"/>
      <c r="CX197" s="76"/>
      <c r="CY197" s="76"/>
      <c r="CZ197" s="76"/>
      <c r="DA197" s="46"/>
      <c r="DB197" s="46"/>
      <c r="DC197" s="46"/>
      <c r="DD197" s="46"/>
      <c r="DE197" s="46"/>
      <c r="DF197" s="46">
        <f t="shared" si="64"/>
        <v>250000000</v>
      </c>
      <c r="DG197" s="46">
        <v>289406250</v>
      </c>
      <c r="DH197" s="76"/>
      <c r="DI197" s="76"/>
      <c r="DJ197" s="76"/>
      <c r="DK197" s="76"/>
      <c r="DL197" s="76"/>
      <c r="DM197" s="76"/>
      <c r="DN197" s="76"/>
      <c r="DO197" s="76"/>
      <c r="DP197" s="76"/>
      <c r="DQ197" s="76"/>
      <c r="DR197" s="46"/>
      <c r="DS197" s="46"/>
      <c r="DT197" s="46"/>
      <c r="DU197" s="46"/>
      <c r="DV197" s="46"/>
      <c r="DW197" s="46">
        <f t="shared" si="65"/>
        <v>289406250</v>
      </c>
      <c r="DX197" s="19">
        <v>5</v>
      </c>
      <c r="DY197" s="42" t="s">
        <v>1599</v>
      </c>
      <c r="DZ197" s="42" t="s">
        <v>356</v>
      </c>
      <c r="EA197" s="42" t="s">
        <v>1600</v>
      </c>
      <c r="EB197" s="42" t="s">
        <v>1601</v>
      </c>
      <c r="EC197" s="42" t="s">
        <v>1602</v>
      </c>
      <c r="ED197" s="3">
        <v>1</v>
      </c>
      <c r="EE197" s="3">
        <v>5</v>
      </c>
      <c r="EF197" s="3">
        <v>18</v>
      </c>
      <c r="EG197" s="3">
        <v>95</v>
      </c>
      <c r="EH197" s="3">
        <v>192</v>
      </c>
      <c r="EI197" s="3">
        <v>5</v>
      </c>
      <c r="EJ197" s="3">
        <v>1</v>
      </c>
      <c r="EK197" s="3">
        <v>1</v>
      </c>
      <c r="EL197" s="3">
        <v>2</v>
      </c>
    </row>
    <row r="198" spans="2:142" ht="78" x14ac:dyDescent="0.2">
      <c r="B198" s="14">
        <v>193</v>
      </c>
      <c r="C198" s="15" t="s">
        <v>202</v>
      </c>
      <c r="D198" s="16">
        <v>1</v>
      </c>
      <c r="E198" s="19" t="s">
        <v>205</v>
      </c>
      <c r="F198" s="22">
        <v>5</v>
      </c>
      <c r="G198" s="19" t="s">
        <v>95</v>
      </c>
      <c r="H198" s="22" t="s">
        <v>600</v>
      </c>
      <c r="I198" s="19" t="s">
        <v>1643</v>
      </c>
      <c r="J198" s="22" t="s">
        <v>548</v>
      </c>
      <c r="K198" s="17" t="s">
        <v>1644</v>
      </c>
      <c r="L198" s="18" t="s">
        <v>548</v>
      </c>
      <c r="M198" s="17" t="str">
        <f t="shared" ref="M198:M261" si="66">CONCATENATE(D198,".",F198,".",H198,".",J198,".",L198)</f>
        <v>1.5.08.01.01</v>
      </c>
      <c r="N198" s="19" t="s">
        <v>551</v>
      </c>
      <c r="O198" s="20">
        <v>2023</v>
      </c>
      <c r="P198" s="21" t="s">
        <v>165</v>
      </c>
      <c r="Q198" s="21">
        <v>3000</v>
      </c>
      <c r="R198" s="21" t="s">
        <v>1645</v>
      </c>
      <c r="S198" s="17" t="s">
        <v>383</v>
      </c>
      <c r="T198" s="17" t="s">
        <v>383</v>
      </c>
      <c r="U198" s="32" t="s">
        <v>571</v>
      </c>
      <c r="V198" s="33" t="s">
        <v>554</v>
      </c>
      <c r="W198" s="68">
        <v>300</v>
      </c>
      <c r="X198" s="68">
        <v>950</v>
      </c>
      <c r="Y198" s="68">
        <v>950</v>
      </c>
      <c r="Z198" s="68">
        <v>800</v>
      </c>
      <c r="AA198" s="69" t="s">
        <v>555</v>
      </c>
      <c r="AB198" s="69" t="s">
        <v>1646</v>
      </c>
      <c r="AC198" s="74"/>
      <c r="AD198" s="69" t="s">
        <v>555</v>
      </c>
      <c r="AE198" s="69" t="s">
        <v>555</v>
      </c>
      <c r="AF198" s="69" t="s">
        <v>555</v>
      </c>
      <c r="AG198" s="69" t="s">
        <v>555</v>
      </c>
      <c r="AH198" s="69" t="s">
        <v>555</v>
      </c>
      <c r="AI198" s="42" t="s">
        <v>730</v>
      </c>
      <c r="AJ198" s="19" t="s">
        <v>731</v>
      </c>
      <c r="AK198" s="19" t="s">
        <v>732</v>
      </c>
      <c r="AL198" s="19" t="s">
        <v>733</v>
      </c>
      <c r="AM198" s="19" t="s">
        <v>1537</v>
      </c>
      <c r="AN198" s="19" t="s">
        <v>1538</v>
      </c>
      <c r="AO198" s="23" t="s">
        <v>1539</v>
      </c>
      <c r="AP198" s="19" t="s">
        <v>1534</v>
      </c>
      <c r="AQ198" s="44">
        <f t="shared" ref="AQ198:AQ261" si="67">+BH198+BY198+CP198+DG198</f>
        <v>570000000</v>
      </c>
      <c r="AR198" s="44">
        <f t="shared" ref="AR198:AR261" si="68">+BI198+BZ198+CQ198+DH198</f>
        <v>0</v>
      </c>
      <c r="AS198" s="44">
        <f t="shared" ref="AS198:AS261" si="69">+BJ198+CA198+CR198+DI198</f>
        <v>0</v>
      </c>
      <c r="AT198" s="44">
        <f t="shared" ref="AT198:AT261" si="70">+BK198+CB198+CS198+DJ198</f>
        <v>0</v>
      </c>
      <c r="AU198" s="44">
        <f t="shared" ref="AU198:AU261" si="71">+BL198+CC198+CT198+DK198</f>
        <v>0</v>
      </c>
      <c r="AV198" s="44">
        <f t="shared" ref="AV198:AV261" si="72">+BM198+CD198+CU198+DL198</f>
        <v>0</v>
      </c>
      <c r="AW198" s="44">
        <f t="shared" ref="AW198:AW261" si="73">+BN198+CE198+CV198+DM198</f>
        <v>0</v>
      </c>
      <c r="AX198" s="44">
        <f t="shared" ref="AX198:AX261" si="74">+BO198+CF198+CW198+DN198</f>
        <v>0</v>
      </c>
      <c r="AY198" s="44">
        <f t="shared" ref="AY198:AY261" si="75">+BP198+CG198+CX198+DO198</f>
        <v>0</v>
      </c>
      <c r="AZ198" s="44">
        <f t="shared" ref="AZ198:AZ261" si="76">+BQ198+CH198+CY198+DP198</f>
        <v>0</v>
      </c>
      <c r="BA198" s="44">
        <f t="shared" ref="BA198:BA261" si="77">+BR198+CI198+CZ198+DQ198</f>
        <v>0</v>
      </c>
      <c r="BB198" s="44">
        <f t="shared" ref="BB198:BB261" si="78">+BS198+CJ198+DA198+DR198</f>
        <v>0</v>
      </c>
      <c r="BC198" s="44">
        <f t="shared" ref="BC198:BC261" si="79">+BT198+CK198+DB198+DS198</f>
        <v>0</v>
      </c>
      <c r="BD198" s="44">
        <f t="shared" ref="BD198:BD261" si="80">+BU198+CL198+DC198+DT198</f>
        <v>0</v>
      </c>
      <c r="BE198" s="44">
        <f t="shared" ref="BE198:BE261" si="81">+BV198+CM198+DD198+DU198</f>
        <v>0</v>
      </c>
      <c r="BF198" s="44">
        <f t="shared" ref="BF198:BF261" si="82">+BW198+CN198+DE198+DV198</f>
        <v>0</v>
      </c>
      <c r="BG198" s="46">
        <f t="shared" ref="BG198:BG261" si="83">SUM(AQ198:BA198,BC198:BE198)</f>
        <v>570000000</v>
      </c>
      <c r="BH198" s="46">
        <v>100000000</v>
      </c>
      <c r="BI198" s="46"/>
      <c r="BJ198" s="46"/>
      <c r="BK198" s="46"/>
      <c r="BL198" s="46"/>
      <c r="BM198" s="46"/>
      <c r="BN198" s="46"/>
      <c r="BO198" s="46"/>
      <c r="BP198" s="46"/>
      <c r="BQ198" s="46"/>
      <c r="BR198" s="46"/>
      <c r="BS198" s="46"/>
      <c r="BT198" s="46"/>
      <c r="BU198" s="46"/>
      <c r="BV198" s="46"/>
      <c r="BW198" s="46"/>
      <c r="BX198" s="46">
        <f t="shared" ref="BX198:BX261" si="84">SUM(BH198:BR198,BT198:BV198)</f>
        <v>100000000</v>
      </c>
      <c r="BY198" s="46">
        <v>200000000</v>
      </c>
      <c r="BZ198" s="46"/>
      <c r="CA198" s="46"/>
      <c r="CB198" s="46"/>
      <c r="CC198" s="46"/>
      <c r="CD198" s="46"/>
      <c r="CE198" s="46"/>
      <c r="CF198" s="46"/>
      <c r="CG198" s="46"/>
      <c r="CH198" s="46"/>
      <c r="CI198" s="46"/>
      <c r="CJ198" s="46"/>
      <c r="CK198" s="46"/>
      <c r="CL198" s="46"/>
      <c r="CM198" s="46"/>
      <c r="CN198" s="46"/>
      <c r="CO198" s="46">
        <f t="shared" ref="CO198:CO261" si="85">SUM(BY198:CI198,CK198:CM198)</f>
        <v>200000000</v>
      </c>
      <c r="CP198" s="46">
        <v>130000000</v>
      </c>
      <c r="CQ198" s="46"/>
      <c r="CR198" s="46"/>
      <c r="CS198" s="46"/>
      <c r="CT198" s="46"/>
      <c r="CU198" s="46"/>
      <c r="CV198" s="46"/>
      <c r="CW198" s="46"/>
      <c r="CX198" s="46"/>
      <c r="CY198" s="46"/>
      <c r="CZ198" s="46"/>
      <c r="DA198" s="46"/>
      <c r="DB198" s="46"/>
      <c r="DC198" s="46"/>
      <c r="DD198" s="46"/>
      <c r="DE198" s="46"/>
      <c r="DF198" s="46">
        <f t="shared" ref="DF198:DF261" si="86">SUM(CP198:CZ198,DB198:DD198)</f>
        <v>130000000</v>
      </c>
      <c r="DG198" s="46">
        <v>140000000</v>
      </c>
      <c r="DH198" s="46"/>
      <c r="DI198" s="46"/>
      <c r="DJ198" s="46"/>
      <c r="DK198" s="46"/>
      <c r="DL198" s="46"/>
      <c r="DM198" s="46"/>
      <c r="DN198" s="46"/>
      <c r="DO198" s="46"/>
      <c r="DP198" s="46"/>
      <c r="DQ198" s="46"/>
      <c r="DR198" s="46"/>
      <c r="DS198" s="46"/>
      <c r="DT198" s="46"/>
      <c r="DU198" s="46"/>
      <c r="DV198" s="46"/>
      <c r="DW198" s="46">
        <f t="shared" ref="DW198:DW261" si="87">SUM(DG198:DQ198,DS198:DU198)</f>
        <v>140000000</v>
      </c>
      <c r="DX198" s="19">
        <v>1</v>
      </c>
      <c r="DY198" s="42" t="s">
        <v>1469</v>
      </c>
      <c r="DZ198" s="42" t="s">
        <v>344</v>
      </c>
      <c r="EA198" s="42" t="s">
        <v>1470</v>
      </c>
      <c r="EB198" s="42" t="s">
        <v>260</v>
      </c>
      <c r="EC198" s="42" t="s">
        <v>1540</v>
      </c>
      <c r="ED198" s="3">
        <v>1</v>
      </c>
      <c r="EE198" s="3">
        <v>5</v>
      </c>
      <c r="EF198" s="3">
        <v>19</v>
      </c>
      <c r="EG198" s="3">
        <v>96</v>
      </c>
      <c r="EH198" s="3">
        <v>193</v>
      </c>
      <c r="EI198" s="3">
        <v>1</v>
      </c>
      <c r="EJ198" s="3">
        <v>3</v>
      </c>
      <c r="EK198" s="3">
        <v>1</v>
      </c>
      <c r="EL198" s="3">
        <v>2</v>
      </c>
    </row>
    <row r="199" spans="2:142" ht="65" x14ac:dyDescent="0.2">
      <c r="B199" s="14">
        <v>194</v>
      </c>
      <c r="C199" s="15" t="s">
        <v>202</v>
      </c>
      <c r="D199" s="16">
        <v>1</v>
      </c>
      <c r="E199" s="19" t="s">
        <v>205</v>
      </c>
      <c r="F199" s="22">
        <v>5</v>
      </c>
      <c r="G199" s="19" t="s">
        <v>95</v>
      </c>
      <c r="H199" s="22" t="s">
        <v>600</v>
      </c>
      <c r="I199" s="19" t="s">
        <v>1643</v>
      </c>
      <c r="J199" s="22" t="s">
        <v>548</v>
      </c>
      <c r="K199" s="17" t="s">
        <v>1647</v>
      </c>
      <c r="L199" s="18" t="s">
        <v>569</v>
      </c>
      <c r="M199" s="17" t="str">
        <f t="shared" si="66"/>
        <v>1.5.08.01.02</v>
      </c>
      <c r="N199" s="19" t="s">
        <v>551</v>
      </c>
      <c r="O199" s="20">
        <v>2023</v>
      </c>
      <c r="P199" s="21">
        <v>369</v>
      </c>
      <c r="Q199" s="21">
        <v>700</v>
      </c>
      <c r="R199" s="21" t="s">
        <v>1648</v>
      </c>
      <c r="S199" s="17" t="s">
        <v>383</v>
      </c>
      <c r="T199" s="17" t="s">
        <v>383</v>
      </c>
      <c r="U199" s="32" t="s">
        <v>586</v>
      </c>
      <c r="V199" s="33" t="s">
        <v>554</v>
      </c>
      <c r="W199" s="69">
        <v>469</v>
      </c>
      <c r="X199" s="69">
        <v>569</v>
      </c>
      <c r="Y199" s="69">
        <v>669</v>
      </c>
      <c r="Z199" s="69">
        <v>700</v>
      </c>
      <c r="AA199" s="69" t="s">
        <v>555</v>
      </c>
      <c r="AB199" s="54" t="s">
        <v>1147</v>
      </c>
      <c r="AC199" s="74"/>
      <c r="AD199" s="69" t="s">
        <v>555</v>
      </c>
      <c r="AE199" s="69" t="s">
        <v>555</v>
      </c>
      <c r="AF199" s="69" t="s">
        <v>555</v>
      </c>
      <c r="AG199" s="69" t="s">
        <v>555</v>
      </c>
      <c r="AH199" s="69" t="s">
        <v>555</v>
      </c>
      <c r="AI199" s="42" t="s">
        <v>730</v>
      </c>
      <c r="AJ199" s="19" t="s">
        <v>731</v>
      </c>
      <c r="AK199" s="19" t="s">
        <v>732</v>
      </c>
      <c r="AL199" s="19" t="s">
        <v>733</v>
      </c>
      <c r="AM199" s="19" t="s">
        <v>1649</v>
      </c>
      <c r="AN199" s="19" t="s">
        <v>1650</v>
      </c>
      <c r="AO199" s="23" t="s">
        <v>1651</v>
      </c>
      <c r="AP199" s="19" t="s">
        <v>1652</v>
      </c>
      <c r="AQ199" s="44">
        <f t="shared" si="67"/>
        <v>140000000</v>
      </c>
      <c r="AR199" s="44">
        <f t="shared" si="68"/>
        <v>0</v>
      </c>
      <c r="AS199" s="44">
        <f t="shared" si="69"/>
        <v>0</v>
      </c>
      <c r="AT199" s="44">
        <f t="shared" si="70"/>
        <v>0</v>
      </c>
      <c r="AU199" s="44">
        <f t="shared" si="71"/>
        <v>0</v>
      </c>
      <c r="AV199" s="44">
        <f t="shared" si="72"/>
        <v>0</v>
      </c>
      <c r="AW199" s="44">
        <f t="shared" si="73"/>
        <v>0</v>
      </c>
      <c r="AX199" s="44">
        <f t="shared" si="74"/>
        <v>0</v>
      </c>
      <c r="AY199" s="44">
        <f t="shared" si="75"/>
        <v>0</v>
      </c>
      <c r="AZ199" s="44">
        <f t="shared" si="76"/>
        <v>0</v>
      </c>
      <c r="BA199" s="44">
        <f t="shared" si="77"/>
        <v>0</v>
      </c>
      <c r="BB199" s="44">
        <f t="shared" si="78"/>
        <v>0</v>
      </c>
      <c r="BC199" s="44">
        <f t="shared" si="79"/>
        <v>0</v>
      </c>
      <c r="BD199" s="44">
        <f t="shared" si="80"/>
        <v>0</v>
      </c>
      <c r="BE199" s="44">
        <f t="shared" si="81"/>
        <v>0</v>
      </c>
      <c r="BF199" s="44">
        <f t="shared" si="82"/>
        <v>0</v>
      </c>
      <c r="BG199" s="46">
        <f t="shared" si="83"/>
        <v>140000000</v>
      </c>
      <c r="BH199" s="46">
        <v>25000000</v>
      </c>
      <c r="BI199" s="46"/>
      <c r="BJ199" s="46"/>
      <c r="BK199" s="46"/>
      <c r="BL199" s="46"/>
      <c r="BM199" s="46"/>
      <c r="BN199" s="46"/>
      <c r="BO199" s="46"/>
      <c r="BP199" s="46"/>
      <c r="BQ199" s="46"/>
      <c r="BR199" s="46"/>
      <c r="BS199" s="46"/>
      <c r="BT199" s="46"/>
      <c r="BU199" s="46"/>
      <c r="BV199" s="46"/>
      <c r="BW199" s="46"/>
      <c r="BX199" s="46">
        <f t="shared" si="84"/>
        <v>25000000</v>
      </c>
      <c r="BY199" s="46">
        <v>25000000</v>
      </c>
      <c r="BZ199" s="46"/>
      <c r="CA199" s="46"/>
      <c r="CB199" s="46"/>
      <c r="CC199" s="46"/>
      <c r="CD199" s="46"/>
      <c r="CE199" s="46"/>
      <c r="CF199" s="46"/>
      <c r="CG199" s="46"/>
      <c r="CH199" s="46"/>
      <c r="CI199" s="46"/>
      <c r="CJ199" s="46"/>
      <c r="CK199" s="46"/>
      <c r="CL199" s="46"/>
      <c r="CM199" s="46"/>
      <c r="CN199" s="46"/>
      <c r="CO199" s="46">
        <f t="shared" si="85"/>
        <v>25000000</v>
      </c>
      <c r="CP199" s="46">
        <v>35000000</v>
      </c>
      <c r="CQ199" s="46"/>
      <c r="CR199" s="46"/>
      <c r="CS199" s="46"/>
      <c r="CT199" s="46"/>
      <c r="CU199" s="46"/>
      <c r="CV199" s="46"/>
      <c r="CW199" s="46"/>
      <c r="CX199" s="46"/>
      <c r="CY199" s="46"/>
      <c r="CZ199" s="46"/>
      <c r="DA199" s="46"/>
      <c r="DB199" s="46"/>
      <c r="DC199" s="46"/>
      <c r="DD199" s="46"/>
      <c r="DE199" s="46"/>
      <c r="DF199" s="46">
        <f t="shared" si="86"/>
        <v>35000000</v>
      </c>
      <c r="DG199" s="46">
        <v>55000000</v>
      </c>
      <c r="DH199" s="46"/>
      <c r="DI199" s="46"/>
      <c r="DJ199" s="46"/>
      <c r="DK199" s="46"/>
      <c r="DL199" s="46"/>
      <c r="DM199" s="46"/>
      <c r="DN199" s="46"/>
      <c r="DO199" s="46"/>
      <c r="DP199" s="46"/>
      <c r="DQ199" s="46"/>
      <c r="DR199" s="46"/>
      <c r="DS199" s="46"/>
      <c r="DT199" s="46"/>
      <c r="DU199" s="46"/>
      <c r="DV199" s="46"/>
      <c r="DW199" s="46">
        <f t="shared" si="87"/>
        <v>55000000</v>
      </c>
      <c r="DX199" s="19">
        <v>8</v>
      </c>
      <c r="DY199" s="42" t="s">
        <v>1653</v>
      </c>
      <c r="DZ199" s="42" t="s">
        <v>351</v>
      </c>
      <c r="EA199" s="42" t="s">
        <v>1654</v>
      </c>
      <c r="EB199" s="42" t="s">
        <v>1655</v>
      </c>
      <c r="EC199" s="42" t="s">
        <v>1656</v>
      </c>
      <c r="ED199" s="3">
        <v>1</v>
      </c>
      <c r="EE199" s="3">
        <v>5</v>
      </c>
      <c r="EF199" s="3">
        <v>19</v>
      </c>
      <c r="EG199" s="3">
        <v>96</v>
      </c>
      <c r="EH199" s="3">
        <v>194</v>
      </c>
      <c r="EI199" s="3">
        <v>8</v>
      </c>
      <c r="EJ199" s="3">
        <v>3</v>
      </c>
      <c r="EK199" s="3">
        <v>1</v>
      </c>
      <c r="EL199" s="3">
        <v>3</v>
      </c>
    </row>
    <row r="200" spans="2:142" ht="52" x14ac:dyDescent="0.2">
      <c r="B200" s="14">
        <v>195</v>
      </c>
      <c r="C200" s="15" t="s">
        <v>202</v>
      </c>
      <c r="D200" s="16">
        <v>1</v>
      </c>
      <c r="E200" s="19" t="s">
        <v>205</v>
      </c>
      <c r="F200" s="22">
        <v>5</v>
      </c>
      <c r="G200" s="19" t="s">
        <v>95</v>
      </c>
      <c r="H200" s="22" t="s">
        <v>600</v>
      </c>
      <c r="I200" s="19" t="s">
        <v>1643</v>
      </c>
      <c r="J200" s="22" t="s">
        <v>548</v>
      </c>
      <c r="K200" s="17" t="s">
        <v>1657</v>
      </c>
      <c r="L200" s="18" t="s">
        <v>573</v>
      </c>
      <c r="M200" s="17" t="str">
        <f t="shared" si="66"/>
        <v>1.5.08.01.03</v>
      </c>
      <c r="N200" s="19" t="s">
        <v>551</v>
      </c>
      <c r="O200" s="20">
        <v>2023</v>
      </c>
      <c r="P200" s="21" t="s">
        <v>165</v>
      </c>
      <c r="Q200" s="21">
        <v>700</v>
      </c>
      <c r="R200" s="21" t="s">
        <v>1658</v>
      </c>
      <c r="S200" s="17" t="s">
        <v>383</v>
      </c>
      <c r="T200" s="17" t="s">
        <v>383</v>
      </c>
      <c r="U200" s="32" t="s">
        <v>571</v>
      </c>
      <c r="V200" s="33" t="s">
        <v>554</v>
      </c>
      <c r="W200" s="68">
        <v>50</v>
      </c>
      <c r="X200" s="68">
        <v>284</v>
      </c>
      <c r="Y200" s="68">
        <v>284</v>
      </c>
      <c r="Z200" s="68">
        <v>82</v>
      </c>
      <c r="AA200" s="69" t="s">
        <v>555</v>
      </c>
      <c r="AB200" s="54" t="s">
        <v>1147</v>
      </c>
      <c r="AC200" s="74"/>
      <c r="AD200" s="69" t="s">
        <v>555</v>
      </c>
      <c r="AE200" s="69" t="s">
        <v>555</v>
      </c>
      <c r="AF200" s="69" t="s">
        <v>555</v>
      </c>
      <c r="AG200" s="69" t="s">
        <v>555</v>
      </c>
      <c r="AH200" s="69" t="s">
        <v>555</v>
      </c>
      <c r="AI200" s="42" t="s">
        <v>730</v>
      </c>
      <c r="AJ200" s="19" t="s">
        <v>731</v>
      </c>
      <c r="AK200" s="19" t="s">
        <v>732</v>
      </c>
      <c r="AL200" s="19" t="s">
        <v>733</v>
      </c>
      <c r="AM200" s="19" t="s">
        <v>1544</v>
      </c>
      <c r="AN200" s="19" t="s">
        <v>1545</v>
      </c>
      <c r="AO200" s="23" t="s">
        <v>1546</v>
      </c>
      <c r="AP200" s="19" t="s">
        <v>1547</v>
      </c>
      <c r="AQ200" s="44">
        <f t="shared" si="67"/>
        <v>140000000</v>
      </c>
      <c r="AR200" s="44">
        <f t="shared" si="68"/>
        <v>0</v>
      </c>
      <c r="AS200" s="44">
        <f t="shared" si="69"/>
        <v>0</v>
      </c>
      <c r="AT200" s="44">
        <f t="shared" si="70"/>
        <v>0</v>
      </c>
      <c r="AU200" s="44">
        <f t="shared" si="71"/>
        <v>0</v>
      </c>
      <c r="AV200" s="44">
        <f t="shared" si="72"/>
        <v>0</v>
      </c>
      <c r="AW200" s="44">
        <f t="shared" si="73"/>
        <v>0</v>
      </c>
      <c r="AX200" s="44">
        <f t="shared" si="74"/>
        <v>0</v>
      </c>
      <c r="AY200" s="44">
        <f t="shared" si="75"/>
        <v>0</v>
      </c>
      <c r="AZ200" s="44">
        <f t="shared" si="76"/>
        <v>0</v>
      </c>
      <c r="BA200" s="44">
        <f t="shared" si="77"/>
        <v>0</v>
      </c>
      <c r="BB200" s="44">
        <f t="shared" si="78"/>
        <v>0</v>
      </c>
      <c r="BC200" s="44">
        <f t="shared" si="79"/>
        <v>0</v>
      </c>
      <c r="BD200" s="44">
        <f t="shared" si="80"/>
        <v>0</v>
      </c>
      <c r="BE200" s="44">
        <f t="shared" si="81"/>
        <v>0</v>
      </c>
      <c r="BF200" s="44">
        <f t="shared" si="82"/>
        <v>0</v>
      </c>
      <c r="BG200" s="46">
        <f t="shared" si="83"/>
        <v>140000000</v>
      </c>
      <c r="BH200" s="46">
        <v>25000000</v>
      </c>
      <c r="BI200" s="46"/>
      <c r="BJ200" s="46"/>
      <c r="BK200" s="46"/>
      <c r="BL200" s="46"/>
      <c r="BM200" s="46"/>
      <c r="BN200" s="46"/>
      <c r="BO200" s="46"/>
      <c r="BP200" s="46"/>
      <c r="BQ200" s="46"/>
      <c r="BR200" s="46"/>
      <c r="BS200" s="46"/>
      <c r="BT200" s="46"/>
      <c r="BU200" s="46"/>
      <c r="BV200" s="46"/>
      <c r="BW200" s="46"/>
      <c r="BX200" s="46">
        <f t="shared" si="84"/>
        <v>25000000</v>
      </c>
      <c r="BY200" s="46">
        <v>25000000</v>
      </c>
      <c r="BZ200" s="46"/>
      <c r="CA200" s="46"/>
      <c r="CB200" s="46"/>
      <c r="CC200" s="46"/>
      <c r="CD200" s="46"/>
      <c r="CE200" s="46"/>
      <c r="CF200" s="46"/>
      <c r="CG200" s="46"/>
      <c r="CH200" s="46"/>
      <c r="CI200" s="46"/>
      <c r="CJ200" s="46"/>
      <c r="CK200" s="46"/>
      <c r="CL200" s="46"/>
      <c r="CM200" s="46"/>
      <c r="CN200" s="46"/>
      <c r="CO200" s="46">
        <f t="shared" si="85"/>
        <v>25000000</v>
      </c>
      <c r="CP200" s="46">
        <v>35000000</v>
      </c>
      <c r="CQ200" s="46"/>
      <c r="CR200" s="46"/>
      <c r="CS200" s="46"/>
      <c r="CT200" s="46"/>
      <c r="CU200" s="46"/>
      <c r="CV200" s="46"/>
      <c r="CW200" s="46"/>
      <c r="CX200" s="46"/>
      <c r="CY200" s="46"/>
      <c r="CZ200" s="46"/>
      <c r="DA200" s="46"/>
      <c r="DB200" s="46"/>
      <c r="DC200" s="46"/>
      <c r="DD200" s="46"/>
      <c r="DE200" s="46"/>
      <c r="DF200" s="46">
        <f t="shared" si="86"/>
        <v>35000000</v>
      </c>
      <c r="DG200" s="46">
        <v>55000000</v>
      </c>
      <c r="DH200" s="46"/>
      <c r="DI200" s="46"/>
      <c r="DJ200" s="46"/>
      <c r="DK200" s="46"/>
      <c r="DL200" s="46"/>
      <c r="DM200" s="46"/>
      <c r="DN200" s="46"/>
      <c r="DO200" s="46"/>
      <c r="DP200" s="46"/>
      <c r="DQ200" s="46"/>
      <c r="DR200" s="46"/>
      <c r="DS200" s="46"/>
      <c r="DT200" s="46"/>
      <c r="DU200" s="46"/>
      <c r="DV200" s="46"/>
      <c r="DW200" s="46">
        <f t="shared" si="87"/>
        <v>55000000</v>
      </c>
      <c r="DX200" s="19">
        <v>4</v>
      </c>
      <c r="DY200" s="42" t="s">
        <v>777</v>
      </c>
      <c r="DZ200" s="42" t="s">
        <v>354</v>
      </c>
      <c r="EA200" s="42" t="s">
        <v>778</v>
      </c>
      <c r="EB200" s="42" t="s">
        <v>1548</v>
      </c>
      <c r="EC200" s="42" t="s">
        <v>1549</v>
      </c>
      <c r="ED200" s="3">
        <v>1</v>
      </c>
      <c r="EE200" s="3">
        <v>5</v>
      </c>
      <c r="EF200" s="3">
        <v>19</v>
      </c>
      <c r="EG200" s="3">
        <v>96</v>
      </c>
      <c r="EH200" s="3">
        <v>195</v>
      </c>
      <c r="EI200" s="3">
        <v>4</v>
      </c>
      <c r="EJ200" s="3">
        <v>3</v>
      </c>
      <c r="EK200" s="3">
        <v>1</v>
      </c>
      <c r="EL200" s="3">
        <v>2</v>
      </c>
    </row>
    <row r="201" spans="2:142" ht="78" x14ac:dyDescent="0.2">
      <c r="B201" s="14">
        <v>196</v>
      </c>
      <c r="C201" s="15" t="s">
        <v>202</v>
      </c>
      <c r="D201" s="16">
        <v>1</v>
      </c>
      <c r="E201" s="19" t="s">
        <v>205</v>
      </c>
      <c r="F201" s="22">
        <v>5</v>
      </c>
      <c r="G201" s="19" t="s">
        <v>95</v>
      </c>
      <c r="H201" s="22" t="s">
        <v>600</v>
      </c>
      <c r="I201" s="19" t="s">
        <v>1643</v>
      </c>
      <c r="J201" s="22" t="s">
        <v>548</v>
      </c>
      <c r="K201" s="19" t="s">
        <v>1659</v>
      </c>
      <c r="L201" s="22" t="s">
        <v>576</v>
      </c>
      <c r="M201" s="17" t="str">
        <f t="shared" si="66"/>
        <v>1.5.08.01.04</v>
      </c>
      <c r="N201" s="19" t="s">
        <v>551</v>
      </c>
      <c r="O201" s="20">
        <v>2023</v>
      </c>
      <c r="P201" s="20" t="s">
        <v>165</v>
      </c>
      <c r="Q201" s="20">
        <v>10000</v>
      </c>
      <c r="R201" s="20" t="s">
        <v>1660</v>
      </c>
      <c r="S201" s="17" t="s">
        <v>52</v>
      </c>
      <c r="T201" s="17" t="s">
        <v>88</v>
      </c>
      <c r="U201" s="32" t="s">
        <v>571</v>
      </c>
      <c r="V201" s="33" t="s">
        <v>554</v>
      </c>
      <c r="W201" s="37">
        <v>1000</v>
      </c>
      <c r="X201" s="37">
        <v>2000</v>
      </c>
      <c r="Y201" s="37">
        <v>3000</v>
      </c>
      <c r="Z201" s="37">
        <v>4000</v>
      </c>
      <c r="AA201" s="32" t="s">
        <v>555</v>
      </c>
      <c r="AB201" s="69" t="s">
        <v>1646</v>
      </c>
      <c r="AC201" s="32"/>
      <c r="AD201" s="32"/>
      <c r="AE201" s="32"/>
      <c r="AF201" s="32"/>
      <c r="AG201" s="32"/>
      <c r="AH201" s="32"/>
      <c r="AI201" s="42" t="s">
        <v>730</v>
      </c>
      <c r="AJ201" s="19" t="s">
        <v>731</v>
      </c>
      <c r="AK201" s="19" t="s">
        <v>732</v>
      </c>
      <c r="AL201" s="19" t="s">
        <v>733</v>
      </c>
      <c r="AM201" s="19" t="s">
        <v>1537</v>
      </c>
      <c r="AN201" s="19" t="s">
        <v>1538</v>
      </c>
      <c r="AO201" s="23" t="s">
        <v>1539</v>
      </c>
      <c r="AP201" s="19" t="s">
        <v>1534</v>
      </c>
      <c r="AQ201" s="44">
        <f t="shared" si="67"/>
        <v>200000000</v>
      </c>
      <c r="AR201" s="44">
        <f t="shared" si="68"/>
        <v>0</v>
      </c>
      <c r="AS201" s="44">
        <f t="shared" si="69"/>
        <v>0</v>
      </c>
      <c r="AT201" s="44">
        <f t="shared" si="70"/>
        <v>0</v>
      </c>
      <c r="AU201" s="44">
        <f t="shared" si="71"/>
        <v>0</v>
      </c>
      <c r="AV201" s="44">
        <f t="shared" si="72"/>
        <v>0</v>
      </c>
      <c r="AW201" s="44">
        <f t="shared" si="73"/>
        <v>0</v>
      </c>
      <c r="AX201" s="44">
        <f t="shared" si="74"/>
        <v>0</v>
      </c>
      <c r="AY201" s="44">
        <f t="shared" si="75"/>
        <v>0</v>
      </c>
      <c r="AZ201" s="44">
        <f t="shared" si="76"/>
        <v>0</v>
      </c>
      <c r="BA201" s="44">
        <f t="shared" si="77"/>
        <v>0</v>
      </c>
      <c r="BB201" s="44">
        <f t="shared" si="78"/>
        <v>0</v>
      </c>
      <c r="BC201" s="44">
        <f t="shared" si="79"/>
        <v>0</v>
      </c>
      <c r="BD201" s="44">
        <f t="shared" si="80"/>
        <v>0</v>
      </c>
      <c r="BE201" s="44">
        <f t="shared" si="81"/>
        <v>0</v>
      </c>
      <c r="BF201" s="44">
        <f t="shared" si="82"/>
        <v>0</v>
      </c>
      <c r="BG201" s="46">
        <f t="shared" si="83"/>
        <v>200000000</v>
      </c>
      <c r="BH201" s="46">
        <v>50000000</v>
      </c>
      <c r="BI201" s="46"/>
      <c r="BJ201" s="46"/>
      <c r="BK201" s="46"/>
      <c r="BL201" s="46"/>
      <c r="BM201" s="46"/>
      <c r="BN201" s="46"/>
      <c r="BO201" s="46"/>
      <c r="BP201" s="46"/>
      <c r="BQ201" s="46"/>
      <c r="BR201" s="46"/>
      <c r="BS201" s="46"/>
      <c r="BT201" s="46"/>
      <c r="BU201" s="46"/>
      <c r="BV201" s="46"/>
      <c r="BW201" s="46"/>
      <c r="BX201" s="46">
        <f t="shared" si="84"/>
        <v>50000000</v>
      </c>
      <c r="BY201" s="46">
        <v>50000000</v>
      </c>
      <c r="BZ201" s="46"/>
      <c r="CA201" s="46"/>
      <c r="CB201" s="46"/>
      <c r="CC201" s="46"/>
      <c r="CD201" s="46"/>
      <c r="CE201" s="46"/>
      <c r="CF201" s="46"/>
      <c r="CG201" s="46"/>
      <c r="CH201" s="46"/>
      <c r="CI201" s="46"/>
      <c r="CJ201" s="46"/>
      <c r="CK201" s="46"/>
      <c r="CL201" s="46"/>
      <c r="CM201" s="46"/>
      <c r="CN201" s="46"/>
      <c r="CO201" s="46">
        <f t="shared" si="85"/>
        <v>50000000</v>
      </c>
      <c r="CP201" s="46">
        <v>50000000</v>
      </c>
      <c r="CQ201" s="46"/>
      <c r="CR201" s="46"/>
      <c r="CS201" s="46"/>
      <c r="CT201" s="46"/>
      <c r="CU201" s="46"/>
      <c r="CV201" s="46"/>
      <c r="CW201" s="46"/>
      <c r="CX201" s="46"/>
      <c r="CY201" s="46"/>
      <c r="CZ201" s="46"/>
      <c r="DA201" s="46"/>
      <c r="DB201" s="46"/>
      <c r="DC201" s="46"/>
      <c r="DD201" s="46"/>
      <c r="DE201" s="46"/>
      <c r="DF201" s="46">
        <f t="shared" si="86"/>
        <v>50000000</v>
      </c>
      <c r="DG201" s="46">
        <v>50000000</v>
      </c>
      <c r="DH201" s="46"/>
      <c r="DI201" s="46"/>
      <c r="DJ201" s="46"/>
      <c r="DK201" s="46"/>
      <c r="DL201" s="46"/>
      <c r="DM201" s="46"/>
      <c r="DN201" s="46"/>
      <c r="DO201" s="46"/>
      <c r="DP201" s="46"/>
      <c r="DQ201" s="46"/>
      <c r="DR201" s="46"/>
      <c r="DS201" s="46"/>
      <c r="DT201" s="46"/>
      <c r="DU201" s="46"/>
      <c r="DV201" s="46"/>
      <c r="DW201" s="46">
        <f t="shared" si="87"/>
        <v>50000000</v>
      </c>
      <c r="DX201" s="19">
        <v>1</v>
      </c>
      <c r="DY201" s="42" t="s">
        <v>1469</v>
      </c>
      <c r="DZ201" s="42" t="s">
        <v>344</v>
      </c>
      <c r="EA201" s="42" t="s">
        <v>1470</v>
      </c>
      <c r="EB201" s="42" t="s">
        <v>260</v>
      </c>
      <c r="EC201" s="42" t="s">
        <v>1540</v>
      </c>
      <c r="ED201" s="3">
        <v>1</v>
      </c>
      <c r="EE201" s="3">
        <v>5</v>
      </c>
      <c r="EF201" s="3">
        <v>19</v>
      </c>
      <c r="EG201" s="3">
        <v>96</v>
      </c>
      <c r="EH201" s="3">
        <v>196</v>
      </c>
      <c r="EI201" s="3">
        <v>1</v>
      </c>
      <c r="EJ201" s="3">
        <v>3</v>
      </c>
      <c r="EK201" s="3">
        <v>1</v>
      </c>
      <c r="EL201" s="3">
        <v>2</v>
      </c>
    </row>
    <row r="202" spans="2:142" ht="65" x14ac:dyDescent="0.2">
      <c r="B202" s="14">
        <v>197</v>
      </c>
      <c r="C202" s="15" t="s">
        <v>202</v>
      </c>
      <c r="D202" s="16">
        <v>1</v>
      </c>
      <c r="E202" s="19" t="s">
        <v>205</v>
      </c>
      <c r="F202" s="22">
        <v>5</v>
      </c>
      <c r="G202" s="19" t="s">
        <v>95</v>
      </c>
      <c r="H202" s="22" t="s">
        <v>600</v>
      </c>
      <c r="I202" s="19" t="s">
        <v>1661</v>
      </c>
      <c r="J202" s="22" t="s">
        <v>569</v>
      </c>
      <c r="K202" s="19" t="s">
        <v>1662</v>
      </c>
      <c r="L202" s="22" t="s">
        <v>548</v>
      </c>
      <c r="M202" s="17" t="str">
        <f t="shared" si="66"/>
        <v>1.5.08.02.01</v>
      </c>
      <c r="N202" s="19" t="s">
        <v>551</v>
      </c>
      <c r="O202" s="20">
        <v>2023</v>
      </c>
      <c r="P202" s="20">
        <v>0</v>
      </c>
      <c r="Q202" s="20">
        <v>20000</v>
      </c>
      <c r="R202" s="20" t="s">
        <v>1663</v>
      </c>
      <c r="S202" s="17" t="s">
        <v>52</v>
      </c>
      <c r="T202" s="17" t="s">
        <v>88</v>
      </c>
      <c r="U202" s="32" t="s">
        <v>571</v>
      </c>
      <c r="V202" s="33" t="s">
        <v>554</v>
      </c>
      <c r="W202" s="37">
        <v>2000</v>
      </c>
      <c r="X202" s="37">
        <v>5000</v>
      </c>
      <c r="Y202" s="37">
        <v>5000</v>
      </c>
      <c r="Z202" s="37">
        <v>8000</v>
      </c>
      <c r="AA202" s="32" t="s">
        <v>555</v>
      </c>
      <c r="AB202" s="69" t="s">
        <v>1646</v>
      </c>
      <c r="AC202" s="32"/>
      <c r="AD202" s="32"/>
      <c r="AE202" s="32"/>
      <c r="AF202" s="32"/>
      <c r="AG202" s="32"/>
      <c r="AH202" s="32"/>
      <c r="AI202" s="42" t="s">
        <v>730</v>
      </c>
      <c r="AJ202" s="19" t="s">
        <v>731</v>
      </c>
      <c r="AK202" s="19" t="s">
        <v>1463</v>
      </c>
      <c r="AL202" s="19" t="s">
        <v>1464</v>
      </c>
      <c r="AM202" s="19" t="s">
        <v>1664</v>
      </c>
      <c r="AN202" s="19" t="s">
        <v>1665</v>
      </c>
      <c r="AO202" s="23" t="s">
        <v>1666</v>
      </c>
      <c r="AP202" s="19" t="s">
        <v>1667</v>
      </c>
      <c r="AQ202" s="44">
        <f t="shared" si="67"/>
        <v>400000000</v>
      </c>
      <c r="AR202" s="44">
        <f t="shared" si="68"/>
        <v>0</v>
      </c>
      <c r="AS202" s="44">
        <f t="shared" si="69"/>
        <v>0</v>
      </c>
      <c r="AT202" s="44">
        <f t="shared" si="70"/>
        <v>0</v>
      </c>
      <c r="AU202" s="44">
        <f t="shared" si="71"/>
        <v>0</v>
      </c>
      <c r="AV202" s="44">
        <f t="shared" si="72"/>
        <v>0</v>
      </c>
      <c r="AW202" s="44">
        <f t="shared" si="73"/>
        <v>0</v>
      </c>
      <c r="AX202" s="44">
        <f t="shared" si="74"/>
        <v>0</v>
      </c>
      <c r="AY202" s="44">
        <f t="shared" si="75"/>
        <v>0</v>
      </c>
      <c r="AZ202" s="44">
        <f t="shared" si="76"/>
        <v>0</v>
      </c>
      <c r="BA202" s="44">
        <f t="shared" si="77"/>
        <v>0</v>
      </c>
      <c r="BB202" s="44">
        <f t="shared" si="78"/>
        <v>0</v>
      </c>
      <c r="BC202" s="44">
        <f t="shared" si="79"/>
        <v>0</v>
      </c>
      <c r="BD202" s="44">
        <f t="shared" si="80"/>
        <v>0</v>
      </c>
      <c r="BE202" s="44">
        <f t="shared" si="81"/>
        <v>0</v>
      </c>
      <c r="BF202" s="44">
        <f t="shared" si="82"/>
        <v>0</v>
      </c>
      <c r="BG202" s="46">
        <f t="shared" si="83"/>
        <v>400000000</v>
      </c>
      <c r="BH202" s="46">
        <v>100000000</v>
      </c>
      <c r="BI202" s="46"/>
      <c r="BJ202" s="46"/>
      <c r="BK202" s="46"/>
      <c r="BL202" s="46"/>
      <c r="BM202" s="46"/>
      <c r="BN202" s="46"/>
      <c r="BO202" s="46"/>
      <c r="BP202" s="46"/>
      <c r="BQ202" s="46"/>
      <c r="BR202" s="46"/>
      <c r="BS202" s="46"/>
      <c r="BT202" s="46"/>
      <c r="BU202" s="46"/>
      <c r="BV202" s="46"/>
      <c r="BW202" s="46"/>
      <c r="BX202" s="46">
        <f t="shared" si="84"/>
        <v>100000000</v>
      </c>
      <c r="BY202" s="46">
        <v>100000000</v>
      </c>
      <c r="BZ202" s="46"/>
      <c r="CA202" s="46"/>
      <c r="CB202" s="46"/>
      <c r="CC202" s="46"/>
      <c r="CD202" s="46"/>
      <c r="CE202" s="46"/>
      <c r="CF202" s="46"/>
      <c r="CG202" s="46"/>
      <c r="CH202" s="46"/>
      <c r="CI202" s="46"/>
      <c r="CJ202" s="46"/>
      <c r="CK202" s="46"/>
      <c r="CL202" s="46"/>
      <c r="CM202" s="46"/>
      <c r="CN202" s="46"/>
      <c r="CO202" s="46">
        <f t="shared" si="85"/>
        <v>100000000</v>
      </c>
      <c r="CP202" s="46">
        <v>100000000</v>
      </c>
      <c r="CQ202" s="46"/>
      <c r="CR202" s="46"/>
      <c r="CS202" s="46"/>
      <c r="CT202" s="46"/>
      <c r="CU202" s="46"/>
      <c r="CV202" s="46"/>
      <c r="CW202" s="46"/>
      <c r="CX202" s="46"/>
      <c r="CY202" s="46"/>
      <c r="CZ202" s="46"/>
      <c r="DA202" s="46"/>
      <c r="DB202" s="46"/>
      <c r="DC202" s="46"/>
      <c r="DD202" s="46"/>
      <c r="DE202" s="46"/>
      <c r="DF202" s="46">
        <f t="shared" si="86"/>
        <v>100000000</v>
      </c>
      <c r="DG202" s="46">
        <v>100000000</v>
      </c>
      <c r="DH202" s="46"/>
      <c r="DI202" s="46"/>
      <c r="DJ202" s="46"/>
      <c r="DK202" s="46"/>
      <c r="DL202" s="46"/>
      <c r="DM202" s="46"/>
      <c r="DN202" s="46"/>
      <c r="DO202" s="46"/>
      <c r="DP202" s="46"/>
      <c r="DQ202" s="46"/>
      <c r="DR202" s="46"/>
      <c r="DS202" s="46"/>
      <c r="DT202" s="46"/>
      <c r="DU202" s="46"/>
      <c r="DV202" s="46"/>
      <c r="DW202" s="46">
        <f t="shared" si="87"/>
        <v>100000000</v>
      </c>
      <c r="DX202" s="19">
        <v>1</v>
      </c>
      <c r="DY202" s="42" t="s">
        <v>1469</v>
      </c>
      <c r="DZ202" s="42" t="s">
        <v>344</v>
      </c>
      <c r="EA202" s="42" t="s">
        <v>1470</v>
      </c>
      <c r="EB202" s="42" t="s">
        <v>252</v>
      </c>
      <c r="EC202" s="42" t="s">
        <v>1471</v>
      </c>
      <c r="ED202" s="3">
        <v>1</v>
      </c>
      <c r="EE202" s="3">
        <v>5</v>
      </c>
      <c r="EF202" s="3">
        <v>19</v>
      </c>
      <c r="EG202" s="3">
        <v>97</v>
      </c>
      <c r="EH202" s="3">
        <v>197</v>
      </c>
      <c r="EI202" s="3">
        <v>1</v>
      </c>
      <c r="EJ202" s="3">
        <v>3</v>
      </c>
      <c r="EK202" s="3">
        <v>1</v>
      </c>
      <c r="EL202" s="3">
        <v>2</v>
      </c>
    </row>
    <row r="203" spans="2:142" ht="65" x14ac:dyDescent="0.2">
      <c r="B203" s="14">
        <v>198</v>
      </c>
      <c r="C203" s="15" t="s">
        <v>202</v>
      </c>
      <c r="D203" s="16">
        <v>1</v>
      </c>
      <c r="E203" s="19" t="s">
        <v>205</v>
      </c>
      <c r="F203" s="22">
        <v>5</v>
      </c>
      <c r="G203" s="19" t="s">
        <v>95</v>
      </c>
      <c r="H203" s="22" t="s">
        <v>600</v>
      </c>
      <c r="I203" s="19" t="s">
        <v>1661</v>
      </c>
      <c r="J203" s="22" t="s">
        <v>569</v>
      </c>
      <c r="K203" s="19" t="s">
        <v>1668</v>
      </c>
      <c r="L203" s="22" t="s">
        <v>569</v>
      </c>
      <c r="M203" s="17" t="str">
        <f t="shared" si="66"/>
        <v>1.5.08.02.02</v>
      </c>
      <c r="N203" s="19" t="s">
        <v>551</v>
      </c>
      <c r="O203" s="20">
        <v>2023</v>
      </c>
      <c r="P203" s="20">
        <v>0</v>
      </c>
      <c r="Q203" s="20">
        <v>2</v>
      </c>
      <c r="R203" s="20" t="s">
        <v>1669</v>
      </c>
      <c r="S203" s="17" t="s">
        <v>52</v>
      </c>
      <c r="T203" s="17" t="s">
        <v>88</v>
      </c>
      <c r="U203" s="32" t="s">
        <v>571</v>
      </c>
      <c r="V203" s="33" t="s">
        <v>554</v>
      </c>
      <c r="W203" s="37">
        <v>1</v>
      </c>
      <c r="X203" s="37">
        <v>0</v>
      </c>
      <c r="Y203" s="37">
        <v>1</v>
      </c>
      <c r="Z203" s="37">
        <v>0</v>
      </c>
      <c r="AA203" s="32" t="s">
        <v>555</v>
      </c>
      <c r="AB203" s="54" t="s">
        <v>1147</v>
      </c>
      <c r="AC203" s="32"/>
      <c r="AD203" s="32"/>
      <c r="AE203" s="32"/>
      <c r="AF203" s="32"/>
      <c r="AG203" s="32"/>
      <c r="AH203" s="32"/>
      <c r="AI203" s="42" t="s">
        <v>730</v>
      </c>
      <c r="AJ203" s="19" t="s">
        <v>731</v>
      </c>
      <c r="AK203" s="19" t="s">
        <v>1463</v>
      </c>
      <c r="AL203" s="19" t="s">
        <v>1464</v>
      </c>
      <c r="AM203" s="19" t="s">
        <v>1670</v>
      </c>
      <c r="AN203" s="19" t="s">
        <v>1671</v>
      </c>
      <c r="AO203" s="23" t="s">
        <v>1672</v>
      </c>
      <c r="AP203" s="19" t="s">
        <v>1671</v>
      </c>
      <c r="AQ203" s="44">
        <f t="shared" si="67"/>
        <v>150000000</v>
      </c>
      <c r="AR203" s="44">
        <f t="shared" si="68"/>
        <v>0</v>
      </c>
      <c r="AS203" s="44">
        <f t="shared" si="69"/>
        <v>0</v>
      </c>
      <c r="AT203" s="44">
        <f t="shared" si="70"/>
        <v>0</v>
      </c>
      <c r="AU203" s="44">
        <f t="shared" si="71"/>
        <v>0</v>
      </c>
      <c r="AV203" s="44">
        <f t="shared" si="72"/>
        <v>0</v>
      </c>
      <c r="AW203" s="44">
        <f t="shared" si="73"/>
        <v>0</v>
      </c>
      <c r="AX203" s="44">
        <f t="shared" si="74"/>
        <v>0</v>
      </c>
      <c r="AY203" s="44">
        <f t="shared" si="75"/>
        <v>0</v>
      </c>
      <c r="AZ203" s="44">
        <f t="shared" si="76"/>
        <v>0</v>
      </c>
      <c r="BA203" s="44">
        <f t="shared" si="77"/>
        <v>0</v>
      </c>
      <c r="BB203" s="44">
        <f t="shared" si="78"/>
        <v>0</v>
      </c>
      <c r="BC203" s="44">
        <f t="shared" si="79"/>
        <v>0</v>
      </c>
      <c r="BD203" s="44">
        <f t="shared" si="80"/>
        <v>0</v>
      </c>
      <c r="BE203" s="44">
        <f t="shared" si="81"/>
        <v>0</v>
      </c>
      <c r="BF203" s="44">
        <f t="shared" si="82"/>
        <v>0</v>
      </c>
      <c r="BG203" s="46">
        <f t="shared" si="83"/>
        <v>150000000</v>
      </c>
      <c r="BH203" s="46">
        <v>100000000</v>
      </c>
      <c r="BI203" s="46"/>
      <c r="BJ203" s="46"/>
      <c r="BK203" s="46"/>
      <c r="BL203" s="46"/>
      <c r="BM203" s="46"/>
      <c r="BN203" s="46"/>
      <c r="BO203" s="46"/>
      <c r="BP203" s="46"/>
      <c r="BQ203" s="46"/>
      <c r="BR203" s="46"/>
      <c r="BS203" s="46"/>
      <c r="BT203" s="46"/>
      <c r="BU203" s="46"/>
      <c r="BV203" s="46"/>
      <c r="BW203" s="46"/>
      <c r="BX203" s="46">
        <f t="shared" si="84"/>
        <v>100000000</v>
      </c>
      <c r="BY203" s="46">
        <v>0</v>
      </c>
      <c r="BZ203" s="46"/>
      <c r="CA203" s="46"/>
      <c r="CB203" s="46"/>
      <c r="CC203" s="46"/>
      <c r="CD203" s="46"/>
      <c r="CE203" s="46"/>
      <c r="CF203" s="46"/>
      <c r="CG203" s="46"/>
      <c r="CH203" s="46"/>
      <c r="CI203" s="46"/>
      <c r="CJ203" s="46"/>
      <c r="CK203" s="46"/>
      <c r="CL203" s="46"/>
      <c r="CM203" s="46"/>
      <c r="CN203" s="46"/>
      <c r="CO203" s="46">
        <f t="shared" si="85"/>
        <v>0</v>
      </c>
      <c r="CP203" s="46">
        <v>50000000</v>
      </c>
      <c r="CQ203" s="46"/>
      <c r="CR203" s="46"/>
      <c r="CS203" s="46"/>
      <c r="CT203" s="46"/>
      <c r="CU203" s="46"/>
      <c r="CV203" s="46"/>
      <c r="CW203" s="46"/>
      <c r="CX203" s="46"/>
      <c r="CY203" s="46"/>
      <c r="CZ203" s="46"/>
      <c r="DA203" s="46"/>
      <c r="DB203" s="46"/>
      <c r="DC203" s="46"/>
      <c r="DD203" s="46"/>
      <c r="DE203" s="46"/>
      <c r="DF203" s="46">
        <f t="shared" si="86"/>
        <v>50000000</v>
      </c>
      <c r="DG203" s="46">
        <v>0</v>
      </c>
      <c r="DH203" s="46"/>
      <c r="DI203" s="46"/>
      <c r="DJ203" s="46"/>
      <c r="DK203" s="46"/>
      <c r="DL203" s="46"/>
      <c r="DM203" s="46"/>
      <c r="DN203" s="46"/>
      <c r="DO203" s="46"/>
      <c r="DP203" s="46"/>
      <c r="DQ203" s="46"/>
      <c r="DR203" s="46"/>
      <c r="DS203" s="46"/>
      <c r="DT203" s="46"/>
      <c r="DU203" s="46"/>
      <c r="DV203" s="46"/>
      <c r="DW203" s="46">
        <f t="shared" si="87"/>
        <v>0</v>
      </c>
      <c r="DX203" s="19">
        <v>10</v>
      </c>
      <c r="DY203" s="42" t="s">
        <v>667</v>
      </c>
      <c r="DZ203" s="42" t="s">
        <v>355</v>
      </c>
      <c r="EA203" s="42" t="s">
        <v>668</v>
      </c>
      <c r="EB203" s="42" t="s">
        <v>669</v>
      </c>
      <c r="EC203" s="42" t="s">
        <v>670</v>
      </c>
      <c r="ED203" s="3">
        <v>1</v>
      </c>
      <c r="EE203" s="3">
        <v>5</v>
      </c>
      <c r="EF203" s="3">
        <v>19</v>
      </c>
      <c r="EG203" s="3">
        <v>97</v>
      </c>
      <c r="EH203" s="3">
        <v>198</v>
      </c>
      <c r="EI203" s="3">
        <v>10</v>
      </c>
      <c r="EJ203" s="3">
        <v>3</v>
      </c>
      <c r="EK203" s="3">
        <v>1</v>
      </c>
      <c r="EL203" s="3">
        <v>2</v>
      </c>
    </row>
    <row r="204" spans="2:142" ht="52" x14ac:dyDescent="0.2">
      <c r="B204" s="14">
        <v>199</v>
      </c>
      <c r="C204" s="15" t="s">
        <v>202</v>
      </c>
      <c r="D204" s="16">
        <v>1</v>
      </c>
      <c r="E204" s="19" t="s">
        <v>205</v>
      </c>
      <c r="F204" s="22">
        <v>5</v>
      </c>
      <c r="G204" s="17" t="s">
        <v>1673</v>
      </c>
      <c r="H204" s="18" t="s">
        <v>642</v>
      </c>
      <c r="I204" s="17" t="s">
        <v>1674</v>
      </c>
      <c r="J204" s="18" t="s">
        <v>548</v>
      </c>
      <c r="K204" s="17" t="s">
        <v>1675</v>
      </c>
      <c r="L204" s="18" t="s">
        <v>548</v>
      </c>
      <c r="M204" s="17" t="str">
        <f t="shared" si="66"/>
        <v>1.5.09.01.01</v>
      </c>
      <c r="N204" s="19" t="s">
        <v>551</v>
      </c>
      <c r="O204" s="20">
        <v>2023</v>
      </c>
      <c r="P204" s="21">
        <v>0</v>
      </c>
      <c r="Q204" s="21">
        <v>4</v>
      </c>
      <c r="R204" s="21" t="s">
        <v>1676</v>
      </c>
      <c r="S204" s="17" t="s">
        <v>380</v>
      </c>
      <c r="T204" s="17" t="s">
        <v>380</v>
      </c>
      <c r="U204" s="32" t="s">
        <v>571</v>
      </c>
      <c r="V204" s="33" t="s">
        <v>554</v>
      </c>
      <c r="W204" s="33">
        <v>1</v>
      </c>
      <c r="X204" s="33">
        <v>1</v>
      </c>
      <c r="Y204" s="33">
        <v>1</v>
      </c>
      <c r="Z204" s="33">
        <v>1</v>
      </c>
      <c r="AA204" s="32"/>
      <c r="AB204" s="32" t="s">
        <v>1677</v>
      </c>
      <c r="AC204" s="32"/>
      <c r="AD204" s="32" t="s">
        <v>555</v>
      </c>
      <c r="AE204" s="32" t="s">
        <v>555</v>
      </c>
      <c r="AF204" s="32" t="s">
        <v>555</v>
      </c>
      <c r="AG204" s="32" t="s">
        <v>555</v>
      </c>
      <c r="AH204" s="32"/>
      <c r="AI204" s="42" t="s">
        <v>556</v>
      </c>
      <c r="AJ204" s="19" t="s">
        <v>557</v>
      </c>
      <c r="AK204" s="19" t="s">
        <v>648</v>
      </c>
      <c r="AL204" s="19" t="s">
        <v>649</v>
      </c>
      <c r="AM204" s="19" t="s">
        <v>762</v>
      </c>
      <c r="AN204" s="19" t="s">
        <v>763</v>
      </c>
      <c r="AO204" s="23" t="s">
        <v>764</v>
      </c>
      <c r="AP204" s="19" t="s">
        <v>765</v>
      </c>
      <c r="AQ204" s="44">
        <f t="shared" si="67"/>
        <v>30639057.204</v>
      </c>
      <c r="AR204" s="44">
        <f t="shared" si="68"/>
        <v>0</v>
      </c>
      <c r="AS204" s="44">
        <f t="shared" si="69"/>
        <v>0</v>
      </c>
      <c r="AT204" s="44">
        <f t="shared" si="70"/>
        <v>0</v>
      </c>
      <c r="AU204" s="44">
        <f t="shared" si="71"/>
        <v>0</v>
      </c>
      <c r="AV204" s="44">
        <f t="shared" si="72"/>
        <v>0</v>
      </c>
      <c r="AW204" s="44">
        <f t="shared" si="73"/>
        <v>0</v>
      </c>
      <c r="AX204" s="44">
        <f t="shared" si="74"/>
        <v>0</v>
      </c>
      <c r="AY204" s="44">
        <f t="shared" si="75"/>
        <v>0</v>
      </c>
      <c r="AZ204" s="44">
        <f t="shared" si="76"/>
        <v>0</v>
      </c>
      <c r="BA204" s="44">
        <f t="shared" si="77"/>
        <v>0</v>
      </c>
      <c r="BB204" s="44">
        <f t="shared" si="78"/>
        <v>0</v>
      </c>
      <c r="BC204" s="44">
        <f t="shared" si="79"/>
        <v>0</v>
      </c>
      <c r="BD204" s="44">
        <f t="shared" si="80"/>
        <v>0</v>
      </c>
      <c r="BE204" s="44">
        <f t="shared" si="81"/>
        <v>0</v>
      </c>
      <c r="BF204" s="44">
        <f t="shared" si="82"/>
        <v>0</v>
      </c>
      <c r="BG204" s="46">
        <f t="shared" si="83"/>
        <v>30639057.204</v>
      </c>
      <c r="BH204" s="46">
        <v>7495072</v>
      </c>
      <c r="BI204" s="46"/>
      <c r="BJ204" s="46"/>
      <c r="BK204" s="46"/>
      <c r="BL204" s="46"/>
      <c r="BM204" s="46"/>
      <c r="BN204" s="46"/>
      <c r="BO204" s="46"/>
      <c r="BP204" s="46"/>
      <c r="BQ204" s="46"/>
      <c r="BR204" s="46"/>
      <c r="BS204" s="46"/>
      <c r="BT204" s="46"/>
      <c r="BU204" s="46"/>
      <c r="BV204" s="46"/>
      <c r="BW204" s="46"/>
      <c r="BX204" s="46">
        <f t="shared" si="84"/>
        <v>7495072</v>
      </c>
      <c r="BY204" s="46">
        <v>7729600.5999999996</v>
      </c>
      <c r="BZ204" s="46"/>
      <c r="CA204" s="46"/>
      <c r="CB204" s="46"/>
      <c r="CC204" s="46"/>
      <c r="CD204" s="46"/>
      <c r="CE204" s="46"/>
      <c r="CF204" s="46"/>
      <c r="CG204" s="46"/>
      <c r="CH204" s="46"/>
      <c r="CI204" s="46"/>
      <c r="CJ204" s="46"/>
      <c r="CK204" s="46"/>
      <c r="CL204" s="46"/>
      <c r="CM204" s="46"/>
      <c r="CN204" s="46"/>
      <c r="CO204" s="46">
        <f t="shared" si="85"/>
        <v>7729600.5999999996</v>
      </c>
      <c r="CP204" s="46">
        <v>7719611.8799999999</v>
      </c>
      <c r="CQ204" s="46"/>
      <c r="CR204" s="46"/>
      <c r="CS204" s="46"/>
      <c r="CT204" s="46"/>
      <c r="CU204" s="46"/>
      <c r="CV204" s="46"/>
      <c r="CW204" s="46"/>
      <c r="CX204" s="46"/>
      <c r="CY204" s="46"/>
      <c r="CZ204" s="46"/>
      <c r="DA204" s="46"/>
      <c r="DB204" s="46"/>
      <c r="DC204" s="46"/>
      <c r="DD204" s="46"/>
      <c r="DE204" s="46"/>
      <c r="DF204" s="46">
        <f t="shared" si="86"/>
        <v>7719611.8799999999</v>
      </c>
      <c r="DG204" s="46">
        <v>7694772.7240000004</v>
      </c>
      <c r="DH204" s="46"/>
      <c r="DI204" s="46"/>
      <c r="DJ204" s="46"/>
      <c r="DK204" s="46"/>
      <c r="DL204" s="46"/>
      <c r="DM204" s="46"/>
      <c r="DN204" s="46"/>
      <c r="DO204" s="46"/>
      <c r="DP204" s="46"/>
      <c r="DQ204" s="46"/>
      <c r="DR204" s="46"/>
      <c r="DS204" s="46"/>
      <c r="DT204" s="46"/>
      <c r="DU204" s="46"/>
      <c r="DV204" s="46"/>
      <c r="DW204" s="46">
        <f t="shared" si="87"/>
        <v>7694772.7240000004</v>
      </c>
      <c r="DX204" s="19">
        <v>16</v>
      </c>
      <c r="DY204" s="42" t="s">
        <v>564</v>
      </c>
      <c r="DZ204" s="42" t="s">
        <v>348</v>
      </c>
      <c r="EA204" s="42" t="s">
        <v>565</v>
      </c>
      <c r="EB204" s="42" t="s">
        <v>581</v>
      </c>
      <c r="EC204" s="42" t="s">
        <v>582</v>
      </c>
      <c r="ED204" s="3">
        <v>1</v>
      </c>
      <c r="EE204" s="3">
        <v>5</v>
      </c>
      <c r="EF204" s="3">
        <v>20</v>
      </c>
      <c r="EG204" s="3">
        <v>98</v>
      </c>
      <c r="EH204" s="3">
        <v>199</v>
      </c>
      <c r="EI204" s="3">
        <v>14</v>
      </c>
      <c r="EJ204" s="3">
        <v>1</v>
      </c>
      <c r="EK204" s="3">
        <v>1</v>
      </c>
      <c r="EL204" s="3">
        <v>2</v>
      </c>
    </row>
    <row r="205" spans="2:142" ht="52" x14ac:dyDescent="0.2">
      <c r="B205" s="14">
        <v>200</v>
      </c>
      <c r="C205" s="15" t="s">
        <v>202</v>
      </c>
      <c r="D205" s="16">
        <v>1</v>
      </c>
      <c r="E205" s="19" t="s">
        <v>205</v>
      </c>
      <c r="F205" s="22">
        <v>5</v>
      </c>
      <c r="G205" s="17" t="s">
        <v>1673</v>
      </c>
      <c r="H205" s="18" t="s">
        <v>642</v>
      </c>
      <c r="I205" s="17" t="s">
        <v>1674</v>
      </c>
      <c r="J205" s="18" t="s">
        <v>548</v>
      </c>
      <c r="K205" s="17" t="s">
        <v>1678</v>
      </c>
      <c r="L205" s="18" t="s">
        <v>569</v>
      </c>
      <c r="M205" s="17" t="str">
        <f t="shared" si="66"/>
        <v>1.5.09.01.02</v>
      </c>
      <c r="N205" s="19" t="s">
        <v>551</v>
      </c>
      <c r="O205" s="20">
        <v>2023</v>
      </c>
      <c r="P205" s="21">
        <v>4</v>
      </c>
      <c r="Q205" s="21">
        <v>4</v>
      </c>
      <c r="R205" s="21" t="s">
        <v>1679</v>
      </c>
      <c r="S205" s="17" t="s">
        <v>380</v>
      </c>
      <c r="T205" s="17" t="s">
        <v>380</v>
      </c>
      <c r="U205" s="32" t="s">
        <v>553</v>
      </c>
      <c r="V205" s="33" t="s">
        <v>554</v>
      </c>
      <c r="W205" s="33">
        <v>4</v>
      </c>
      <c r="X205" s="33">
        <v>4</v>
      </c>
      <c r="Y205" s="33">
        <v>4</v>
      </c>
      <c r="Z205" s="33">
        <v>4</v>
      </c>
      <c r="AA205" s="32"/>
      <c r="AB205" s="32" t="s">
        <v>1677</v>
      </c>
      <c r="AC205" s="32"/>
      <c r="AD205" s="32" t="s">
        <v>555</v>
      </c>
      <c r="AE205" s="32" t="s">
        <v>555</v>
      </c>
      <c r="AF205" s="32" t="s">
        <v>555</v>
      </c>
      <c r="AG205" s="32" t="s">
        <v>555</v>
      </c>
      <c r="AH205" s="32"/>
      <c r="AI205" s="42" t="s">
        <v>556</v>
      </c>
      <c r="AJ205" s="19" t="s">
        <v>557</v>
      </c>
      <c r="AK205" s="19" t="s">
        <v>648</v>
      </c>
      <c r="AL205" s="19" t="s">
        <v>649</v>
      </c>
      <c r="AM205" s="19" t="s">
        <v>762</v>
      </c>
      <c r="AN205" s="19" t="s">
        <v>763</v>
      </c>
      <c r="AO205" s="23" t="s">
        <v>1680</v>
      </c>
      <c r="AP205" s="19" t="s">
        <v>1681</v>
      </c>
      <c r="AQ205" s="44">
        <f t="shared" si="67"/>
        <v>86202500</v>
      </c>
      <c r="AR205" s="44">
        <f t="shared" si="68"/>
        <v>0</v>
      </c>
      <c r="AS205" s="44">
        <f t="shared" si="69"/>
        <v>0</v>
      </c>
      <c r="AT205" s="44">
        <f t="shared" si="70"/>
        <v>0</v>
      </c>
      <c r="AU205" s="44">
        <f t="shared" si="71"/>
        <v>0</v>
      </c>
      <c r="AV205" s="44">
        <f t="shared" si="72"/>
        <v>0</v>
      </c>
      <c r="AW205" s="44">
        <f t="shared" si="73"/>
        <v>0</v>
      </c>
      <c r="AX205" s="44">
        <f t="shared" si="74"/>
        <v>0</v>
      </c>
      <c r="AY205" s="44">
        <f t="shared" si="75"/>
        <v>0</v>
      </c>
      <c r="AZ205" s="44">
        <f t="shared" si="76"/>
        <v>0</v>
      </c>
      <c r="BA205" s="44">
        <f t="shared" si="77"/>
        <v>0</v>
      </c>
      <c r="BB205" s="44">
        <f t="shared" si="78"/>
        <v>0</v>
      </c>
      <c r="BC205" s="44">
        <f t="shared" si="79"/>
        <v>0</v>
      </c>
      <c r="BD205" s="44">
        <f t="shared" si="80"/>
        <v>0</v>
      </c>
      <c r="BE205" s="44">
        <f t="shared" si="81"/>
        <v>0</v>
      </c>
      <c r="BF205" s="44">
        <f t="shared" si="82"/>
        <v>0</v>
      </c>
      <c r="BG205" s="46">
        <f t="shared" si="83"/>
        <v>86202500</v>
      </c>
      <c r="BH205" s="46">
        <v>20000000</v>
      </c>
      <c r="BI205" s="46"/>
      <c r="BJ205" s="46"/>
      <c r="BK205" s="46"/>
      <c r="BL205" s="46"/>
      <c r="BM205" s="46"/>
      <c r="BN205" s="46"/>
      <c r="BO205" s="46"/>
      <c r="BP205" s="46"/>
      <c r="BQ205" s="46"/>
      <c r="BR205" s="46"/>
      <c r="BS205" s="46"/>
      <c r="BT205" s="46"/>
      <c r="BU205" s="46"/>
      <c r="BV205" s="46"/>
      <c r="BW205" s="46"/>
      <c r="BX205" s="46">
        <f t="shared" si="84"/>
        <v>20000000</v>
      </c>
      <c r="BY205" s="46">
        <v>21000000</v>
      </c>
      <c r="BZ205" s="46"/>
      <c r="CA205" s="46"/>
      <c r="CB205" s="46"/>
      <c r="CC205" s="46"/>
      <c r="CD205" s="46"/>
      <c r="CE205" s="46"/>
      <c r="CF205" s="46"/>
      <c r="CG205" s="46"/>
      <c r="CH205" s="46"/>
      <c r="CI205" s="46"/>
      <c r="CJ205" s="46"/>
      <c r="CK205" s="46"/>
      <c r="CL205" s="46"/>
      <c r="CM205" s="46"/>
      <c r="CN205" s="46"/>
      <c r="CO205" s="46">
        <f t="shared" si="85"/>
        <v>21000000</v>
      </c>
      <c r="CP205" s="46">
        <v>22050000</v>
      </c>
      <c r="CQ205" s="46"/>
      <c r="CR205" s="46"/>
      <c r="CS205" s="46"/>
      <c r="CT205" s="46"/>
      <c r="CU205" s="46"/>
      <c r="CV205" s="46"/>
      <c r="CW205" s="46"/>
      <c r="CX205" s="46"/>
      <c r="CY205" s="46"/>
      <c r="CZ205" s="46"/>
      <c r="DA205" s="46"/>
      <c r="DB205" s="46"/>
      <c r="DC205" s="46"/>
      <c r="DD205" s="46"/>
      <c r="DE205" s="46"/>
      <c r="DF205" s="46">
        <f t="shared" si="86"/>
        <v>22050000</v>
      </c>
      <c r="DG205" s="46">
        <v>23152500</v>
      </c>
      <c r="DH205" s="46"/>
      <c r="DI205" s="46"/>
      <c r="DJ205" s="46"/>
      <c r="DK205" s="46"/>
      <c r="DL205" s="46"/>
      <c r="DM205" s="46"/>
      <c r="DN205" s="46"/>
      <c r="DO205" s="46"/>
      <c r="DP205" s="46"/>
      <c r="DQ205" s="46"/>
      <c r="DR205" s="46"/>
      <c r="DS205" s="46"/>
      <c r="DT205" s="46"/>
      <c r="DU205" s="46"/>
      <c r="DV205" s="46"/>
      <c r="DW205" s="46">
        <f t="shared" si="87"/>
        <v>23152500</v>
      </c>
      <c r="DX205" s="19">
        <v>16</v>
      </c>
      <c r="DY205" s="42" t="s">
        <v>564</v>
      </c>
      <c r="DZ205" s="42" t="s">
        <v>348</v>
      </c>
      <c r="EA205" s="42" t="s">
        <v>565</v>
      </c>
      <c r="EB205" s="42" t="s">
        <v>581</v>
      </c>
      <c r="EC205" s="42" t="s">
        <v>582</v>
      </c>
      <c r="ED205" s="3">
        <v>1</v>
      </c>
      <c r="EE205" s="3">
        <v>5</v>
      </c>
      <c r="EF205" s="3">
        <v>20</v>
      </c>
      <c r="EG205" s="3">
        <v>98</v>
      </c>
      <c r="EH205" s="3">
        <v>200</v>
      </c>
      <c r="EI205" s="3">
        <v>14</v>
      </c>
      <c r="EJ205" s="3">
        <v>1</v>
      </c>
      <c r="EK205" s="3">
        <v>1</v>
      </c>
      <c r="EL205" s="3">
        <v>1</v>
      </c>
    </row>
    <row r="206" spans="2:142" ht="117" x14ac:dyDescent="0.2">
      <c r="B206" s="14">
        <v>201</v>
      </c>
      <c r="C206" s="15" t="s">
        <v>202</v>
      </c>
      <c r="D206" s="16">
        <v>1</v>
      </c>
      <c r="E206" s="19" t="s">
        <v>205</v>
      </c>
      <c r="F206" s="22">
        <v>5</v>
      </c>
      <c r="G206" s="17" t="s">
        <v>1682</v>
      </c>
      <c r="H206" s="18">
        <v>10</v>
      </c>
      <c r="I206" s="17" t="s">
        <v>1683</v>
      </c>
      <c r="J206" s="18" t="s">
        <v>548</v>
      </c>
      <c r="K206" s="17" t="s">
        <v>1684</v>
      </c>
      <c r="L206" s="18" t="s">
        <v>548</v>
      </c>
      <c r="M206" s="17" t="str">
        <f t="shared" si="66"/>
        <v>1.5.10.01.01</v>
      </c>
      <c r="N206" s="19" t="s">
        <v>551</v>
      </c>
      <c r="O206" s="20">
        <v>2023</v>
      </c>
      <c r="P206" s="21">
        <v>2</v>
      </c>
      <c r="Q206" s="21">
        <v>8</v>
      </c>
      <c r="R206" s="21" t="s">
        <v>1685</v>
      </c>
      <c r="S206" s="17" t="s">
        <v>380</v>
      </c>
      <c r="T206" s="17" t="s">
        <v>380</v>
      </c>
      <c r="U206" s="32" t="s">
        <v>571</v>
      </c>
      <c r="V206" s="33" t="s">
        <v>554</v>
      </c>
      <c r="W206" s="33">
        <v>2</v>
      </c>
      <c r="X206" s="33">
        <v>2</v>
      </c>
      <c r="Y206" s="33">
        <v>2</v>
      </c>
      <c r="Z206" s="33">
        <v>2</v>
      </c>
      <c r="AA206" s="32"/>
      <c r="AB206" s="32" t="s">
        <v>1686</v>
      </c>
      <c r="AC206" s="32"/>
      <c r="AD206" s="32" t="s">
        <v>555</v>
      </c>
      <c r="AE206" s="32" t="s">
        <v>555</v>
      </c>
      <c r="AF206" s="32" t="s">
        <v>555</v>
      </c>
      <c r="AG206" s="32" t="s">
        <v>555</v>
      </c>
      <c r="AH206" s="32"/>
      <c r="AI206" s="42" t="s">
        <v>556</v>
      </c>
      <c r="AJ206" s="19" t="s">
        <v>557</v>
      </c>
      <c r="AK206" s="19" t="s">
        <v>648</v>
      </c>
      <c r="AL206" s="19" t="s">
        <v>649</v>
      </c>
      <c r="AM206" s="19" t="s">
        <v>650</v>
      </c>
      <c r="AN206" s="19" t="s">
        <v>651</v>
      </c>
      <c r="AO206" s="23" t="s">
        <v>652</v>
      </c>
      <c r="AP206" s="19" t="s">
        <v>653</v>
      </c>
      <c r="AQ206" s="44">
        <f t="shared" si="67"/>
        <v>640278709.60223401</v>
      </c>
      <c r="AR206" s="44">
        <f t="shared" si="68"/>
        <v>0</v>
      </c>
      <c r="AS206" s="44">
        <f t="shared" si="69"/>
        <v>0</v>
      </c>
      <c r="AT206" s="44">
        <f t="shared" si="70"/>
        <v>0</v>
      </c>
      <c r="AU206" s="44">
        <f t="shared" si="71"/>
        <v>0</v>
      </c>
      <c r="AV206" s="44">
        <f t="shared" si="72"/>
        <v>0</v>
      </c>
      <c r="AW206" s="44">
        <f t="shared" si="73"/>
        <v>0</v>
      </c>
      <c r="AX206" s="44">
        <f t="shared" si="74"/>
        <v>0</v>
      </c>
      <c r="AY206" s="44">
        <f t="shared" si="75"/>
        <v>0</v>
      </c>
      <c r="AZ206" s="44">
        <f t="shared" si="76"/>
        <v>0</v>
      </c>
      <c r="BA206" s="44">
        <f t="shared" si="77"/>
        <v>0</v>
      </c>
      <c r="BB206" s="44">
        <f t="shared" si="78"/>
        <v>0</v>
      </c>
      <c r="BC206" s="44">
        <f t="shared" si="79"/>
        <v>0</v>
      </c>
      <c r="BD206" s="44">
        <f t="shared" si="80"/>
        <v>0</v>
      </c>
      <c r="BE206" s="44">
        <f t="shared" si="81"/>
        <v>0</v>
      </c>
      <c r="BF206" s="44">
        <f t="shared" si="82"/>
        <v>0</v>
      </c>
      <c r="BG206" s="46">
        <f t="shared" si="83"/>
        <v>640278709.60223401</v>
      </c>
      <c r="BH206" s="46">
        <v>160138438.40000001</v>
      </c>
      <c r="BI206" s="46"/>
      <c r="BJ206" s="46"/>
      <c r="BK206" s="46"/>
      <c r="BL206" s="46"/>
      <c r="BM206" s="46"/>
      <c r="BN206" s="46"/>
      <c r="BO206" s="46"/>
      <c r="BP206" s="46"/>
      <c r="BQ206" s="46"/>
      <c r="BR206" s="46"/>
      <c r="BS206" s="46"/>
      <c r="BT206" s="46"/>
      <c r="BU206" s="46"/>
      <c r="BV206" s="46"/>
      <c r="BW206" s="46"/>
      <c r="BX206" s="46">
        <f t="shared" si="84"/>
        <v>160138438.40000001</v>
      </c>
      <c r="BY206" s="46">
        <v>147475654.28415999</v>
      </c>
      <c r="BZ206" s="46"/>
      <c r="CA206" s="46"/>
      <c r="CB206" s="46"/>
      <c r="CC206" s="46"/>
      <c r="CD206" s="46"/>
      <c r="CE206" s="46"/>
      <c r="CF206" s="46"/>
      <c r="CG206" s="46"/>
      <c r="CH206" s="46"/>
      <c r="CI206" s="46"/>
      <c r="CJ206" s="46"/>
      <c r="CK206" s="46"/>
      <c r="CL206" s="46"/>
      <c r="CM206" s="46"/>
      <c r="CN206" s="46"/>
      <c r="CO206" s="46">
        <f t="shared" si="85"/>
        <v>147475654.28415999</v>
      </c>
      <c r="CP206" s="46">
        <v>152619712.969246</v>
      </c>
      <c r="CQ206" s="46"/>
      <c r="CR206" s="46"/>
      <c r="CS206" s="46"/>
      <c r="CT206" s="46"/>
      <c r="CU206" s="46"/>
      <c r="CV206" s="46"/>
      <c r="CW206" s="46"/>
      <c r="CX206" s="46"/>
      <c r="CY206" s="46"/>
      <c r="CZ206" s="46"/>
      <c r="DA206" s="46"/>
      <c r="DB206" s="46"/>
      <c r="DC206" s="46"/>
      <c r="DD206" s="46"/>
      <c r="DE206" s="46"/>
      <c r="DF206" s="46">
        <f t="shared" si="86"/>
        <v>152619712.969246</v>
      </c>
      <c r="DG206" s="46">
        <v>180044903.94882801</v>
      </c>
      <c r="DH206" s="46"/>
      <c r="DI206" s="46"/>
      <c r="DJ206" s="46"/>
      <c r="DK206" s="46"/>
      <c r="DL206" s="46"/>
      <c r="DM206" s="46"/>
      <c r="DN206" s="46"/>
      <c r="DO206" s="46"/>
      <c r="DP206" s="46"/>
      <c r="DQ206" s="46"/>
      <c r="DR206" s="46"/>
      <c r="DS206" s="46"/>
      <c r="DT206" s="46"/>
      <c r="DU206" s="46"/>
      <c r="DV206" s="46"/>
      <c r="DW206" s="46">
        <f t="shared" si="87"/>
        <v>180044903.94882801</v>
      </c>
      <c r="DX206" s="19">
        <v>16</v>
      </c>
      <c r="DY206" s="42" t="s">
        <v>564</v>
      </c>
      <c r="DZ206" s="42" t="s">
        <v>348</v>
      </c>
      <c r="EA206" s="42" t="s">
        <v>565</v>
      </c>
      <c r="EB206" s="42" t="s">
        <v>654</v>
      </c>
      <c r="EC206" s="42" t="s">
        <v>655</v>
      </c>
      <c r="ED206" s="3">
        <v>1</v>
      </c>
      <c r="EE206" s="3">
        <v>5</v>
      </c>
      <c r="EF206" s="3">
        <v>21</v>
      </c>
      <c r="EG206" s="3">
        <v>99</v>
      </c>
      <c r="EH206" s="3">
        <v>201</v>
      </c>
      <c r="EI206" s="3">
        <v>14</v>
      </c>
      <c r="EJ206" s="3">
        <v>1</v>
      </c>
      <c r="EK206" s="3">
        <v>1</v>
      </c>
      <c r="EL206" s="3">
        <v>2</v>
      </c>
    </row>
    <row r="207" spans="2:142" ht="65" x14ac:dyDescent="0.2">
      <c r="B207" s="14">
        <v>202</v>
      </c>
      <c r="C207" s="15" t="s">
        <v>202</v>
      </c>
      <c r="D207" s="16">
        <v>1</v>
      </c>
      <c r="E207" s="19" t="s">
        <v>205</v>
      </c>
      <c r="F207" s="22">
        <v>5</v>
      </c>
      <c r="G207" s="17" t="s">
        <v>1682</v>
      </c>
      <c r="H207" s="18">
        <v>10</v>
      </c>
      <c r="I207" s="17" t="s">
        <v>1683</v>
      </c>
      <c r="J207" s="18" t="s">
        <v>548</v>
      </c>
      <c r="K207" s="17" t="s">
        <v>1687</v>
      </c>
      <c r="L207" s="18" t="s">
        <v>569</v>
      </c>
      <c r="M207" s="17" t="str">
        <f t="shared" si="66"/>
        <v>1.5.10.01.02</v>
      </c>
      <c r="N207" s="19" t="s">
        <v>551</v>
      </c>
      <c r="O207" s="20">
        <v>2023</v>
      </c>
      <c r="P207" s="21">
        <v>1</v>
      </c>
      <c r="Q207" s="21">
        <v>1</v>
      </c>
      <c r="R207" s="21" t="s">
        <v>1688</v>
      </c>
      <c r="S207" s="17" t="s">
        <v>380</v>
      </c>
      <c r="T207" s="17" t="s">
        <v>380</v>
      </c>
      <c r="U207" s="32" t="s">
        <v>553</v>
      </c>
      <c r="V207" s="33" t="s">
        <v>554</v>
      </c>
      <c r="W207" s="33">
        <v>1</v>
      </c>
      <c r="X207" s="33">
        <v>1</v>
      </c>
      <c r="Y207" s="33">
        <v>1</v>
      </c>
      <c r="Z207" s="33">
        <v>1</v>
      </c>
      <c r="AA207" s="32"/>
      <c r="AB207" s="32" t="s">
        <v>1686</v>
      </c>
      <c r="AC207" s="32"/>
      <c r="AD207" s="32" t="s">
        <v>555</v>
      </c>
      <c r="AE207" s="32" t="s">
        <v>555</v>
      </c>
      <c r="AF207" s="32" t="s">
        <v>555</v>
      </c>
      <c r="AG207" s="32" t="s">
        <v>555</v>
      </c>
      <c r="AH207" s="32"/>
      <c r="AI207" s="42" t="s">
        <v>556</v>
      </c>
      <c r="AJ207" s="19" t="s">
        <v>557</v>
      </c>
      <c r="AK207" s="19" t="s">
        <v>648</v>
      </c>
      <c r="AL207" s="19" t="s">
        <v>649</v>
      </c>
      <c r="AM207" s="19" t="s">
        <v>1689</v>
      </c>
      <c r="AN207" s="19" t="s">
        <v>612</v>
      </c>
      <c r="AO207" s="23" t="s">
        <v>1690</v>
      </c>
      <c r="AP207" s="19" t="s">
        <v>1691</v>
      </c>
      <c r="AQ207" s="44">
        <f t="shared" si="67"/>
        <v>127393920</v>
      </c>
      <c r="AR207" s="44">
        <f t="shared" si="68"/>
        <v>0</v>
      </c>
      <c r="AS207" s="44">
        <f t="shared" si="69"/>
        <v>0</v>
      </c>
      <c r="AT207" s="44">
        <f t="shared" si="70"/>
        <v>0</v>
      </c>
      <c r="AU207" s="44">
        <f t="shared" si="71"/>
        <v>0</v>
      </c>
      <c r="AV207" s="44">
        <f t="shared" si="72"/>
        <v>0</v>
      </c>
      <c r="AW207" s="44">
        <f t="shared" si="73"/>
        <v>0</v>
      </c>
      <c r="AX207" s="44">
        <f t="shared" si="74"/>
        <v>0</v>
      </c>
      <c r="AY207" s="44">
        <f t="shared" si="75"/>
        <v>0</v>
      </c>
      <c r="AZ207" s="44">
        <f t="shared" si="76"/>
        <v>0</v>
      </c>
      <c r="BA207" s="44">
        <f t="shared" si="77"/>
        <v>0</v>
      </c>
      <c r="BB207" s="44">
        <f t="shared" si="78"/>
        <v>0</v>
      </c>
      <c r="BC207" s="44">
        <f t="shared" si="79"/>
        <v>0</v>
      </c>
      <c r="BD207" s="44">
        <f t="shared" si="80"/>
        <v>0</v>
      </c>
      <c r="BE207" s="44">
        <f t="shared" si="81"/>
        <v>0</v>
      </c>
      <c r="BF207" s="44">
        <f t="shared" si="82"/>
        <v>0</v>
      </c>
      <c r="BG207" s="46">
        <f t="shared" si="83"/>
        <v>127393920</v>
      </c>
      <c r="BH207" s="46">
        <v>30000000</v>
      </c>
      <c r="BI207" s="46"/>
      <c r="BJ207" s="46"/>
      <c r="BK207" s="46"/>
      <c r="BL207" s="46"/>
      <c r="BM207" s="46"/>
      <c r="BN207" s="46"/>
      <c r="BO207" s="46"/>
      <c r="BP207" s="46"/>
      <c r="BQ207" s="46"/>
      <c r="BR207" s="46"/>
      <c r="BS207" s="46"/>
      <c r="BT207" s="46"/>
      <c r="BU207" s="46"/>
      <c r="BV207" s="46"/>
      <c r="BW207" s="46"/>
      <c r="BX207" s="46">
        <f t="shared" si="84"/>
        <v>30000000</v>
      </c>
      <c r="BY207" s="46">
        <v>31200000</v>
      </c>
      <c r="BZ207" s="46"/>
      <c r="CA207" s="46"/>
      <c r="CB207" s="46"/>
      <c r="CC207" s="46"/>
      <c r="CD207" s="46"/>
      <c r="CE207" s="46"/>
      <c r="CF207" s="46"/>
      <c r="CG207" s="46"/>
      <c r="CH207" s="46"/>
      <c r="CI207" s="46"/>
      <c r="CJ207" s="46"/>
      <c r="CK207" s="46"/>
      <c r="CL207" s="46"/>
      <c r="CM207" s="46"/>
      <c r="CN207" s="46"/>
      <c r="CO207" s="46">
        <f t="shared" si="85"/>
        <v>31200000</v>
      </c>
      <c r="CP207" s="46">
        <v>32448000</v>
      </c>
      <c r="CQ207" s="46"/>
      <c r="CR207" s="46"/>
      <c r="CS207" s="46"/>
      <c r="CT207" s="46"/>
      <c r="CU207" s="46"/>
      <c r="CV207" s="46"/>
      <c r="CW207" s="46"/>
      <c r="CX207" s="46"/>
      <c r="CY207" s="46"/>
      <c r="CZ207" s="46"/>
      <c r="DA207" s="46"/>
      <c r="DB207" s="46"/>
      <c r="DC207" s="46"/>
      <c r="DD207" s="46"/>
      <c r="DE207" s="46"/>
      <c r="DF207" s="46">
        <f t="shared" si="86"/>
        <v>32448000</v>
      </c>
      <c r="DG207" s="46">
        <v>33745920</v>
      </c>
      <c r="DH207" s="46"/>
      <c r="DI207" s="46"/>
      <c r="DJ207" s="46"/>
      <c r="DK207" s="46"/>
      <c r="DL207" s="46"/>
      <c r="DM207" s="46"/>
      <c r="DN207" s="46"/>
      <c r="DO207" s="46"/>
      <c r="DP207" s="46"/>
      <c r="DQ207" s="46"/>
      <c r="DR207" s="46"/>
      <c r="DS207" s="46"/>
      <c r="DT207" s="46"/>
      <c r="DU207" s="46"/>
      <c r="DV207" s="46"/>
      <c r="DW207" s="46">
        <f t="shared" si="87"/>
        <v>33745920</v>
      </c>
      <c r="DX207" s="19">
        <v>16</v>
      </c>
      <c r="DY207" s="42" t="s">
        <v>564</v>
      </c>
      <c r="DZ207" s="42" t="s">
        <v>348</v>
      </c>
      <c r="EA207" s="42" t="s">
        <v>565</v>
      </c>
      <c r="EB207" s="42" t="s">
        <v>566</v>
      </c>
      <c r="EC207" s="42" t="s">
        <v>567</v>
      </c>
      <c r="ED207" s="3">
        <v>1</v>
      </c>
      <c r="EE207" s="3">
        <v>5</v>
      </c>
      <c r="EF207" s="3">
        <v>21</v>
      </c>
      <c r="EG207" s="3">
        <v>99</v>
      </c>
      <c r="EH207" s="3">
        <v>202</v>
      </c>
      <c r="EI207" s="3">
        <v>14</v>
      </c>
      <c r="EJ207" s="3">
        <v>1</v>
      </c>
      <c r="EK207" s="3">
        <v>1</v>
      </c>
      <c r="EL207" s="3">
        <v>1</v>
      </c>
    </row>
    <row r="208" spans="2:142" ht="65" x14ac:dyDescent="0.2">
      <c r="B208" s="14">
        <v>203</v>
      </c>
      <c r="C208" s="15" t="s">
        <v>202</v>
      </c>
      <c r="D208" s="16">
        <v>1</v>
      </c>
      <c r="E208" s="19" t="s">
        <v>205</v>
      </c>
      <c r="F208" s="22">
        <v>5</v>
      </c>
      <c r="G208" s="17" t="s">
        <v>1682</v>
      </c>
      <c r="H208" s="18">
        <v>10</v>
      </c>
      <c r="I208" s="17" t="s">
        <v>1683</v>
      </c>
      <c r="J208" s="18" t="s">
        <v>548</v>
      </c>
      <c r="K208" s="17" t="s">
        <v>1692</v>
      </c>
      <c r="L208" s="18" t="s">
        <v>573</v>
      </c>
      <c r="M208" s="17" t="str">
        <f t="shared" si="66"/>
        <v>1.5.10.01.03</v>
      </c>
      <c r="N208" s="19" t="s">
        <v>551</v>
      </c>
      <c r="O208" s="20">
        <v>2023</v>
      </c>
      <c r="P208" s="21">
        <v>0</v>
      </c>
      <c r="Q208" s="21">
        <v>2</v>
      </c>
      <c r="R208" s="21" t="s">
        <v>1693</v>
      </c>
      <c r="S208" s="17" t="s">
        <v>380</v>
      </c>
      <c r="T208" s="17" t="s">
        <v>380</v>
      </c>
      <c r="U208" s="32" t="s">
        <v>571</v>
      </c>
      <c r="V208" s="33" t="s">
        <v>554</v>
      </c>
      <c r="W208" s="33">
        <v>0</v>
      </c>
      <c r="X208" s="33">
        <v>1</v>
      </c>
      <c r="Y208" s="33">
        <v>1</v>
      </c>
      <c r="Z208" s="33">
        <v>0</v>
      </c>
      <c r="AA208" s="32"/>
      <c r="AB208" s="32"/>
      <c r="AC208" s="32"/>
      <c r="AD208" s="32" t="s">
        <v>555</v>
      </c>
      <c r="AE208" s="32" t="s">
        <v>555</v>
      </c>
      <c r="AF208" s="32" t="s">
        <v>555</v>
      </c>
      <c r="AG208" s="32" t="s">
        <v>555</v>
      </c>
      <c r="AH208" s="32"/>
      <c r="AI208" s="42" t="s">
        <v>556</v>
      </c>
      <c r="AJ208" s="19" t="s">
        <v>557</v>
      </c>
      <c r="AK208" s="19" t="s">
        <v>648</v>
      </c>
      <c r="AL208" s="19" t="s">
        <v>649</v>
      </c>
      <c r="AM208" s="19" t="s">
        <v>1689</v>
      </c>
      <c r="AN208" s="19" t="s">
        <v>612</v>
      </c>
      <c r="AO208" s="23" t="s">
        <v>1694</v>
      </c>
      <c r="AP208" s="19" t="s">
        <v>1695</v>
      </c>
      <c r="AQ208" s="44">
        <f t="shared" si="67"/>
        <v>40800000</v>
      </c>
      <c r="AR208" s="44">
        <f t="shared" si="68"/>
        <v>0</v>
      </c>
      <c r="AS208" s="44">
        <f t="shared" si="69"/>
        <v>0</v>
      </c>
      <c r="AT208" s="44">
        <f t="shared" si="70"/>
        <v>0</v>
      </c>
      <c r="AU208" s="44">
        <f t="shared" si="71"/>
        <v>0</v>
      </c>
      <c r="AV208" s="44">
        <f t="shared" si="72"/>
        <v>0</v>
      </c>
      <c r="AW208" s="44">
        <f t="shared" si="73"/>
        <v>0</v>
      </c>
      <c r="AX208" s="44">
        <f t="shared" si="74"/>
        <v>0</v>
      </c>
      <c r="AY208" s="44">
        <f t="shared" si="75"/>
        <v>0</v>
      </c>
      <c r="AZ208" s="44">
        <f t="shared" si="76"/>
        <v>0</v>
      </c>
      <c r="BA208" s="44">
        <f t="shared" si="77"/>
        <v>0</v>
      </c>
      <c r="BB208" s="44">
        <f t="shared" si="78"/>
        <v>0</v>
      </c>
      <c r="BC208" s="44">
        <f t="shared" si="79"/>
        <v>0</v>
      </c>
      <c r="BD208" s="44">
        <f t="shared" si="80"/>
        <v>0</v>
      </c>
      <c r="BE208" s="44">
        <f t="shared" si="81"/>
        <v>0</v>
      </c>
      <c r="BF208" s="44">
        <f t="shared" si="82"/>
        <v>0</v>
      </c>
      <c r="BG208" s="46">
        <f t="shared" si="83"/>
        <v>40800000</v>
      </c>
      <c r="BH208" s="46">
        <v>0</v>
      </c>
      <c r="BI208" s="46"/>
      <c r="BJ208" s="46"/>
      <c r="BK208" s="46"/>
      <c r="BL208" s="46"/>
      <c r="BM208" s="46"/>
      <c r="BN208" s="46"/>
      <c r="BO208" s="46"/>
      <c r="BP208" s="46"/>
      <c r="BQ208" s="46"/>
      <c r="BR208" s="46"/>
      <c r="BS208" s="46"/>
      <c r="BT208" s="46"/>
      <c r="BU208" s="46"/>
      <c r="BV208" s="46"/>
      <c r="BW208" s="46"/>
      <c r="BX208" s="46">
        <f t="shared" si="84"/>
        <v>0</v>
      </c>
      <c r="BY208" s="46">
        <v>20000000</v>
      </c>
      <c r="BZ208" s="46"/>
      <c r="CA208" s="46"/>
      <c r="CB208" s="46"/>
      <c r="CC208" s="46"/>
      <c r="CD208" s="46"/>
      <c r="CE208" s="46"/>
      <c r="CF208" s="46"/>
      <c r="CG208" s="46"/>
      <c r="CH208" s="46"/>
      <c r="CI208" s="46"/>
      <c r="CJ208" s="46"/>
      <c r="CK208" s="46"/>
      <c r="CL208" s="46"/>
      <c r="CM208" s="46"/>
      <c r="CN208" s="46"/>
      <c r="CO208" s="46">
        <f t="shared" si="85"/>
        <v>20000000</v>
      </c>
      <c r="CP208" s="46">
        <v>20800000</v>
      </c>
      <c r="CQ208" s="46"/>
      <c r="CR208" s="46"/>
      <c r="CS208" s="46"/>
      <c r="CT208" s="46"/>
      <c r="CU208" s="46"/>
      <c r="CV208" s="46"/>
      <c r="CW208" s="46"/>
      <c r="CX208" s="46"/>
      <c r="CY208" s="46"/>
      <c r="CZ208" s="46"/>
      <c r="DA208" s="46"/>
      <c r="DB208" s="46"/>
      <c r="DC208" s="46"/>
      <c r="DD208" s="46"/>
      <c r="DE208" s="46"/>
      <c r="DF208" s="46">
        <f t="shared" si="86"/>
        <v>20800000</v>
      </c>
      <c r="DG208" s="46">
        <v>0</v>
      </c>
      <c r="DH208" s="46"/>
      <c r="DI208" s="46"/>
      <c r="DJ208" s="46"/>
      <c r="DK208" s="46"/>
      <c r="DL208" s="46"/>
      <c r="DM208" s="46"/>
      <c r="DN208" s="46"/>
      <c r="DO208" s="46"/>
      <c r="DP208" s="46"/>
      <c r="DQ208" s="46"/>
      <c r="DR208" s="46"/>
      <c r="DS208" s="46"/>
      <c r="DT208" s="46"/>
      <c r="DU208" s="46"/>
      <c r="DV208" s="46"/>
      <c r="DW208" s="46">
        <f t="shared" si="87"/>
        <v>0</v>
      </c>
      <c r="DX208" s="19">
        <v>16</v>
      </c>
      <c r="DY208" s="42" t="s">
        <v>564</v>
      </c>
      <c r="DZ208" s="42" t="s">
        <v>348</v>
      </c>
      <c r="EA208" s="42" t="s">
        <v>565</v>
      </c>
      <c r="EB208" s="42" t="s">
        <v>566</v>
      </c>
      <c r="EC208" s="42" t="s">
        <v>567</v>
      </c>
      <c r="ED208" s="3">
        <v>1</v>
      </c>
      <c r="EE208" s="3">
        <v>5</v>
      </c>
      <c r="EF208" s="3">
        <v>21</v>
      </c>
      <c r="EG208" s="3">
        <v>99</v>
      </c>
      <c r="EH208" s="3">
        <v>203</v>
      </c>
      <c r="EI208" s="3">
        <v>14</v>
      </c>
      <c r="EJ208" s="3">
        <v>1</v>
      </c>
      <c r="EK208" s="3">
        <v>1</v>
      </c>
      <c r="EL208" s="3">
        <v>2</v>
      </c>
    </row>
    <row r="209" spans="2:142" ht="78" x14ac:dyDescent="0.2">
      <c r="B209" s="14">
        <v>204</v>
      </c>
      <c r="C209" s="15" t="s">
        <v>202</v>
      </c>
      <c r="D209" s="16">
        <v>1</v>
      </c>
      <c r="E209" s="19" t="s">
        <v>205</v>
      </c>
      <c r="F209" s="22">
        <v>5</v>
      </c>
      <c r="G209" s="17" t="s">
        <v>1696</v>
      </c>
      <c r="H209" s="18">
        <v>11</v>
      </c>
      <c r="I209" s="17" t="s">
        <v>1697</v>
      </c>
      <c r="J209" s="18" t="s">
        <v>548</v>
      </c>
      <c r="K209" s="17" t="s">
        <v>1698</v>
      </c>
      <c r="L209" s="18" t="s">
        <v>548</v>
      </c>
      <c r="M209" s="17" t="str">
        <f t="shared" si="66"/>
        <v>1.5.11.01.01</v>
      </c>
      <c r="N209" s="19" t="s">
        <v>551</v>
      </c>
      <c r="O209" s="20">
        <v>2023</v>
      </c>
      <c r="P209" s="21">
        <v>1</v>
      </c>
      <c r="Q209" s="21">
        <v>1</v>
      </c>
      <c r="R209" s="21" t="s">
        <v>1699</v>
      </c>
      <c r="S209" s="17" t="s">
        <v>380</v>
      </c>
      <c r="T209" s="17" t="s">
        <v>380</v>
      </c>
      <c r="U209" s="32" t="s">
        <v>553</v>
      </c>
      <c r="V209" s="33" t="s">
        <v>554</v>
      </c>
      <c r="W209" s="33">
        <v>1</v>
      </c>
      <c r="X209" s="33">
        <v>1</v>
      </c>
      <c r="Y209" s="33">
        <v>1</v>
      </c>
      <c r="Z209" s="33">
        <v>1</v>
      </c>
      <c r="AA209" s="32"/>
      <c r="AB209" s="54" t="s">
        <v>966</v>
      </c>
      <c r="AC209" s="32"/>
      <c r="AD209" s="32" t="s">
        <v>555</v>
      </c>
      <c r="AE209" s="32" t="s">
        <v>555</v>
      </c>
      <c r="AF209" s="32" t="s">
        <v>555</v>
      </c>
      <c r="AG209" s="32" t="s">
        <v>555</v>
      </c>
      <c r="AH209" s="32" t="s">
        <v>555</v>
      </c>
      <c r="AI209" s="42" t="s">
        <v>556</v>
      </c>
      <c r="AJ209" s="19" t="s">
        <v>557</v>
      </c>
      <c r="AK209" s="19" t="s">
        <v>648</v>
      </c>
      <c r="AL209" s="19" t="s">
        <v>649</v>
      </c>
      <c r="AM209" s="19" t="s">
        <v>1700</v>
      </c>
      <c r="AN209" s="19" t="s">
        <v>1701</v>
      </c>
      <c r="AO209" s="23" t="s">
        <v>1702</v>
      </c>
      <c r="AP209" s="19" t="s">
        <v>1703</v>
      </c>
      <c r="AQ209" s="44">
        <f t="shared" si="67"/>
        <v>861097741.86129892</v>
      </c>
      <c r="AR209" s="44">
        <f t="shared" si="68"/>
        <v>0</v>
      </c>
      <c r="AS209" s="44">
        <f t="shared" si="69"/>
        <v>0</v>
      </c>
      <c r="AT209" s="44">
        <f t="shared" si="70"/>
        <v>0</v>
      </c>
      <c r="AU209" s="44">
        <f t="shared" si="71"/>
        <v>0</v>
      </c>
      <c r="AV209" s="44">
        <f t="shared" si="72"/>
        <v>0</v>
      </c>
      <c r="AW209" s="44">
        <f t="shared" si="73"/>
        <v>0</v>
      </c>
      <c r="AX209" s="44">
        <f t="shared" si="74"/>
        <v>0</v>
      </c>
      <c r="AY209" s="44">
        <f t="shared" si="75"/>
        <v>0</v>
      </c>
      <c r="AZ209" s="44">
        <f t="shared" si="76"/>
        <v>0</v>
      </c>
      <c r="BA209" s="44">
        <f t="shared" si="77"/>
        <v>0</v>
      </c>
      <c r="BB209" s="44">
        <f t="shared" si="78"/>
        <v>0</v>
      </c>
      <c r="BC209" s="44">
        <f t="shared" si="79"/>
        <v>0</v>
      </c>
      <c r="BD209" s="44">
        <f t="shared" si="80"/>
        <v>0</v>
      </c>
      <c r="BE209" s="44">
        <f t="shared" si="81"/>
        <v>0</v>
      </c>
      <c r="BF209" s="44">
        <f t="shared" si="82"/>
        <v>0</v>
      </c>
      <c r="BG209" s="46">
        <f t="shared" si="83"/>
        <v>861097741.86129892</v>
      </c>
      <c r="BH209" s="46">
        <v>202342860.14776</v>
      </c>
      <c r="BI209" s="46"/>
      <c r="BJ209" s="46"/>
      <c r="BK209" s="46"/>
      <c r="BL209" s="46"/>
      <c r="BM209" s="46"/>
      <c r="BN209" s="46"/>
      <c r="BO209" s="46"/>
      <c r="BP209" s="46"/>
      <c r="BQ209" s="46"/>
      <c r="BR209" s="46"/>
      <c r="BS209" s="46"/>
      <c r="BT209" s="46"/>
      <c r="BU209" s="46"/>
      <c r="BV209" s="46"/>
      <c r="BW209" s="46"/>
      <c r="BX209" s="46">
        <f t="shared" si="84"/>
        <v>202342860.14776</v>
      </c>
      <c r="BY209" s="46">
        <v>213388054.56839401</v>
      </c>
      <c r="BZ209" s="46"/>
      <c r="CA209" s="46"/>
      <c r="CB209" s="46"/>
      <c r="CC209" s="46"/>
      <c r="CD209" s="46"/>
      <c r="CE209" s="46"/>
      <c r="CF209" s="46"/>
      <c r="CG209" s="46"/>
      <c r="CH209" s="46"/>
      <c r="CI209" s="46"/>
      <c r="CJ209" s="46"/>
      <c r="CK209" s="46"/>
      <c r="CL209" s="46"/>
      <c r="CM209" s="46"/>
      <c r="CN209" s="46"/>
      <c r="CO209" s="46">
        <f t="shared" si="85"/>
        <v>213388054.56839401</v>
      </c>
      <c r="CP209" s="46">
        <v>219531902.14377001</v>
      </c>
      <c r="CQ209" s="46"/>
      <c r="CR209" s="46"/>
      <c r="CS209" s="46"/>
      <c r="CT209" s="46"/>
      <c r="CU209" s="46"/>
      <c r="CV209" s="46"/>
      <c r="CW209" s="46"/>
      <c r="CX209" s="46"/>
      <c r="CY209" s="46"/>
      <c r="CZ209" s="46"/>
      <c r="DA209" s="46"/>
      <c r="DB209" s="46"/>
      <c r="DC209" s="46"/>
      <c r="DD209" s="46"/>
      <c r="DE209" s="46"/>
      <c r="DF209" s="46">
        <f t="shared" si="86"/>
        <v>219531902.14377001</v>
      </c>
      <c r="DG209" s="46">
        <v>225834925.00137499</v>
      </c>
      <c r="DH209" s="46"/>
      <c r="DI209" s="46"/>
      <c r="DJ209" s="46"/>
      <c r="DK209" s="46"/>
      <c r="DL209" s="46"/>
      <c r="DM209" s="46"/>
      <c r="DN209" s="46"/>
      <c r="DO209" s="46"/>
      <c r="DP209" s="46"/>
      <c r="DQ209" s="46"/>
      <c r="DR209" s="46"/>
      <c r="DS209" s="46"/>
      <c r="DT209" s="46"/>
      <c r="DU209" s="46"/>
      <c r="DV209" s="46"/>
      <c r="DW209" s="46">
        <f t="shared" si="87"/>
        <v>225834925.00137499</v>
      </c>
      <c r="DX209" s="19">
        <v>16</v>
      </c>
      <c r="DY209" s="42" t="s">
        <v>564</v>
      </c>
      <c r="DZ209" s="42" t="s">
        <v>348</v>
      </c>
      <c r="EA209" s="42" t="s">
        <v>565</v>
      </c>
      <c r="EB209" s="42" t="s">
        <v>606</v>
      </c>
      <c r="EC209" s="42" t="s">
        <v>607</v>
      </c>
      <c r="ED209" s="3">
        <v>1</v>
      </c>
      <c r="EE209" s="3">
        <v>5</v>
      </c>
      <c r="EF209" s="3">
        <v>22</v>
      </c>
      <c r="EG209" s="3">
        <v>100</v>
      </c>
      <c r="EH209" s="3">
        <v>204</v>
      </c>
      <c r="EI209" s="3">
        <v>14</v>
      </c>
      <c r="EJ209" s="3">
        <v>1</v>
      </c>
      <c r="EK209" s="3">
        <v>1</v>
      </c>
      <c r="EL209" s="3">
        <v>1</v>
      </c>
    </row>
    <row r="210" spans="2:142" ht="78" x14ac:dyDescent="0.2">
      <c r="B210" s="14">
        <v>205</v>
      </c>
      <c r="C210" s="15" t="s">
        <v>202</v>
      </c>
      <c r="D210" s="16">
        <v>1</v>
      </c>
      <c r="E210" s="19" t="s">
        <v>205</v>
      </c>
      <c r="F210" s="22">
        <v>5</v>
      </c>
      <c r="G210" s="17" t="s">
        <v>1696</v>
      </c>
      <c r="H210" s="18">
        <v>11</v>
      </c>
      <c r="I210" s="17" t="s">
        <v>1697</v>
      </c>
      <c r="J210" s="18" t="s">
        <v>548</v>
      </c>
      <c r="K210" s="17" t="s">
        <v>1704</v>
      </c>
      <c r="L210" s="18" t="s">
        <v>569</v>
      </c>
      <c r="M210" s="17" t="str">
        <f t="shared" si="66"/>
        <v>1.5.11.01.02</v>
      </c>
      <c r="N210" s="19" t="s">
        <v>551</v>
      </c>
      <c r="O210" s="20">
        <v>2023</v>
      </c>
      <c r="P210" s="21">
        <v>15800</v>
      </c>
      <c r="Q210" s="21">
        <v>36000</v>
      </c>
      <c r="R210" s="21" t="s">
        <v>1705</v>
      </c>
      <c r="S210" s="17" t="s">
        <v>380</v>
      </c>
      <c r="T210" s="17" t="s">
        <v>380</v>
      </c>
      <c r="U210" s="32" t="s">
        <v>571</v>
      </c>
      <c r="V210" s="33" t="s">
        <v>554</v>
      </c>
      <c r="W210" s="33">
        <v>9000</v>
      </c>
      <c r="X210" s="33">
        <v>9000</v>
      </c>
      <c r="Y210" s="33">
        <v>9000</v>
      </c>
      <c r="Z210" s="33">
        <v>9000</v>
      </c>
      <c r="AA210" s="32"/>
      <c r="AB210" s="54" t="s">
        <v>966</v>
      </c>
      <c r="AC210" s="32"/>
      <c r="AD210" s="32" t="s">
        <v>555</v>
      </c>
      <c r="AE210" s="32" t="s">
        <v>555</v>
      </c>
      <c r="AF210" s="32" t="s">
        <v>555</v>
      </c>
      <c r="AG210" s="32" t="s">
        <v>555</v>
      </c>
      <c r="AH210" s="32" t="s">
        <v>555</v>
      </c>
      <c r="AI210" s="42" t="s">
        <v>556</v>
      </c>
      <c r="AJ210" s="19" t="s">
        <v>557</v>
      </c>
      <c r="AK210" s="19" t="s">
        <v>648</v>
      </c>
      <c r="AL210" s="19" t="s">
        <v>649</v>
      </c>
      <c r="AM210" s="19" t="s">
        <v>1221</v>
      </c>
      <c r="AN210" s="19" t="s">
        <v>1222</v>
      </c>
      <c r="AO210" s="23" t="s">
        <v>1706</v>
      </c>
      <c r="AP210" s="19" t="s">
        <v>1707</v>
      </c>
      <c r="AQ210" s="44">
        <f t="shared" si="67"/>
        <v>1698585600</v>
      </c>
      <c r="AR210" s="44">
        <f t="shared" si="68"/>
        <v>0</v>
      </c>
      <c r="AS210" s="44">
        <f t="shared" si="69"/>
        <v>0</v>
      </c>
      <c r="AT210" s="44">
        <f t="shared" si="70"/>
        <v>0</v>
      </c>
      <c r="AU210" s="44">
        <f t="shared" si="71"/>
        <v>0</v>
      </c>
      <c r="AV210" s="44">
        <f t="shared" si="72"/>
        <v>0</v>
      </c>
      <c r="AW210" s="44">
        <f t="shared" si="73"/>
        <v>0</v>
      </c>
      <c r="AX210" s="44">
        <f t="shared" si="74"/>
        <v>0</v>
      </c>
      <c r="AY210" s="44">
        <f t="shared" si="75"/>
        <v>0</v>
      </c>
      <c r="AZ210" s="44">
        <f t="shared" si="76"/>
        <v>0</v>
      </c>
      <c r="BA210" s="44">
        <f t="shared" si="77"/>
        <v>0</v>
      </c>
      <c r="BB210" s="44">
        <f t="shared" si="78"/>
        <v>0</v>
      </c>
      <c r="BC210" s="44">
        <f t="shared" si="79"/>
        <v>0</v>
      </c>
      <c r="BD210" s="44">
        <f t="shared" si="80"/>
        <v>0</v>
      </c>
      <c r="BE210" s="44">
        <f t="shared" si="81"/>
        <v>0</v>
      </c>
      <c r="BF210" s="44">
        <f t="shared" si="82"/>
        <v>0</v>
      </c>
      <c r="BG210" s="46">
        <f t="shared" si="83"/>
        <v>1698585600</v>
      </c>
      <c r="BH210" s="46">
        <v>400000000</v>
      </c>
      <c r="BI210" s="46"/>
      <c r="BJ210" s="46"/>
      <c r="BK210" s="46"/>
      <c r="BL210" s="46"/>
      <c r="BM210" s="46"/>
      <c r="BN210" s="46"/>
      <c r="BO210" s="46"/>
      <c r="BP210" s="46"/>
      <c r="BQ210" s="46"/>
      <c r="BR210" s="46"/>
      <c r="BS210" s="46"/>
      <c r="BT210" s="46"/>
      <c r="BU210" s="46"/>
      <c r="BV210" s="46"/>
      <c r="BW210" s="46"/>
      <c r="BX210" s="46">
        <f t="shared" si="84"/>
        <v>400000000</v>
      </c>
      <c r="BY210" s="46">
        <v>416000000</v>
      </c>
      <c r="BZ210" s="46"/>
      <c r="CA210" s="46"/>
      <c r="CB210" s="46"/>
      <c r="CC210" s="46"/>
      <c r="CD210" s="46"/>
      <c r="CE210" s="46"/>
      <c r="CF210" s="46"/>
      <c r="CG210" s="46"/>
      <c r="CH210" s="46"/>
      <c r="CI210" s="46"/>
      <c r="CJ210" s="46"/>
      <c r="CK210" s="46"/>
      <c r="CL210" s="46"/>
      <c r="CM210" s="46"/>
      <c r="CN210" s="46"/>
      <c r="CO210" s="46">
        <f t="shared" si="85"/>
        <v>416000000</v>
      </c>
      <c r="CP210" s="46">
        <v>432640000</v>
      </c>
      <c r="CQ210" s="46"/>
      <c r="CR210" s="46"/>
      <c r="CS210" s="46"/>
      <c r="CT210" s="46"/>
      <c r="CU210" s="46"/>
      <c r="CV210" s="46"/>
      <c r="CW210" s="46"/>
      <c r="CX210" s="46"/>
      <c r="CY210" s="46"/>
      <c r="CZ210" s="46"/>
      <c r="DA210" s="46"/>
      <c r="DB210" s="46"/>
      <c r="DC210" s="46"/>
      <c r="DD210" s="46"/>
      <c r="DE210" s="46"/>
      <c r="DF210" s="46">
        <f t="shared" si="86"/>
        <v>432640000</v>
      </c>
      <c r="DG210" s="46">
        <v>449945600</v>
      </c>
      <c r="DH210" s="46"/>
      <c r="DI210" s="46"/>
      <c r="DJ210" s="46"/>
      <c r="DK210" s="46"/>
      <c r="DL210" s="46"/>
      <c r="DM210" s="46"/>
      <c r="DN210" s="46"/>
      <c r="DO210" s="46"/>
      <c r="DP210" s="46"/>
      <c r="DQ210" s="46"/>
      <c r="DR210" s="46"/>
      <c r="DS210" s="46"/>
      <c r="DT210" s="46"/>
      <c r="DU210" s="46"/>
      <c r="DV210" s="46"/>
      <c r="DW210" s="46">
        <f t="shared" si="87"/>
        <v>449945600</v>
      </c>
      <c r="DX210" s="19">
        <v>16</v>
      </c>
      <c r="DY210" s="42" t="s">
        <v>564</v>
      </c>
      <c r="DZ210" s="42" t="s">
        <v>348</v>
      </c>
      <c r="EA210" s="42" t="s">
        <v>565</v>
      </c>
      <c r="EB210" s="42" t="s">
        <v>606</v>
      </c>
      <c r="EC210" s="42" t="s">
        <v>607</v>
      </c>
      <c r="ED210" s="3">
        <v>1</v>
      </c>
      <c r="EE210" s="3">
        <v>5</v>
      </c>
      <c r="EF210" s="3">
        <v>22</v>
      </c>
      <c r="EG210" s="3">
        <v>100</v>
      </c>
      <c r="EH210" s="3">
        <v>205</v>
      </c>
      <c r="EI210" s="3">
        <v>14</v>
      </c>
      <c r="EJ210" s="3">
        <v>1</v>
      </c>
      <c r="EK210" s="3">
        <v>1</v>
      </c>
      <c r="EL210" s="3">
        <v>2</v>
      </c>
    </row>
    <row r="211" spans="2:142" ht="52" x14ac:dyDescent="0.2">
      <c r="B211" s="14">
        <v>206</v>
      </c>
      <c r="C211" s="15" t="s">
        <v>202</v>
      </c>
      <c r="D211" s="16">
        <v>1</v>
      </c>
      <c r="E211" s="19" t="s">
        <v>205</v>
      </c>
      <c r="F211" s="22">
        <v>5</v>
      </c>
      <c r="G211" s="17" t="s">
        <v>99</v>
      </c>
      <c r="H211" s="18">
        <v>12</v>
      </c>
      <c r="I211" s="17" t="s">
        <v>1708</v>
      </c>
      <c r="J211" s="18" t="s">
        <v>548</v>
      </c>
      <c r="K211" s="19" t="s">
        <v>1709</v>
      </c>
      <c r="L211" s="22" t="s">
        <v>548</v>
      </c>
      <c r="M211" s="17" t="str">
        <f t="shared" si="66"/>
        <v>1.5.12.01.01</v>
      </c>
      <c r="N211" s="19" t="s">
        <v>551</v>
      </c>
      <c r="O211" s="20">
        <v>2023</v>
      </c>
      <c r="P211" s="21">
        <v>102</v>
      </c>
      <c r="Q211" s="21">
        <v>100</v>
      </c>
      <c r="R211" s="21" t="s">
        <v>1710</v>
      </c>
      <c r="S211" s="17" t="s">
        <v>101</v>
      </c>
      <c r="T211" s="17" t="s">
        <v>101</v>
      </c>
      <c r="U211" s="32" t="s">
        <v>553</v>
      </c>
      <c r="V211" s="33" t="s">
        <v>554</v>
      </c>
      <c r="W211" s="33">
        <v>100</v>
      </c>
      <c r="X211" s="33">
        <v>100</v>
      </c>
      <c r="Y211" s="33">
        <v>100</v>
      </c>
      <c r="Z211" s="33">
        <v>100</v>
      </c>
      <c r="AA211" s="32"/>
      <c r="AB211" s="54" t="s">
        <v>1154</v>
      </c>
      <c r="AC211" s="32"/>
      <c r="AD211" s="33" t="s">
        <v>555</v>
      </c>
      <c r="AE211" s="33" t="s">
        <v>555</v>
      </c>
      <c r="AF211" s="33" t="s">
        <v>555</v>
      </c>
      <c r="AG211" s="33" t="s">
        <v>555</v>
      </c>
      <c r="AH211" s="33" t="s">
        <v>555</v>
      </c>
      <c r="AI211" s="42" t="s">
        <v>730</v>
      </c>
      <c r="AJ211" s="19" t="s">
        <v>731</v>
      </c>
      <c r="AK211" s="19" t="s">
        <v>1711</v>
      </c>
      <c r="AL211" s="19" t="s">
        <v>1712</v>
      </c>
      <c r="AM211" s="19" t="s">
        <v>1713</v>
      </c>
      <c r="AN211" s="19" t="s">
        <v>1714</v>
      </c>
      <c r="AO211" s="23" t="s">
        <v>1715</v>
      </c>
      <c r="AP211" s="19" t="s">
        <v>1716</v>
      </c>
      <c r="AQ211" s="44">
        <f t="shared" si="67"/>
        <v>1497410469.5</v>
      </c>
      <c r="AR211" s="44">
        <f t="shared" si="68"/>
        <v>0</v>
      </c>
      <c r="AS211" s="44">
        <f t="shared" si="69"/>
        <v>0</v>
      </c>
      <c r="AT211" s="44">
        <f t="shared" si="70"/>
        <v>0</v>
      </c>
      <c r="AU211" s="44">
        <f t="shared" si="71"/>
        <v>0</v>
      </c>
      <c r="AV211" s="44">
        <f t="shared" si="72"/>
        <v>0</v>
      </c>
      <c r="AW211" s="44">
        <f t="shared" si="73"/>
        <v>0</v>
      </c>
      <c r="AX211" s="44">
        <f t="shared" si="74"/>
        <v>0</v>
      </c>
      <c r="AY211" s="44">
        <f t="shared" si="75"/>
        <v>0</v>
      </c>
      <c r="AZ211" s="44">
        <f t="shared" si="76"/>
        <v>0</v>
      </c>
      <c r="BA211" s="44">
        <f t="shared" si="77"/>
        <v>0</v>
      </c>
      <c r="BB211" s="44">
        <f t="shared" si="78"/>
        <v>0</v>
      </c>
      <c r="BC211" s="44">
        <f t="shared" si="79"/>
        <v>0</v>
      </c>
      <c r="BD211" s="44">
        <f t="shared" si="80"/>
        <v>0</v>
      </c>
      <c r="BE211" s="44">
        <f t="shared" si="81"/>
        <v>0</v>
      </c>
      <c r="BF211" s="44">
        <f t="shared" si="82"/>
        <v>0</v>
      </c>
      <c r="BG211" s="46">
        <f t="shared" si="83"/>
        <v>1497410469.5</v>
      </c>
      <c r="BH211" s="46">
        <v>348107405</v>
      </c>
      <c r="BI211" s="46"/>
      <c r="BJ211" s="46"/>
      <c r="BK211" s="46"/>
      <c r="BL211" s="46"/>
      <c r="BM211" s="46"/>
      <c r="BN211" s="46"/>
      <c r="BO211" s="46"/>
      <c r="BP211" s="46"/>
      <c r="BQ211" s="46"/>
      <c r="BR211" s="46"/>
      <c r="BS211" s="46"/>
      <c r="BT211" s="46"/>
      <c r="BU211" s="46"/>
      <c r="BV211" s="46"/>
      <c r="BW211" s="46"/>
      <c r="BX211" s="46">
        <f t="shared" si="84"/>
        <v>348107405</v>
      </c>
      <c r="BY211" s="44">
        <v>365318145.5</v>
      </c>
      <c r="BZ211" s="44"/>
      <c r="CA211" s="44"/>
      <c r="CB211" s="44"/>
      <c r="CC211" s="44"/>
      <c r="CD211" s="44"/>
      <c r="CE211" s="44"/>
      <c r="CF211" s="44"/>
      <c r="CG211" s="44"/>
      <c r="CH211" s="44"/>
      <c r="CI211" s="44"/>
      <c r="CJ211" s="44"/>
      <c r="CK211" s="44"/>
      <c r="CL211" s="44"/>
      <c r="CM211" s="44"/>
      <c r="CN211" s="44"/>
      <c r="CO211" s="46">
        <f t="shared" si="85"/>
        <v>365318145.5</v>
      </c>
      <c r="CP211" s="44">
        <v>381949961</v>
      </c>
      <c r="CQ211" s="44"/>
      <c r="CR211" s="44"/>
      <c r="CS211" s="44"/>
      <c r="CT211" s="44"/>
      <c r="CU211" s="44"/>
      <c r="CV211" s="44"/>
      <c r="CW211" s="44"/>
      <c r="CX211" s="44"/>
      <c r="CY211" s="44"/>
      <c r="CZ211" s="44"/>
      <c r="DA211" s="44"/>
      <c r="DB211" s="44"/>
      <c r="DC211" s="44"/>
      <c r="DD211" s="44"/>
      <c r="DE211" s="44"/>
      <c r="DF211" s="46">
        <f t="shared" si="86"/>
        <v>381949961</v>
      </c>
      <c r="DG211" s="44">
        <v>402034958</v>
      </c>
      <c r="DH211" s="44"/>
      <c r="DI211" s="44"/>
      <c r="DJ211" s="44"/>
      <c r="DK211" s="44"/>
      <c r="DL211" s="44"/>
      <c r="DM211" s="44"/>
      <c r="DN211" s="44"/>
      <c r="DO211" s="44"/>
      <c r="DP211" s="44"/>
      <c r="DQ211" s="44"/>
      <c r="DR211" s="46"/>
      <c r="DS211" s="46"/>
      <c r="DT211" s="46"/>
      <c r="DU211" s="46"/>
      <c r="DV211" s="46"/>
      <c r="DW211" s="46">
        <f t="shared" si="87"/>
        <v>402034958</v>
      </c>
      <c r="DX211" s="19">
        <v>16</v>
      </c>
      <c r="DY211" s="42" t="s">
        <v>564</v>
      </c>
      <c r="DZ211" s="42" t="s">
        <v>348</v>
      </c>
      <c r="EA211" s="42" t="s">
        <v>565</v>
      </c>
      <c r="EB211" s="42" t="s">
        <v>566</v>
      </c>
      <c r="EC211" s="42" t="s">
        <v>567</v>
      </c>
      <c r="ED211" s="3">
        <v>1</v>
      </c>
      <c r="EE211" s="3">
        <v>5</v>
      </c>
      <c r="EF211" s="3">
        <v>23</v>
      </c>
      <c r="EG211" s="3">
        <v>101</v>
      </c>
      <c r="EH211" s="3">
        <v>206</v>
      </c>
      <c r="EI211" s="3">
        <v>14</v>
      </c>
      <c r="EJ211" s="3">
        <v>3</v>
      </c>
      <c r="EK211" s="3">
        <v>1</v>
      </c>
      <c r="EL211" s="3">
        <v>1</v>
      </c>
    </row>
    <row r="212" spans="2:142" ht="104" x14ac:dyDescent="0.2">
      <c r="B212" s="14">
        <v>207</v>
      </c>
      <c r="C212" s="15" t="s">
        <v>202</v>
      </c>
      <c r="D212" s="16">
        <v>1</v>
      </c>
      <c r="E212" s="19" t="s">
        <v>205</v>
      </c>
      <c r="F212" s="22">
        <v>5</v>
      </c>
      <c r="G212" s="17" t="s">
        <v>99</v>
      </c>
      <c r="H212" s="18">
        <v>12</v>
      </c>
      <c r="I212" s="17" t="s">
        <v>1708</v>
      </c>
      <c r="J212" s="18" t="s">
        <v>548</v>
      </c>
      <c r="K212" s="19" t="s">
        <v>1717</v>
      </c>
      <c r="L212" s="22" t="s">
        <v>569</v>
      </c>
      <c r="M212" s="17" t="str">
        <f t="shared" si="66"/>
        <v>1.5.12.01.02</v>
      </c>
      <c r="N212" s="19" t="s">
        <v>551</v>
      </c>
      <c r="O212" s="20">
        <v>2023</v>
      </c>
      <c r="P212" s="21">
        <v>80</v>
      </c>
      <c r="Q212" s="21">
        <v>100</v>
      </c>
      <c r="R212" s="21" t="s">
        <v>1718</v>
      </c>
      <c r="S212" s="17" t="s">
        <v>101</v>
      </c>
      <c r="T212" s="17" t="s">
        <v>101</v>
      </c>
      <c r="U212" s="32" t="s">
        <v>553</v>
      </c>
      <c r="V212" s="33" t="s">
        <v>554</v>
      </c>
      <c r="W212" s="33">
        <v>100</v>
      </c>
      <c r="X212" s="33">
        <v>100</v>
      </c>
      <c r="Y212" s="33">
        <v>100</v>
      </c>
      <c r="Z212" s="33">
        <v>100</v>
      </c>
      <c r="AA212" s="32"/>
      <c r="AB212" s="54" t="s">
        <v>1154</v>
      </c>
      <c r="AC212" s="32"/>
      <c r="AD212" s="33" t="s">
        <v>555</v>
      </c>
      <c r="AE212" s="33" t="s">
        <v>555</v>
      </c>
      <c r="AF212" s="33" t="s">
        <v>555</v>
      </c>
      <c r="AG212" s="33" t="s">
        <v>555</v>
      </c>
      <c r="AH212" s="33" t="s">
        <v>555</v>
      </c>
      <c r="AI212" s="42" t="s">
        <v>730</v>
      </c>
      <c r="AJ212" s="19" t="s">
        <v>731</v>
      </c>
      <c r="AK212" s="19" t="s">
        <v>1711</v>
      </c>
      <c r="AL212" s="19" t="s">
        <v>1712</v>
      </c>
      <c r="AM212" s="19" t="s">
        <v>1719</v>
      </c>
      <c r="AN212" s="19" t="s">
        <v>1720</v>
      </c>
      <c r="AO212" s="23" t="s">
        <v>1721</v>
      </c>
      <c r="AP212" s="19" t="s">
        <v>1722</v>
      </c>
      <c r="AQ212" s="44">
        <f t="shared" si="67"/>
        <v>232050000</v>
      </c>
      <c r="AR212" s="44">
        <f t="shared" si="68"/>
        <v>0</v>
      </c>
      <c r="AS212" s="44">
        <f t="shared" si="69"/>
        <v>0</v>
      </c>
      <c r="AT212" s="44">
        <f t="shared" si="70"/>
        <v>0</v>
      </c>
      <c r="AU212" s="44">
        <f t="shared" si="71"/>
        <v>0</v>
      </c>
      <c r="AV212" s="44">
        <f t="shared" si="72"/>
        <v>0</v>
      </c>
      <c r="AW212" s="44">
        <f t="shared" si="73"/>
        <v>0</v>
      </c>
      <c r="AX212" s="44">
        <f t="shared" si="74"/>
        <v>0</v>
      </c>
      <c r="AY212" s="44">
        <f t="shared" si="75"/>
        <v>0</v>
      </c>
      <c r="AZ212" s="44">
        <f t="shared" si="76"/>
        <v>0</v>
      </c>
      <c r="BA212" s="44">
        <f t="shared" si="77"/>
        <v>0</v>
      </c>
      <c r="BB212" s="44">
        <f t="shared" si="78"/>
        <v>0</v>
      </c>
      <c r="BC212" s="44">
        <f t="shared" si="79"/>
        <v>0</v>
      </c>
      <c r="BD212" s="44">
        <f t="shared" si="80"/>
        <v>0</v>
      </c>
      <c r="BE212" s="44">
        <f t="shared" si="81"/>
        <v>0</v>
      </c>
      <c r="BF212" s="44">
        <f t="shared" si="82"/>
        <v>0</v>
      </c>
      <c r="BG212" s="46">
        <f t="shared" si="83"/>
        <v>232050000</v>
      </c>
      <c r="BH212" s="46">
        <v>50000000</v>
      </c>
      <c r="BI212" s="46"/>
      <c r="BJ212" s="46"/>
      <c r="BK212" s="46"/>
      <c r="BL212" s="46"/>
      <c r="BM212" s="46"/>
      <c r="BN212" s="46"/>
      <c r="BO212" s="46"/>
      <c r="BP212" s="46"/>
      <c r="BQ212" s="46"/>
      <c r="BR212" s="46"/>
      <c r="BS212" s="46"/>
      <c r="BT212" s="46"/>
      <c r="BU212" s="46"/>
      <c r="BV212" s="46"/>
      <c r="BW212" s="46"/>
      <c r="BX212" s="46">
        <f t="shared" si="84"/>
        <v>50000000</v>
      </c>
      <c r="BY212" s="44">
        <v>55000000</v>
      </c>
      <c r="BZ212" s="44"/>
      <c r="CA212" s="44"/>
      <c r="CB212" s="44"/>
      <c r="CC212" s="44"/>
      <c r="CD212" s="44"/>
      <c r="CE212" s="44"/>
      <c r="CF212" s="44"/>
      <c r="CG212" s="44"/>
      <c r="CH212" s="44"/>
      <c r="CI212" s="44"/>
      <c r="CJ212" s="44"/>
      <c r="CK212" s="44"/>
      <c r="CL212" s="44"/>
      <c r="CM212" s="44"/>
      <c r="CN212" s="44"/>
      <c r="CO212" s="46">
        <f t="shared" si="85"/>
        <v>55000000</v>
      </c>
      <c r="CP212" s="44">
        <v>60500000</v>
      </c>
      <c r="CQ212" s="44"/>
      <c r="CR212" s="44"/>
      <c r="CS212" s="44"/>
      <c r="CT212" s="44"/>
      <c r="CU212" s="44"/>
      <c r="CV212" s="44"/>
      <c r="CW212" s="44"/>
      <c r="CX212" s="44"/>
      <c r="CY212" s="44"/>
      <c r="CZ212" s="44"/>
      <c r="DA212" s="44"/>
      <c r="DB212" s="44"/>
      <c r="DC212" s="44"/>
      <c r="DD212" s="44"/>
      <c r="DE212" s="44"/>
      <c r="DF212" s="46">
        <f t="shared" si="86"/>
        <v>60500000</v>
      </c>
      <c r="DG212" s="44">
        <v>66550000</v>
      </c>
      <c r="DH212" s="46"/>
      <c r="DI212" s="46"/>
      <c r="DJ212" s="46"/>
      <c r="DK212" s="46"/>
      <c r="DL212" s="46"/>
      <c r="DM212" s="46"/>
      <c r="DN212" s="46"/>
      <c r="DO212" s="46"/>
      <c r="DP212" s="46"/>
      <c r="DQ212" s="46"/>
      <c r="DR212" s="46"/>
      <c r="DS212" s="46"/>
      <c r="DT212" s="46"/>
      <c r="DU212" s="46"/>
      <c r="DV212" s="46"/>
      <c r="DW212" s="46">
        <f t="shared" si="87"/>
        <v>66550000</v>
      </c>
      <c r="DX212" s="19">
        <v>16</v>
      </c>
      <c r="DY212" s="42" t="s">
        <v>564</v>
      </c>
      <c r="DZ212" s="42" t="s">
        <v>348</v>
      </c>
      <c r="EA212" s="42" t="s">
        <v>565</v>
      </c>
      <c r="EB212" s="42" t="s">
        <v>566</v>
      </c>
      <c r="EC212" s="42" t="s">
        <v>567</v>
      </c>
      <c r="ED212" s="3">
        <v>1</v>
      </c>
      <c r="EE212" s="3">
        <v>5</v>
      </c>
      <c r="EF212" s="3">
        <v>23</v>
      </c>
      <c r="EG212" s="3">
        <v>101</v>
      </c>
      <c r="EH212" s="3">
        <v>207</v>
      </c>
      <c r="EI212" s="3">
        <v>14</v>
      </c>
      <c r="EJ212" s="3">
        <v>3</v>
      </c>
      <c r="EK212" s="3">
        <v>1</v>
      </c>
      <c r="EL212" s="3">
        <v>1</v>
      </c>
    </row>
    <row r="213" spans="2:142" ht="65" x14ac:dyDescent="0.2">
      <c r="B213" s="14">
        <v>208</v>
      </c>
      <c r="C213" s="15" t="s">
        <v>202</v>
      </c>
      <c r="D213" s="16">
        <v>1</v>
      </c>
      <c r="E213" s="19" t="s">
        <v>205</v>
      </c>
      <c r="F213" s="22">
        <v>5</v>
      </c>
      <c r="G213" s="17" t="s">
        <v>99</v>
      </c>
      <c r="H213" s="18">
        <v>12</v>
      </c>
      <c r="I213" s="17" t="s">
        <v>1708</v>
      </c>
      <c r="J213" s="18" t="s">
        <v>548</v>
      </c>
      <c r="K213" s="19" t="s">
        <v>1723</v>
      </c>
      <c r="L213" s="22" t="s">
        <v>573</v>
      </c>
      <c r="M213" s="17" t="str">
        <f t="shared" si="66"/>
        <v>1.5.12.01.03</v>
      </c>
      <c r="N213" s="19" t="s">
        <v>551</v>
      </c>
      <c r="O213" s="20">
        <v>2023</v>
      </c>
      <c r="P213" s="21">
        <v>20</v>
      </c>
      <c r="Q213" s="21">
        <v>20</v>
      </c>
      <c r="R213" s="21" t="s">
        <v>1724</v>
      </c>
      <c r="S213" s="17" t="s">
        <v>101</v>
      </c>
      <c r="T213" s="17" t="s">
        <v>101</v>
      </c>
      <c r="U213" s="32" t="s">
        <v>553</v>
      </c>
      <c r="V213" s="33" t="s">
        <v>554</v>
      </c>
      <c r="W213" s="33">
        <v>20</v>
      </c>
      <c r="X213" s="33">
        <v>20</v>
      </c>
      <c r="Y213" s="33">
        <v>20</v>
      </c>
      <c r="Z213" s="33">
        <v>20</v>
      </c>
      <c r="AA213" s="32"/>
      <c r="AB213" s="32"/>
      <c r="AC213" s="32"/>
      <c r="AD213" s="33" t="s">
        <v>555</v>
      </c>
      <c r="AE213" s="33" t="s">
        <v>555</v>
      </c>
      <c r="AF213" s="33" t="s">
        <v>555</v>
      </c>
      <c r="AG213" s="33" t="s">
        <v>555</v>
      </c>
      <c r="AH213" s="33" t="s">
        <v>555</v>
      </c>
      <c r="AI213" s="42" t="s">
        <v>730</v>
      </c>
      <c r="AJ213" s="19" t="s">
        <v>731</v>
      </c>
      <c r="AK213" s="19" t="s">
        <v>1711</v>
      </c>
      <c r="AL213" s="19" t="s">
        <v>1712</v>
      </c>
      <c r="AM213" s="19" t="s">
        <v>1725</v>
      </c>
      <c r="AN213" s="19" t="s">
        <v>1726</v>
      </c>
      <c r="AO213" s="23" t="s">
        <v>1727</v>
      </c>
      <c r="AP213" s="19" t="s">
        <v>1728</v>
      </c>
      <c r="AQ213" s="44">
        <f t="shared" si="67"/>
        <v>464100000</v>
      </c>
      <c r="AR213" s="44">
        <f t="shared" si="68"/>
        <v>0</v>
      </c>
      <c r="AS213" s="44">
        <f t="shared" si="69"/>
        <v>0</v>
      </c>
      <c r="AT213" s="44">
        <f t="shared" si="70"/>
        <v>0</v>
      </c>
      <c r="AU213" s="44">
        <f t="shared" si="71"/>
        <v>0</v>
      </c>
      <c r="AV213" s="44">
        <f t="shared" si="72"/>
        <v>0</v>
      </c>
      <c r="AW213" s="44">
        <f t="shared" si="73"/>
        <v>0</v>
      </c>
      <c r="AX213" s="44">
        <f t="shared" si="74"/>
        <v>0</v>
      </c>
      <c r="AY213" s="44">
        <f t="shared" si="75"/>
        <v>0</v>
      </c>
      <c r="AZ213" s="44">
        <f t="shared" si="76"/>
        <v>0</v>
      </c>
      <c r="BA213" s="44">
        <f t="shared" si="77"/>
        <v>0</v>
      </c>
      <c r="BB213" s="44">
        <f t="shared" si="78"/>
        <v>0</v>
      </c>
      <c r="BC213" s="44">
        <f t="shared" si="79"/>
        <v>0</v>
      </c>
      <c r="BD213" s="44">
        <f t="shared" si="80"/>
        <v>0</v>
      </c>
      <c r="BE213" s="44">
        <f t="shared" si="81"/>
        <v>0</v>
      </c>
      <c r="BF213" s="44">
        <f t="shared" si="82"/>
        <v>0</v>
      </c>
      <c r="BG213" s="46">
        <f t="shared" si="83"/>
        <v>464100000</v>
      </c>
      <c r="BH213" s="46">
        <v>100000000</v>
      </c>
      <c r="BI213" s="46"/>
      <c r="BJ213" s="46"/>
      <c r="BK213" s="46"/>
      <c r="BL213" s="46"/>
      <c r="BM213" s="46"/>
      <c r="BN213" s="46"/>
      <c r="BO213" s="46"/>
      <c r="BP213" s="46"/>
      <c r="BQ213" s="46"/>
      <c r="BR213" s="46"/>
      <c r="BS213" s="46"/>
      <c r="BT213" s="46"/>
      <c r="BU213" s="46"/>
      <c r="BV213" s="46"/>
      <c r="BW213" s="46"/>
      <c r="BX213" s="46">
        <f t="shared" si="84"/>
        <v>100000000</v>
      </c>
      <c r="BY213" s="44">
        <v>110000000</v>
      </c>
      <c r="BZ213" s="44"/>
      <c r="CA213" s="44"/>
      <c r="CB213" s="44"/>
      <c r="CC213" s="44"/>
      <c r="CD213" s="44"/>
      <c r="CE213" s="44"/>
      <c r="CF213" s="44"/>
      <c r="CG213" s="44"/>
      <c r="CH213" s="44"/>
      <c r="CI213" s="44"/>
      <c r="CJ213" s="44"/>
      <c r="CK213" s="44"/>
      <c r="CL213" s="44"/>
      <c r="CM213" s="44"/>
      <c r="CN213" s="44"/>
      <c r="CO213" s="46">
        <f t="shared" si="85"/>
        <v>110000000</v>
      </c>
      <c r="CP213" s="44">
        <v>121000000</v>
      </c>
      <c r="CQ213" s="44"/>
      <c r="CR213" s="44"/>
      <c r="CS213" s="44"/>
      <c r="CT213" s="44"/>
      <c r="CU213" s="44"/>
      <c r="CV213" s="44"/>
      <c r="CW213" s="44"/>
      <c r="CX213" s="44"/>
      <c r="CY213" s="44"/>
      <c r="CZ213" s="44"/>
      <c r="DA213" s="44"/>
      <c r="DB213" s="44"/>
      <c r="DC213" s="44"/>
      <c r="DD213" s="44"/>
      <c r="DE213" s="44"/>
      <c r="DF213" s="46">
        <f t="shared" si="86"/>
        <v>121000000</v>
      </c>
      <c r="DG213" s="44">
        <v>133100000</v>
      </c>
      <c r="DH213" s="46"/>
      <c r="DI213" s="46"/>
      <c r="DJ213" s="46"/>
      <c r="DK213" s="46"/>
      <c r="DL213" s="46"/>
      <c r="DM213" s="46"/>
      <c r="DN213" s="46"/>
      <c r="DO213" s="46"/>
      <c r="DP213" s="46"/>
      <c r="DQ213" s="46"/>
      <c r="DR213" s="46"/>
      <c r="DS213" s="46"/>
      <c r="DT213" s="46"/>
      <c r="DU213" s="46"/>
      <c r="DV213" s="46"/>
      <c r="DW213" s="46">
        <f t="shared" si="87"/>
        <v>133100000</v>
      </c>
      <c r="DX213" s="19">
        <v>16</v>
      </c>
      <c r="DY213" s="42" t="s">
        <v>564</v>
      </c>
      <c r="DZ213" s="42" t="s">
        <v>348</v>
      </c>
      <c r="EA213" s="42" t="s">
        <v>565</v>
      </c>
      <c r="EB213" s="42" t="s">
        <v>566</v>
      </c>
      <c r="EC213" s="42" t="s">
        <v>567</v>
      </c>
      <c r="ED213" s="3">
        <v>1</v>
      </c>
      <c r="EE213" s="3">
        <v>5</v>
      </c>
      <c r="EF213" s="3">
        <v>23</v>
      </c>
      <c r="EG213" s="3">
        <v>101</v>
      </c>
      <c r="EH213" s="3">
        <v>208</v>
      </c>
      <c r="EI213" s="3">
        <v>14</v>
      </c>
      <c r="EJ213" s="3">
        <v>3</v>
      </c>
      <c r="EK213" s="3">
        <v>1</v>
      </c>
      <c r="EL213" s="3">
        <v>1</v>
      </c>
    </row>
    <row r="214" spans="2:142" ht="52" x14ac:dyDescent="0.2">
      <c r="B214" s="14">
        <v>209</v>
      </c>
      <c r="C214" s="15" t="s">
        <v>202</v>
      </c>
      <c r="D214" s="16">
        <v>1</v>
      </c>
      <c r="E214" s="19" t="s">
        <v>205</v>
      </c>
      <c r="F214" s="22">
        <v>5</v>
      </c>
      <c r="G214" s="17" t="s">
        <v>99</v>
      </c>
      <c r="H214" s="18">
        <v>12</v>
      </c>
      <c r="I214" s="17" t="s">
        <v>1729</v>
      </c>
      <c r="J214" s="18" t="s">
        <v>569</v>
      </c>
      <c r="K214" s="17" t="s">
        <v>1730</v>
      </c>
      <c r="L214" s="18" t="s">
        <v>548</v>
      </c>
      <c r="M214" s="17" t="str">
        <f t="shared" si="66"/>
        <v>1.5.12.02.01</v>
      </c>
      <c r="N214" s="19" t="s">
        <v>551</v>
      </c>
      <c r="O214" s="20">
        <v>2023</v>
      </c>
      <c r="P214" s="21">
        <v>0</v>
      </c>
      <c r="Q214" s="21">
        <v>6</v>
      </c>
      <c r="R214" s="21" t="s">
        <v>1731</v>
      </c>
      <c r="S214" s="17" t="s">
        <v>380</v>
      </c>
      <c r="T214" s="17" t="s">
        <v>380</v>
      </c>
      <c r="U214" s="32" t="s">
        <v>553</v>
      </c>
      <c r="V214" s="33" t="s">
        <v>554</v>
      </c>
      <c r="W214" s="33">
        <v>6</v>
      </c>
      <c r="X214" s="33">
        <v>6</v>
      </c>
      <c r="Y214" s="33">
        <v>6</v>
      </c>
      <c r="Z214" s="33">
        <v>6</v>
      </c>
      <c r="AA214" s="32"/>
      <c r="AB214" s="32"/>
      <c r="AC214" s="32"/>
      <c r="AD214" s="32" t="s">
        <v>555</v>
      </c>
      <c r="AE214" s="32" t="s">
        <v>555</v>
      </c>
      <c r="AF214" s="32" t="s">
        <v>555</v>
      </c>
      <c r="AG214" s="32" t="s">
        <v>555</v>
      </c>
      <c r="AH214" s="32" t="s">
        <v>555</v>
      </c>
      <c r="AI214" s="42" t="s">
        <v>556</v>
      </c>
      <c r="AJ214" s="19" t="s">
        <v>557</v>
      </c>
      <c r="AK214" s="19" t="s">
        <v>648</v>
      </c>
      <c r="AL214" s="19" t="s">
        <v>649</v>
      </c>
      <c r="AM214" s="19" t="s">
        <v>1595</v>
      </c>
      <c r="AN214" s="19" t="s">
        <v>1596</v>
      </c>
      <c r="AO214" s="23" t="s">
        <v>1613</v>
      </c>
      <c r="AP214" s="19" t="s">
        <v>1614</v>
      </c>
      <c r="AQ214" s="44">
        <f t="shared" si="67"/>
        <v>4288537247.73699</v>
      </c>
      <c r="AR214" s="44">
        <f t="shared" si="68"/>
        <v>0</v>
      </c>
      <c r="AS214" s="44">
        <f t="shared" si="69"/>
        <v>0</v>
      </c>
      <c r="AT214" s="44">
        <f t="shared" si="70"/>
        <v>0</v>
      </c>
      <c r="AU214" s="44">
        <f t="shared" si="71"/>
        <v>0</v>
      </c>
      <c r="AV214" s="44">
        <f t="shared" si="72"/>
        <v>0</v>
      </c>
      <c r="AW214" s="44">
        <f t="shared" si="73"/>
        <v>0</v>
      </c>
      <c r="AX214" s="44">
        <f t="shared" si="74"/>
        <v>0</v>
      </c>
      <c r="AY214" s="44">
        <f t="shared" si="75"/>
        <v>0</v>
      </c>
      <c r="AZ214" s="44">
        <f t="shared" si="76"/>
        <v>0</v>
      </c>
      <c r="BA214" s="44">
        <f t="shared" si="77"/>
        <v>0</v>
      </c>
      <c r="BB214" s="44">
        <f t="shared" si="78"/>
        <v>0</v>
      </c>
      <c r="BC214" s="44">
        <f t="shared" si="79"/>
        <v>0</v>
      </c>
      <c r="BD214" s="44">
        <f t="shared" si="80"/>
        <v>0</v>
      </c>
      <c r="BE214" s="44">
        <f t="shared" si="81"/>
        <v>0</v>
      </c>
      <c r="BF214" s="44">
        <f t="shared" si="82"/>
        <v>0</v>
      </c>
      <c r="BG214" s="46">
        <f t="shared" si="83"/>
        <v>4288537247.73699</v>
      </c>
      <c r="BH214" s="46">
        <v>1009160728</v>
      </c>
      <c r="BI214" s="46"/>
      <c r="BJ214" s="46"/>
      <c r="BK214" s="46"/>
      <c r="BL214" s="46"/>
      <c r="BM214" s="46"/>
      <c r="BN214" s="46"/>
      <c r="BO214" s="46"/>
      <c r="BP214" s="46"/>
      <c r="BQ214" s="46"/>
      <c r="BR214" s="46"/>
      <c r="BS214" s="46"/>
      <c r="BT214" s="46"/>
      <c r="BU214" s="46"/>
      <c r="BV214" s="46"/>
      <c r="BW214" s="46"/>
      <c r="BX214" s="46">
        <f t="shared" si="84"/>
        <v>1009160728</v>
      </c>
      <c r="BY214" s="46">
        <v>1054515253.3872</v>
      </c>
      <c r="BZ214" s="46"/>
      <c r="CA214" s="46"/>
      <c r="CB214" s="46"/>
      <c r="CC214" s="46"/>
      <c r="CD214" s="46"/>
      <c r="CE214" s="46"/>
      <c r="CF214" s="46"/>
      <c r="CG214" s="46"/>
      <c r="CH214" s="46"/>
      <c r="CI214" s="46"/>
      <c r="CJ214" s="46"/>
      <c r="CK214" s="46"/>
      <c r="CL214" s="46"/>
      <c r="CM214" s="46"/>
      <c r="CN214" s="46"/>
      <c r="CO214" s="46">
        <f t="shared" si="85"/>
        <v>1054515253.3872</v>
      </c>
      <c r="CP214" s="46">
        <v>1092663699.21982</v>
      </c>
      <c r="CQ214" s="46"/>
      <c r="CR214" s="46"/>
      <c r="CS214" s="46"/>
      <c r="CT214" s="46"/>
      <c r="CU214" s="46"/>
      <c r="CV214" s="46"/>
      <c r="CW214" s="46"/>
      <c r="CX214" s="46"/>
      <c r="CY214" s="46"/>
      <c r="CZ214" s="46"/>
      <c r="DA214" s="46"/>
      <c r="DB214" s="46"/>
      <c r="DC214" s="46"/>
      <c r="DD214" s="46"/>
      <c r="DE214" s="46"/>
      <c r="DF214" s="46">
        <f t="shared" si="86"/>
        <v>1092663699.21982</v>
      </c>
      <c r="DG214" s="46">
        <v>1132197567.1299701</v>
      </c>
      <c r="DH214" s="46"/>
      <c r="DI214" s="46"/>
      <c r="DJ214" s="46"/>
      <c r="DK214" s="46"/>
      <c r="DL214" s="46"/>
      <c r="DM214" s="46"/>
      <c r="DN214" s="46"/>
      <c r="DO214" s="46"/>
      <c r="DP214" s="46"/>
      <c r="DQ214" s="46"/>
      <c r="DR214" s="46"/>
      <c r="DS214" s="46"/>
      <c r="DT214" s="46"/>
      <c r="DU214" s="46"/>
      <c r="DV214" s="46"/>
      <c r="DW214" s="46">
        <f t="shared" si="87"/>
        <v>1132197567.1299701</v>
      </c>
      <c r="DX214" s="19">
        <v>5</v>
      </c>
      <c r="DY214" s="42" t="s">
        <v>1599</v>
      </c>
      <c r="DZ214" s="42" t="s">
        <v>356</v>
      </c>
      <c r="EA214" s="42" t="s">
        <v>1600</v>
      </c>
      <c r="EB214" s="42" t="s">
        <v>1601</v>
      </c>
      <c r="EC214" s="42" t="s">
        <v>1602</v>
      </c>
      <c r="ED214" s="3">
        <v>1</v>
      </c>
      <c r="EE214" s="3">
        <v>5</v>
      </c>
      <c r="EF214" s="3">
        <v>23</v>
      </c>
      <c r="EG214" s="3">
        <v>102</v>
      </c>
      <c r="EH214" s="3">
        <v>209</v>
      </c>
      <c r="EI214" s="3">
        <v>5</v>
      </c>
      <c r="EJ214" s="3">
        <v>1</v>
      </c>
      <c r="EK214" s="3">
        <v>1</v>
      </c>
      <c r="EL214" s="3">
        <v>1</v>
      </c>
    </row>
    <row r="215" spans="2:142" ht="52" x14ac:dyDescent="0.2">
      <c r="B215" s="14">
        <v>210</v>
      </c>
      <c r="C215" s="15" t="s">
        <v>202</v>
      </c>
      <c r="D215" s="16">
        <v>1</v>
      </c>
      <c r="E215" s="19" t="s">
        <v>205</v>
      </c>
      <c r="F215" s="22">
        <v>5</v>
      </c>
      <c r="G215" s="17" t="s">
        <v>99</v>
      </c>
      <c r="H215" s="18">
        <v>12</v>
      </c>
      <c r="I215" s="19" t="s">
        <v>1732</v>
      </c>
      <c r="J215" s="22" t="s">
        <v>573</v>
      </c>
      <c r="K215" s="19" t="s">
        <v>1733</v>
      </c>
      <c r="L215" s="22" t="s">
        <v>548</v>
      </c>
      <c r="M215" s="17" t="str">
        <f t="shared" si="66"/>
        <v>1.5.12.03.01</v>
      </c>
      <c r="N215" s="19" t="s">
        <v>551</v>
      </c>
      <c r="O215" s="20">
        <v>2023</v>
      </c>
      <c r="P215" s="21">
        <v>85708</v>
      </c>
      <c r="Q215" s="21">
        <v>80000</v>
      </c>
      <c r="R215" s="21" t="s">
        <v>1734</v>
      </c>
      <c r="S215" s="17" t="s">
        <v>101</v>
      </c>
      <c r="T215" s="17" t="s">
        <v>101</v>
      </c>
      <c r="U215" s="32" t="s">
        <v>571</v>
      </c>
      <c r="V215" s="33" t="s">
        <v>554</v>
      </c>
      <c r="W215" s="33">
        <v>15000</v>
      </c>
      <c r="X215" s="33">
        <v>22000</v>
      </c>
      <c r="Y215" s="33">
        <v>22000</v>
      </c>
      <c r="Z215" s="33">
        <v>21000</v>
      </c>
      <c r="AA215" s="32"/>
      <c r="AB215" s="54" t="s">
        <v>1154</v>
      </c>
      <c r="AC215" s="32"/>
      <c r="AD215" s="33" t="s">
        <v>555</v>
      </c>
      <c r="AE215" s="33" t="s">
        <v>555</v>
      </c>
      <c r="AF215" s="33" t="s">
        <v>555</v>
      </c>
      <c r="AG215" s="33" t="s">
        <v>555</v>
      </c>
      <c r="AH215" s="33" t="s">
        <v>555</v>
      </c>
      <c r="AI215" s="42" t="s">
        <v>730</v>
      </c>
      <c r="AJ215" s="19" t="s">
        <v>731</v>
      </c>
      <c r="AK215" s="19" t="s">
        <v>1711</v>
      </c>
      <c r="AL215" s="19" t="s">
        <v>1712</v>
      </c>
      <c r="AM215" s="19" t="s">
        <v>1735</v>
      </c>
      <c r="AN215" s="19" t="s">
        <v>1736</v>
      </c>
      <c r="AO215" s="23" t="s">
        <v>1737</v>
      </c>
      <c r="AP215" s="19" t="s">
        <v>1738</v>
      </c>
      <c r="AQ215" s="44">
        <f t="shared" si="67"/>
        <v>1610816928.5</v>
      </c>
      <c r="AR215" s="44">
        <f t="shared" si="68"/>
        <v>0</v>
      </c>
      <c r="AS215" s="44">
        <f t="shared" si="69"/>
        <v>0</v>
      </c>
      <c r="AT215" s="44">
        <f t="shared" si="70"/>
        <v>0</v>
      </c>
      <c r="AU215" s="44">
        <f t="shared" si="71"/>
        <v>0</v>
      </c>
      <c r="AV215" s="44">
        <f t="shared" si="72"/>
        <v>0</v>
      </c>
      <c r="AW215" s="44">
        <f t="shared" si="73"/>
        <v>0</v>
      </c>
      <c r="AX215" s="44">
        <f t="shared" si="74"/>
        <v>0</v>
      </c>
      <c r="AY215" s="44">
        <f t="shared" si="75"/>
        <v>0</v>
      </c>
      <c r="AZ215" s="44">
        <f t="shared" si="76"/>
        <v>0</v>
      </c>
      <c r="BA215" s="44">
        <f t="shared" si="77"/>
        <v>0</v>
      </c>
      <c r="BB215" s="44">
        <f t="shared" si="78"/>
        <v>0</v>
      </c>
      <c r="BC215" s="44">
        <f t="shared" si="79"/>
        <v>0</v>
      </c>
      <c r="BD215" s="44">
        <f t="shared" si="80"/>
        <v>0</v>
      </c>
      <c r="BE215" s="44">
        <f t="shared" si="81"/>
        <v>0</v>
      </c>
      <c r="BF215" s="44">
        <f t="shared" si="82"/>
        <v>0</v>
      </c>
      <c r="BG215" s="46">
        <f t="shared" si="83"/>
        <v>1610816928.5</v>
      </c>
      <c r="BH215" s="46">
        <v>371604595</v>
      </c>
      <c r="BI215" s="46"/>
      <c r="BJ215" s="46"/>
      <c r="BK215" s="46"/>
      <c r="BL215" s="46"/>
      <c r="BM215" s="46"/>
      <c r="BN215" s="46"/>
      <c r="BO215" s="46"/>
      <c r="BP215" s="46"/>
      <c r="BQ215" s="46"/>
      <c r="BR215" s="46"/>
      <c r="BS215" s="46"/>
      <c r="BT215" s="46"/>
      <c r="BU215" s="46"/>
      <c r="BV215" s="46"/>
      <c r="BW215" s="46"/>
      <c r="BX215" s="46">
        <f t="shared" si="84"/>
        <v>371604595</v>
      </c>
      <c r="BY215" s="44">
        <v>406765054.5</v>
      </c>
      <c r="BZ215" s="44"/>
      <c r="CA215" s="44"/>
      <c r="CB215" s="44"/>
      <c r="CC215" s="44"/>
      <c r="CD215" s="44"/>
      <c r="CE215" s="44"/>
      <c r="CF215" s="44"/>
      <c r="CG215" s="44"/>
      <c r="CH215" s="44"/>
      <c r="CI215" s="44"/>
      <c r="CJ215" s="44"/>
      <c r="CK215" s="44"/>
      <c r="CL215" s="44"/>
      <c r="CM215" s="44"/>
      <c r="CN215" s="44"/>
      <c r="CO215" s="46">
        <f t="shared" si="85"/>
        <v>406765054.5</v>
      </c>
      <c r="CP215" s="44">
        <v>411641561</v>
      </c>
      <c r="CQ215" s="44"/>
      <c r="CR215" s="44"/>
      <c r="CS215" s="44"/>
      <c r="CT215" s="44"/>
      <c r="CU215" s="44"/>
      <c r="CV215" s="44"/>
      <c r="CW215" s="44"/>
      <c r="CX215" s="44"/>
      <c r="CY215" s="44"/>
      <c r="CZ215" s="44"/>
      <c r="DA215" s="44"/>
      <c r="DB215" s="44"/>
      <c r="DC215" s="44"/>
      <c r="DD215" s="44"/>
      <c r="DE215" s="44"/>
      <c r="DF215" s="46">
        <f t="shared" si="86"/>
        <v>411641561</v>
      </c>
      <c r="DG215" s="44">
        <v>420805718</v>
      </c>
      <c r="DH215" s="44"/>
      <c r="DI215" s="44"/>
      <c r="DJ215" s="44"/>
      <c r="DK215" s="44"/>
      <c r="DL215" s="44"/>
      <c r="DM215" s="44"/>
      <c r="DN215" s="44"/>
      <c r="DO215" s="44"/>
      <c r="DP215" s="44"/>
      <c r="DQ215" s="44"/>
      <c r="DR215" s="46"/>
      <c r="DS215" s="46"/>
      <c r="DT215" s="46"/>
      <c r="DU215" s="46"/>
      <c r="DV215" s="46"/>
      <c r="DW215" s="46">
        <f t="shared" si="87"/>
        <v>420805718</v>
      </c>
      <c r="DX215" s="19">
        <v>16</v>
      </c>
      <c r="DY215" s="42" t="s">
        <v>564</v>
      </c>
      <c r="DZ215" s="42" t="s">
        <v>348</v>
      </c>
      <c r="EA215" s="42" t="s">
        <v>565</v>
      </c>
      <c r="EB215" s="42" t="s">
        <v>566</v>
      </c>
      <c r="EC215" s="42" t="s">
        <v>567</v>
      </c>
      <c r="ED215" s="3">
        <v>1</v>
      </c>
      <c r="EE215" s="3">
        <v>5</v>
      </c>
      <c r="EF215" s="3">
        <v>23</v>
      </c>
      <c r="EG215" s="3">
        <v>103</v>
      </c>
      <c r="EH215" s="3">
        <v>210</v>
      </c>
      <c r="EI215" s="3">
        <v>14</v>
      </c>
      <c r="EJ215" s="3">
        <v>3</v>
      </c>
      <c r="EK215" s="3">
        <v>1</v>
      </c>
      <c r="EL215" s="3">
        <v>2</v>
      </c>
    </row>
    <row r="216" spans="2:142" ht="78" x14ac:dyDescent="0.2">
      <c r="B216" s="14">
        <v>211</v>
      </c>
      <c r="C216" s="15" t="s">
        <v>202</v>
      </c>
      <c r="D216" s="16">
        <v>1</v>
      </c>
      <c r="E216" s="19" t="s">
        <v>205</v>
      </c>
      <c r="F216" s="22">
        <v>5</v>
      </c>
      <c r="G216" s="17" t="s">
        <v>99</v>
      </c>
      <c r="H216" s="18">
        <v>12</v>
      </c>
      <c r="I216" s="19" t="s">
        <v>1732</v>
      </c>
      <c r="J216" s="22" t="s">
        <v>573</v>
      </c>
      <c r="K216" s="77" t="s">
        <v>1739</v>
      </c>
      <c r="L216" s="78" t="s">
        <v>569</v>
      </c>
      <c r="M216" s="17" t="str">
        <f t="shared" si="66"/>
        <v>1.5.12.03.02</v>
      </c>
      <c r="N216" s="19" t="s">
        <v>551</v>
      </c>
      <c r="O216" s="20">
        <v>2023</v>
      </c>
      <c r="P216" s="21">
        <v>12</v>
      </c>
      <c r="Q216" s="21">
        <v>24</v>
      </c>
      <c r="R216" s="21" t="s">
        <v>1740</v>
      </c>
      <c r="S216" s="17" t="s">
        <v>101</v>
      </c>
      <c r="T216" s="17" t="s">
        <v>101</v>
      </c>
      <c r="U216" s="32" t="s">
        <v>571</v>
      </c>
      <c r="V216" s="33" t="s">
        <v>554</v>
      </c>
      <c r="W216" s="33">
        <v>6</v>
      </c>
      <c r="X216" s="33">
        <v>6</v>
      </c>
      <c r="Y216" s="33">
        <v>6</v>
      </c>
      <c r="Z216" s="33">
        <v>6</v>
      </c>
      <c r="AA216" s="32"/>
      <c r="AB216" s="54" t="s">
        <v>1154</v>
      </c>
      <c r="AC216" s="32"/>
      <c r="AD216" s="33" t="s">
        <v>555</v>
      </c>
      <c r="AE216" s="33" t="s">
        <v>555</v>
      </c>
      <c r="AF216" s="33" t="s">
        <v>555</v>
      </c>
      <c r="AG216" s="33" t="s">
        <v>555</v>
      </c>
      <c r="AH216" s="33" t="s">
        <v>555</v>
      </c>
      <c r="AI216" s="42" t="s">
        <v>730</v>
      </c>
      <c r="AJ216" s="19" t="s">
        <v>731</v>
      </c>
      <c r="AK216" s="19" t="s">
        <v>1711</v>
      </c>
      <c r="AL216" s="19" t="s">
        <v>1712</v>
      </c>
      <c r="AM216" s="19" t="s">
        <v>1741</v>
      </c>
      <c r="AN216" s="19" t="s">
        <v>1742</v>
      </c>
      <c r="AO216" s="23" t="s">
        <v>1743</v>
      </c>
      <c r="AP216" s="19" t="s">
        <v>1744</v>
      </c>
      <c r="AQ216" s="44">
        <f t="shared" si="67"/>
        <v>531745556</v>
      </c>
      <c r="AR216" s="44">
        <f t="shared" si="68"/>
        <v>0</v>
      </c>
      <c r="AS216" s="44">
        <f t="shared" si="69"/>
        <v>0</v>
      </c>
      <c r="AT216" s="44">
        <f t="shared" si="70"/>
        <v>0</v>
      </c>
      <c r="AU216" s="44">
        <f t="shared" si="71"/>
        <v>0</v>
      </c>
      <c r="AV216" s="44">
        <f t="shared" si="72"/>
        <v>0</v>
      </c>
      <c r="AW216" s="44">
        <f t="shared" si="73"/>
        <v>0</v>
      </c>
      <c r="AX216" s="44">
        <f t="shared" si="74"/>
        <v>0</v>
      </c>
      <c r="AY216" s="44">
        <f t="shared" si="75"/>
        <v>0</v>
      </c>
      <c r="AZ216" s="44">
        <f t="shared" si="76"/>
        <v>0</v>
      </c>
      <c r="BA216" s="44">
        <f t="shared" si="77"/>
        <v>0</v>
      </c>
      <c r="BB216" s="44">
        <f t="shared" si="78"/>
        <v>0</v>
      </c>
      <c r="BC216" s="44">
        <f t="shared" si="79"/>
        <v>0</v>
      </c>
      <c r="BD216" s="44">
        <f t="shared" si="80"/>
        <v>0</v>
      </c>
      <c r="BE216" s="44">
        <f t="shared" si="81"/>
        <v>0</v>
      </c>
      <c r="BF216" s="44">
        <f t="shared" si="82"/>
        <v>0</v>
      </c>
      <c r="BG216" s="46">
        <f t="shared" si="83"/>
        <v>531745556</v>
      </c>
      <c r="BH216" s="46">
        <v>119316000</v>
      </c>
      <c r="BI216" s="46"/>
      <c r="BJ216" s="46"/>
      <c r="BK216" s="46"/>
      <c r="BL216" s="46"/>
      <c r="BM216" s="46"/>
      <c r="BN216" s="46"/>
      <c r="BO216" s="46"/>
      <c r="BP216" s="46"/>
      <c r="BQ216" s="46"/>
      <c r="BR216" s="46"/>
      <c r="BS216" s="46"/>
      <c r="BT216" s="46"/>
      <c r="BU216" s="46"/>
      <c r="BV216" s="46"/>
      <c r="BW216" s="46"/>
      <c r="BX216" s="46">
        <f t="shared" si="84"/>
        <v>119316000</v>
      </c>
      <c r="BY216" s="44">
        <v>131247600</v>
      </c>
      <c r="BZ216" s="44"/>
      <c r="CA216" s="44"/>
      <c r="CB216" s="44"/>
      <c r="CC216" s="44"/>
      <c r="CD216" s="44"/>
      <c r="CE216" s="44"/>
      <c r="CF216" s="44"/>
      <c r="CG216" s="44"/>
      <c r="CH216" s="44"/>
      <c r="CI216" s="44"/>
      <c r="CJ216" s="44"/>
      <c r="CK216" s="44"/>
      <c r="CL216" s="44"/>
      <c r="CM216" s="44"/>
      <c r="CN216" s="44"/>
      <c r="CO216" s="46">
        <f t="shared" si="85"/>
        <v>131247600</v>
      </c>
      <c r="CP216" s="44">
        <v>140372360</v>
      </c>
      <c r="CQ216" s="44"/>
      <c r="CR216" s="44"/>
      <c r="CS216" s="44"/>
      <c r="CT216" s="44"/>
      <c r="CU216" s="44"/>
      <c r="CV216" s="44"/>
      <c r="CW216" s="44"/>
      <c r="CX216" s="44"/>
      <c r="CY216" s="44"/>
      <c r="CZ216" s="44"/>
      <c r="DA216" s="44"/>
      <c r="DB216" s="44"/>
      <c r="DC216" s="44"/>
      <c r="DD216" s="44"/>
      <c r="DE216" s="44"/>
      <c r="DF216" s="46">
        <f t="shared" si="86"/>
        <v>140372360</v>
      </c>
      <c r="DG216" s="44">
        <v>140809596</v>
      </c>
      <c r="DH216" s="46"/>
      <c r="DI216" s="46"/>
      <c r="DJ216" s="46"/>
      <c r="DK216" s="46"/>
      <c r="DL216" s="46"/>
      <c r="DM216" s="46"/>
      <c r="DN216" s="46"/>
      <c r="DO216" s="46"/>
      <c r="DP216" s="46"/>
      <c r="DQ216" s="46"/>
      <c r="DR216" s="46"/>
      <c r="DS216" s="46"/>
      <c r="DT216" s="46"/>
      <c r="DU216" s="46"/>
      <c r="DV216" s="46"/>
      <c r="DW216" s="46">
        <f t="shared" si="87"/>
        <v>140809596</v>
      </c>
      <c r="DX216" s="19">
        <v>16</v>
      </c>
      <c r="DY216" s="42" t="s">
        <v>564</v>
      </c>
      <c r="DZ216" s="42" t="s">
        <v>348</v>
      </c>
      <c r="EA216" s="42" t="s">
        <v>565</v>
      </c>
      <c r="EB216" s="42" t="s">
        <v>566</v>
      </c>
      <c r="EC216" s="42" t="s">
        <v>567</v>
      </c>
      <c r="ED216" s="3">
        <v>1</v>
      </c>
      <c r="EE216" s="3">
        <v>5</v>
      </c>
      <c r="EF216" s="3">
        <v>23</v>
      </c>
      <c r="EG216" s="3">
        <v>103</v>
      </c>
      <c r="EH216" s="3">
        <v>211</v>
      </c>
      <c r="EI216" s="3">
        <v>14</v>
      </c>
      <c r="EJ216" s="3">
        <v>3</v>
      </c>
      <c r="EK216" s="3">
        <v>1</v>
      </c>
      <c r="EL216" s="3">
        <v>2</v>
      </c>
    </row>
    <row r="217" spans="2:142" ht="52" x14ac:dyDescent="0.2">
      <c r="B217" s="14">
        <v>212</v>
      </c>
      <c r="C217" s="15" t="s">
        <v>202</v>
      </c>
      <c r="D217" s="16">
        <v>1</v>
      </c>
      <c r="E217" s="19" t="s">
        <v>205</v>
      </c>
      <c r="F217" s="22">
        <v>5</v>
      </c>
      <c r="G217" s="17" t="s">
        <v>99</v>
      </c>
      <c r="H217" s="18">
        <v>12</v>
      </c>
      <c r="I217" s="19" t="s">
        <v>1732</v>
      </c>
      <c r="J217" s="22" t="s">
        <v>573</v>
      </c>
      <c r="K217" s="77" t="s">
        <v>1745</v>
      </c>
      <c r="L217" s="78" t="s">
        <v>573</v>
      </c>
      <c r="M217" s="17" t="str">
        <f t="shared" si="66"/>
        <v>1.5.12.03.03</v>
      </c>
      <c r="N217" s="19" t="s">
        <v>551</v>
      </c>
      <c r="O217" s="20">
        <v>2023</v>
      </c>
      <c r="P217" s="21">
        <v>80</v>
      </c>
      <c r="Q217" s="21">
        <v>80</v>
      </c>
      <c r="R217" s="21" t="s">
        <v>1746</v>
      </c>
      <c r="S217" s="17" t="s">
        <v>101</v>
      </c>
      <c r="T217" s="17" t="s">
        <v>101</v>
      </c>
      <c r="U217" s="32" t="s">
        <v>553</v>
      </c>
      <c r="V217" s="33" t="s">
        <v>554</v>
      </c>
      <c r="W217" s="33">
        <v>80</v>
      </c>
      <c r="X217" s="33">
        <v>80</v>
      </c>
      <c r="Y217" s="33">
        <v>80</v>
      </c>
      <c r="Z217" s="33">
        <v>80</v>
      </c>
      <c r="AA217" s="32"/>
      <c r="AB217" s="69" t="s">
        <v>1536</v>
      </c>
      <c r="AC217" s="32"/>
      <c r="AD217" s="33" t="s">
        <v>555</v>
      </c>
      <c r="AE217" s="33" t="s">
        <v>555</v>
      </c>
      <c r="AF217" s="33" t="s">
        <v>555</v>
      </c>
      <c r="AG217" s="33" t="s">
        <v>555</v>
      </c>
      <c r="AH217" s="33" t="s">
        <v>555</v>
      </c>
      <c r="AI217" s="42" t="s">
        <v>730</v>
      </c>
      <c r="AJ217" s="19" t="s">
        <v>731</v>
      </c>
      <c r="AK217" s="19" t="s">
        <v>1711</v>
      </c>
      <c r="AL217" s="19" t="s">
        <v>1712</v>
      </c>
      <c r="AM217" s="19" t="s">
        <v>1747</v>
      </c>
      <c r="AN217" s="19" t="s">
        <v>1748</v>
      </c>
      <c r="AO217" s="23" t="s">
        <v>1749</v>
      </c>
      <c r="AP217" s="19" t="s">
        <v>1750</v>
      </c>
      <c r="AQ217" s="44">
        <f t="shared" si="67"/>
        <v>370658648</v>
      </c>
      <c r="AR217" s="44">
        <f t="shared" si="68"/>
        <v>0</v>
      </c>
      <c r="AS217" s="44">
        <f t="shared" si="69"/>
        <v>0</v>
      </c>
      <c r="AT217" s="44">
        <f t="shared" si="70"/>
        <v>0</v>
      </c>
      <c r="AU217" s="44">
        <f t="shared" si="71"/>
        <v>0</v>
      </c>
      <c r="AV217" s="44">
        <f t="shared" si="72"/>
        <v>0</v>
      </c>
      <c r="AW217" s="44">
        <f t="shared" si="73"/>
        <v>0</v>
      </c>
      <c r="AX217" s="44">
        <f t="shared" si="74"/>
        <v>0</v>
      </c>
      <c r="AY217" s="44">
        <f t="shared" si="75"/>
        <v>0</v>
      </c>
      <c r="AZ217" s="44">
        <f t="shared" si="76"/>
        <v>0</v>
      </c>
      <c r="BA217" s="44">
        <f t="shared" si="77"/>
        <v>0</v>
      </c>
      <c r="BB217" s="44">
        <f t="shared" si="78"/>
        <v>0</v>
      </c>
      <c r="BC217" s="44">
        <f t="shared" si="79"/>
        <v>0</v>
      </c>
      <c r="BD217" s="44">
        <f t="shared" si="80"/>
        <v>0</v>
      </c>
      <c r="BE217" s="44">
        <f t="shared" si="81"/>
        <v>0</v>
      </c>
      <c r="BF217" s="44">
        <f t="shared" si="82"/>
        <v>0</v>
      </c>
      <c r="BG217" s="46">
        <f t="shared" si="83"/>
        <v>370658648</v>
      </c>
      <c r="BH217" s="46">
        <v>80728000</v>
      </c>
      <c r="BI217" s="46"/>
      <c r="BJ217" s="46"/>
      <c r="BK217" s="46"/>
      <c r="BL217" s="46"/>
      <c r="BM217" s="46"/>
      <c r="BN217" s="46"/>
      <c r="BO217" s="46"/>
      <c r="BP217" s="46"/>
      <c r="BQ217" s="46"/>
      <c r="BR217" s="46"/>
      <c r="BS217" s="46"/>
      <c r="BT217" s="46"/>
      <c r="BU217" s="46"/>
      <c r="BV217" s="46"/>
      <c r="BW217" s="46"/>
      <c r="BX217" s="46">
        <f t="shared" si="84"/>
        <v>80728000</v>
      </c>
      <c r="BY217" s="44">
        <v>88800800</v>
      </c>
      <c r="BZ217" s="44"/>
      <c r="CA217" s="44"/>
      <c r="CB217" s="44"/>
      <c r="CC217" s="44"/>
      <c r="CD217" s="44"/>
      <c r="CE217" s="44"/>
      <c r="CF217" s="44"/>
      <c r="CG217" s="44"/>
      <c r="CH217" s="44"/>
      <c r="CI217" s="44"/>
      <c r="CJ217" s="44"/>
      <c r="CK217" s="44"/>
      <c r="CL217" s="44"/>
      <c r="CM217" s="44"/>
      <c r="CN217" s="44"/>
      <c r="CO217" s="46">
        <f t="shared" si="85"/>
        <v>88800800</v>
      </c>
      <c r="CP217" s="44">
        <v>93680880</v>
      </c>
      <c r="CQ217" s="44"/>
      <c r="CR217" s="44"/>
      <c r="CS217" s="44"/>
      <c r="CT217" s="44"/>
      <c r="CU217" s="44"/>
      <c r="CV217" s="44"/>
      <c r="CW217" s="44"/>
      <c r="CX217" s="44"/>
      <c r="CY217" s="44"/>
      <c r="CZ217" s="44"/>
      <c r="DA217" s="44"/>
      <c r="DB217" s="44"/>
      <c r="DC217" s="44"/>
      <c r="DD217" s="44"/>
      <c r="DE217" s="44"/>
      <c r="DF217" s="46">
        <f t="shared" si="86"/>
        <v>93680880</v>
      </c>
      <c r="DG217" s="44">
        <v>107448968</v>
      </c>
      <c r="DH217" s="46"/>
      <c r="DI217" s="46"/>
      <c r="DJ217" s="46"/>
      <c r="DK217" s="46"/>
      <c r="DL217" s="46"/>
      <c r="DM217" s="46"/>
      <c r="DN217" s="46"/>
      <c r="DO217" s="46"/>
      <c r="DP217" s="46"/>
      <c r="DQ217" s="46"/>
      <c r="DR217" s="46"/>
      <c r="DS217" s="46"/>
      <c r="DT217" s="46"/>
      <c r="DU217" s="46"/>
      <c r="DV217" s="46"/>
      <c r="DW217" s="46">
        <f t="shared" si="87"/>
        <v>107448968</v>
      </c>
      <c r="DX217" s="19">
        <v>16</v>
      </c>
      <c r="DY217" s="42" t="s">
        <v>564</v>
      </c>
      <c r="DZ217" s="42" t="s">
        <v>348</v>
      </c>
      <c r="EA217" s="42" t="s">
        <v>565</v>
      </c>
      <c r="EB217" s="42" t="s">
        <v>566</v>
      </c>
      <c r="EC217" s="42" t="s">
        <v>567</v>
      </c>
      <c r="ED217" s="3">
        <v>1</v>
      </c>
      <c r="EE217" s="3">
        <v>5</v>
      </c>
      <c r="EF217" s="3">
        <v>23</v>
      </c>
      <c r="EG217" s="3">
        <v>103</v>
      </c>
      <c r="EH217" s="3">
        <v>212</v>
      </c>
      <c r="EI217" s="3">
        <v>14</v>
      </c>
      <c r="EJ217" s="3">
        <v>3</v>
      </c>
      <c r="EK217" s="3">
        <v>1</v>
      </c>
      <c r="EL217" s="3">
        <v>1</v>
      </c>
    </row>
    <row r="218" spans="2:142" ht="52" x14ac:dyDescent="0.2">
      <c r="B218" s="14">
        <v>213</v>
      </c>
      <c r="C218" s="15" t="s">
        <v>202</v>
      </c>
      <c r="D218" s="16">
        <v>1</v>
      </c>
      <c r="E218" s="19" t="s">
        <v>205</v>
      </c>
      <c r="F218" s="22">
        <v>5</v>
      </c>
      <c r="G218" s="17" t="s">
        <v>99</v>
      </c>
      <c r="H218" s="18">
        <v>12</v>
      </c>
      <c r="I218" s="19" t="s">
        <v>1732</v>
      </c>
      <c r="J218" s="22" t="s">
        <v>573</v>
      </c>
      <c r="K218" s="77" t="s">
        <v>1751</v>
      </c>
      <c r="L218" s="78" t="s">
        <v>576</v>
      </c>
      <c r="M218" s="17" t="str">
        <f t="shared" si="66"/>
        <v>1.5.12.03.04</v>
      </c>
      <c r="N218" s="19" t="s">
        <v>551</v>
      </c>
      <c r="O218" s="20">
        <v>2023</v>
      </c>
      <c r="P218" s="21">
        <v>293</v>
      </c>
      <c r="Q218" s="21">
        <v>120</v>
      </c>
      <c r="R218" s="21" t="s">
        <v>1752</v>
      </c>
      <c r="S218" s="17" t="s">
        <v>101</v>
      </c>
      <c r="T218" s="17" t="s">
        <v>101</v>
      </c>
      <c r="U218" s="32" t="s">
        <v>571</v>
      </c>
      <c r="V218" s="33" t="s">
        <v>554</v>
      </c>
      <c r="W218" s="33">
        <v>30</v>
      </c>
      <c r="X218" s="33">
        <v>30</v>
      </c>
      <c r="Y218" s="33">
        <v>30</v>
      </c>
      <c r="Z218" s="33">
        <v>30</v>
      </c>
      <c r="AA218" s="32"/>
      <c r="AB218" s="69" t="s">
        <v>1536</v>
      </c>
      <c r="AC218" s="32"/>
      <c r="AD218" s="33" t="s">
        <v>555</v>
      </c>
      <c r="AE218" s="33" t="s">
        <v>555</v>
      </c>
      <c r="AF218" s="33" t="s">
        <v>555</v>
      </c>
      <c r="AG218" s="33" t="s">
        <v>555</v>
      </c>
      <c r="AH218" s="33" t="s">
        <v>555</v>
      </c>
      <c r="AI218" s="42" t="s">
        <v>730</v>
      </c>
      <c r="AJ218" s="19" t="s">
        <v>731</v>
      </c>
      <c r="AK218" s="19" t="s">
        <v>1711</v>
      </c>
      <c r="AL218" s="19" t="s">
        <v>1712</v>
      </c>
      <c r="AM218" s="19" t="s">
        <v>1753</v>
      </c>
      <c r="AN218" s="19" t="s">
        <v>1754</v>
      </c>
      <c r="AO218" s="23" t="s">
        <v>1755</v>
      </c>
      <c r="AP218" s="19" t="s">
        <v>1756</v>
      </c>
      <c r="AQ218" s="44">
        <f t="shared" si="67"/>
        <v>1045012692</v>
      </c>
      <c r="AR218" s="44">
        <f t="shared" si="68"/>
        <v>0</v>
      </c>
      <c r="AS218" s="44">
        <f t="shared" si="69"/>
        <v>0</v>
      </c>
      <c r="AT218" s="44">
        <f t="shared" si="70"/>
        <v>0</v>
      </c>
      <c r="AU218" s="44">
        <f t="shared" si="71"/>
        <v>0</v>
      </c>
      <c r="AV218" s="44">
        <f t="shared" si="72"/>
        <v>0</v>
      </c>
      <c r="AW218" s="44">
        <f t="shared" si="73"/>
        <v>0</v>
      </c>
      <c r="AX218" s="44">
        <f t="shared" si="74"/>
        <v>0</v>
      </c>
      <c r="AY218" s="44">
        <f t="shared" si="75"/>
        <v>0</v>
      </c>
      <c r="AZ218" s="44">
        <f t="shared" si="76"/>
        <v>0</v>
      </c>
      <c r="BA218" s="44">
        <f t="shared" si="77"/>
        <v>0</v>
      </c>
      <c r="BB218" s="44">
        <f t="shared" si="78"/>
        <v>0</v>
      </c>
      <c r="BC218" s="44">
        <f t="shared" si="79"/>
        <v>0</v>
      </c>
      <c r="BD218" s="44">
        <f t="shared" si="80"/>
        <v>0</v>
      </c>
      <c r="BE218" s="44">
        <f t="shared" si="81"/>
        <v>0</v>
      </c>
      <c r="BF218" s="44">
        <f t="shared" si="82"/>
        <v>0</v>
      </c>
      <c r="BG218" s="46">
        <f t="shared" si="83"/>
        <v>1045012692</v>
      </c>
      <c r="BH218" s="46">
        <v>277012000</v>
      </c>
      <c r="BI218" s="46"/>
      <c r="BJ218" s="46"/>
      <c r="BK218" s="46"/>
      <c r="BL218" s="46"/>
      <c r="BM218" s="46"/>
      <c r="BN218" s="46"/>
      <c r="BO218" s="46"/>
      <c r="BP218" s="46"/>
      <c r="BQ218" s="46"/>
      <c r="BR218" s="46"/>
      <c r="BS218" s="46"/>
      <c r="BT218" s="46"/>
      <c r="BU218" s="46"/>
      <c r="BV218" s="46"/>
      <c r="BW218" s="46"/>
      <c r="BX218" s="46">
        <f t="shared" si="84"/>
        <v>277012000</v>
      </c>
      <c r="BY218" s="44">
        <v>254613200</v>
      </c>
      <c r="BZ218" s="44"/>
      <c r="CA218" s="44"/>
      <c r="CB218" s="44"/>
      <c r="CC218" s="44"/>
      <c r="CD218" s="44"/>
      <c r="CE218" s="44"/>
      <c r="CF218" s="44"/>
      <c r="CG218" s="44"/>
      <c r="CH218" s="44"/>
      <c r="CI218" s="44"/>
      <c r="CJ218" s="44"/>
      <c r="CK218" s="44"/>
      <c r="CL218" s="44"/>
      <c r="CM218" s="44"/>
      <c r="CN218" s="44"/>
      <c r="CO218" s="46">
        <f t="shared" si="85"/>
        <v>254613200</v>
      </c>
      <c r="CP218" s="44">
        <v>253184520</v>
      </c>
      <c r="CQ218" s="44"/>
      <c r="CR218" s="44"/>
      <c r="CS218" s="44"/>
      <c r="CT218" s="44"/>
      <c r="CU218" s="44"/>
      <c r="CV218" s="44"/>
      <c r="CW218" s="44"/>
      <c r="CX218" s="44"/>
      <c r="CY218" s="44"/>
      <c r="CZ218" s="44"/>
      <c r="DA218" s="44"/>
      <c r="DB218" s="44"/>
      <c r="DC218" s="44"/>
      <c r="DD218" s="44"/>
      <c r="DE218" s="44"/>
      <c r="DF218" s="46">
        <f t="shared" si="86"/>
        <v>253184520</v>
      </c>
      <c r="DG218" s="44">
        <v>260202972</v>
      </c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6"/>
      <c r="DS218" s="46"/>
      <c r="DT218" s="46"/>
      <c r="DU218" s="46"/>
      <c r="DV218" s="46"/>
      <c r="DW218" s="46">
        <f t="shared" si="87"/>
        <v>260202972</v>
      </c>
      <c r="DX218" s="19">
        <v>16</v>
      </c>
      <c r="DY218" s="42" t="s">
        <v>564</v>
      </c>
      <c r="DZ218" s="42" t="s">
        <v>348</v>
      </c>
      <c r="EA218" s="42" t="s">
        <v>565</v>
      </c>
      <c r="EB218" s="42" t="s">
        <v>566</v>
      </c>
      <c r="EC218" s="42" t="s">
        <v>567</v>
      </c>
      <c r="ED218" s="3">
        <v>1</v>
      </c>
      <c r="EE218" s="3">
        <v>5</v>
      </c>
      <c r="EF218" s="3">
        <v>23</v>
      </c>
      <c r="EG218" s="3">
        <v>103</v>
      </c>
      <c r="EH218" s="3">
        <v>213</v>
      </c>
      <c r="EI218" s="3">
        <v>14</v>
      </c>
      <c r="EJ218" s="3">
        <v>3</v>
      </c>
      <c r="EK218" s="3">
        <v>1</v>
      </c>
      <c r="EL218" s="3">
        <v>2</v>
      </c>
    </row>
    <row r="219" spans="2:142" ht="52" x14ac:dyDescent="0.2">
      <c r="B219" s="14">
        <v>214</v>
      </c>
      <c r="C219" s="15" t="s">
        <v>202</v>
      </c>
      <c r="D219" s="16">
        <v>1</v>
      </c>
      <c r="E219" s="19" t="s">
        <v>205</v>
      </c>
      <c r="F219" s="22">
        <v>5</v>
      </c>
      <c r="G219" s="17" t="s">
        <v>99</v>
      </c>
      <c r="H219" s="18">
        <v>12</v>
      </c>
      <c r="I219" s="19" t="s">
        <v>1732</v>
      </c>
      <c r="J219" s="22" t="s">
        <v>573</v>
      </c>
      <c r="K219" s="77" t="s">
        <v>1757</v>
      </c>
      <c r="L219" s="78" t="s">
        <v>584</v>
      </c>
      <c r="M219" s="17" t="str">
        <f t="shared" si="66"/>
        <v>1.5.12.03.05</v>
      </c>
      <c r="N219" s="19" t="s">
        <v>551</v>
      </c>
      <c r="O219" s="20">
        <v>2023</v>
      </c>
      <c r="P219" s="21">
        <v>1</v>
      </c>
      <c r="Q219" s="21">
        <v>4</v>
      </c>
      <c r="R219" s="21" t="s">
        <v>1758</v>
      </c>
      <c r="S219" s="17" t="s">
        <v>101</v>
      </c>
      <c r="T219" s="17" t="s">
        <v>101</v>
      </c>
      <c r="U219" s="32" t="s">
        <v>571</v>
      </c>
      <c r="V219" s="33" t="s">
        <v>554</v>
      </c>
      <c r="W219" s="33">
        <v>1</v>
      </c>
      <c r="X219" s="33">
        <v>1</v>
      </c>
      <c r="Y219" s="33">
        <v>1</v>
      </c>
      <c r="Z219" s="33">
        <v>1</v>
      </c>
      <c r="AA219" s="32"/>
      <c r="AB219" s="54" t="s">
        <v>1154</v>
      </c>
      <c r="AC219" s="32"/>
      <c r="AD219" s="33" t="s">
        <v>555</v>
      </c>
      <c r="AE219" s="33" t="s">
        <v>555</v>
      </c>
      <c r="AF219" s="33" t="s">
        <v>555</v>
      </c>
      <c r="AG219" s="33" t="s">
        <v>555</v>
      </c>
      <c r="AH219" s="33" t="s">
        <v>555</v>
      </c>
      <c r="AI219" s="42" t="s">
        <v>730</v>
      </c>
      <c r="AJ219" s="19" t="s">
        <v>731</v>
      </c>
      <c r="AK219" s="19" t="s">
        <v>1711</v>
      </c>
      <c r="AL219" s="19" t="s">
        <v>1712</v>
      </c>
      <c r="AM219" s="19" t="s">
        <v>1759</v>
      </c>
      <c r="AN219" s="19" t="s">
        <v>1760</v>
      </c>
      <c r="AO219" s="23" t="s">
        <v>1761</v>
      </c>
      <c r="AP219" s="19" t="s">
        <v>1762</v>
      </c>
      <c r="AQ219" s="44">
        <f t="shared" si="67"/>
        <v>92823000</v>
      </c>
      <c r="AR219" s="44">
        <f t="shared" si="68"/>
        <v>0</v>
      </c>
      <c r="AS219" s="44">
        <f t="shared" si="69"/>
        <v>0</v>
      </c>
      <c r="AT219" s="44">
        <f t="shared" si="70"/>
        <v>0</v>
      </c>
      <c r="AU219" s="44">
        <f t="shared" si="71"/>
        <v>0</v>
      </c>
      <c r="AV219" s="44">
        <f t="shared" si="72"/>
        <v>0</v>
      </c>
      <c r="AW219" s="44">
        <f t="shared" si="73"/>
        <v>0</v>
      </c>
      <c r="AX219" s="44">
        <f t="shared" si="74"/>
        <v>0</v>
      </c>
      <c r="AY219" s="44">
        <f t="shared" si="75"/>
        <v>0</v>
      </c>
      <c r="AZ219" s="44">
        <f t="shared" si="76"/>
        <v>0</v>
      </c>
      <c r="BA219" s="44">
        <f t="shared" si="77"/>
        <v>0</v>
      </c>
      <c r="BB219" s="44">
        <f t="shared" si="78"/>
        <v>0</v>
      </c>
      <c r="BC219" s="44">
        <f t="shared" si="79"/>
        <v>0</v>
      </c>
      <c r="BD219" s="44">
        <f t="shared" si="80"/>
        <v>0</v>
      </c>
      <c r="BE219" s="44">
        <f t="shared" si="81"/>
        <v>0</v>
      </c>
      <c r="BF219" s="44">
        <f t="shared" si="82"/>
        <v>0</v>
      </c>
      <c r="BG219" s="46">
        <f t="shared" si="83"/>
        <v>92823000</v>
      </c>
      <c r="BH219" s="46">
        <v>20000000</v>
      </c>
      <c r="BI219" s="46"/>
      <c r="BJ219" s="46"/>
      <c r="BK219" s="46"/>
      <c r="BL219" s="46"/>
      <c r="BM219" s="46"/>
      <c r="BN219" s="46"/>
      <c r="BO219" s="46"/>
      <c r="BP219" s="46"/>
      <c r="BQ219" s="46"/>
      <c r="BR219" s="46"/>
      <c r="BS219" s="46"/>
      <c r="BT219" s="46"/>
      <c r="BU219" s="46"/>
      <c r="BV219" s="46"/>
      <c r="BW219" s="46"/>
      <c r="BX219" s="46">
        <f t="shared" si="84"/>
        <v>20000000</v>
      </c>
      <c r="BY219" s="44">
        <v>22000000</v>
      </c>
      <c r="BZ219" s="44"/>
      <c r="CA219" s="44"/>
      <c r="CB219" s="44"/>
      <c r="CC219" s="44"/>
      <c r="CD219" s="44"/>
      <c r="CE219" s="44"/>
      <c r="CF219" s="44"/>
      <c r="CG219" s="44"/>
      <c r="CH219" s="44"/>
      <c r="CI219" s="44"/>
      <c r="CJ219" s="44"/>
      <c r="CK219" s="44"/>
      <c r="CL219" s="44"/>
      <c r="CM219" s="44"/>
      <c r="CN219" s="44"/>
      <c r="CO219" s="46">
        <f t="shared" si="85"/>
        <v>22000000</v>
      </c>
      <c r="CP219" s="44">
        <v>24200000</v>
      </c>
      <c r="CQ219" s="44"/>
      <c r="CR219" s="44"/>
      <c r="CS219" s="44"/>
      <c r="CT219" s="44"/>
      <c r="CU219" s="44"/>
      <c r="CV219" s="44"/>
      <c r="CW219" s="44"/>
      <c r="CX219" s="44"/>
      <c r="CY219" s="44"/>
      <c r="CZ219" s="44"/>
      <c r="DA219" s="44"/>
      <c r="DB219" s="44"/>
      <c r="DC219" s="44"/>
      <c r="DD219" s="44"/>
      <c r="DE219" s="44"/>
      <c r="DF219" s="46">
        <f t="shared" si="86"/>
        <v>24200000</v>
      </c>
      <c r="DG219" s="44">
        <v>26623000</v>
      </c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6"/>
      <c r="DS219" s="46"/>
      <c r="DT219" s="46"/>
      <c r="DU219" s="46"/>
      <c r="DV219" s="46"/>
      <c r="DW219" s="46">
        <f t="shared" si="87"/>
        <v>26623000</v>
      </c>
      <c r="DX219" s="19">
        <v>16</v>
      </c>
      <c r="DY219" s="42" t="s">
        <v>564</v>
      </c>
      <c r="DZ219" s="42" t="s">
        <v>348</v>
      </c>
      <c r="EA219" s="42" t="s">
        <v>565</v>
      </c>
      <c r="EB219" s="42" t="s">
        <v>566</v>
      </c>
      <c r="EC219" s="42" t="s">
        <v>567</v>
      </c>
      <c r="ED219" s="3">
        <v>1</v>
      </c>
      <c r="EE219" s="3">
        <v>5</v>
      </c>
      <c r="EF219" s="3">
        <v>23</v>
      </c>
      <c r="EG219" s="3">
        <v>103</v>
      </c>
      <c r="EH219" s="3">
        <v>214</v>
      </c>
      <c r="EI219" s="3">
        <v>14</v>
      </c>
      <c r="EJ219" s="3">
        <v>3</v>
      </c>
      <c r="EK219" s="3">
        <v>1</v>
      </c>
      <c r="EL219" s="3">
        <v>2</v>
      </c>
    </row>
    <row r="220" spans="2:142" ht="104" x14ac:dyDescent="0.2">
      <c r="B220" s="14">
        <v>215</v>
      </c>
      <c r="C220" s="15" t="s">
        <v>202</v>
      </c>
      <c r="D220" s="16">
        <v>1</v>
      </c>
      <c r="E220" s="19" t="s">
        <v>205</v>
      </c>
      <c r="F220" s="22">
        <v>5</v>
      </c>
      <c r="G220" s="17" t="s">
        <v>99</v>
      </c>
      <c r="H220" s="18">
        <v>12</v>
      </c>
      <c r="I220" s="19" t="s">
        <v>1763</v>
      </c>
      <c r="J220" s="22" t="s">
        <v>576</v>
      </c>
      <c r="K220" s="19" t="s">
        <v>1764</v>
      </c>
      <c r="L220" s="22" t="s">
        <v>548</v>
      </c>
      <c r="M220" s="17" t="str">
        <f t="shared" si="66"/>
        <v>1.5.12.04.01</v>
      </c>
      <c r="N220" s="19" t="s">
        <v>551</v>
      </c>
      <c r="O220" s="20">
        <v>2023</v>
      </c>
      <c r="P220" s="21">
        <v>4</v>
      </c>
      <c r="Q220" s="21">
        <v>4</v>
      </c>
      <c r="R220" s="21" t="s">
        <v>1765</v>
      </c>
      <c r="S220" s="17" t="s">
        <v>101</v>
      </c>
      <c r="T220" s="17" t="s">
        <v>101</v>
      </c>
      <c r="U220" s="32" t="s">
        <v>571</v>
      </c>
      <c r="V220" s="33" t="s">
        <v>554</v>
      </c>
      <c r="W220" s="33">
        <v>1</v>
      </c>
      <c r="X220" s="33">
        <v>1</v>
      </c>
      <c r="Y220" s="33">
        <v>1</v>
      </c>
      <c r="Z220" s="33">
        <v>1</v>
      </c>
      <c r="AA220" s="32"/>
      <c r="AB220" s="32" t="s">
        <v>617</v>
      </c>
      <c r="AC220" s="32"/>
      <c r="AD220" s="33" t="s">
        <v>555</v>
      </c>
      <c r="AE220" s="33" t="s">
        <v>555</v>
      </c>
      <c r="AF220" s="33" t="s">
        <v>555</v>
      </c>
      <c r="AG220" s="33" t="s">
        <v>555</v>
      </c>
      <c r="AH220" s="33" t="s">
        <v>555</v>
      </c>
      <c r="AI220" s="42" t="s">
        <v>730</v>
      </c>
      <c r="AJ220" s="19" t="s">
        <v>731</v>
      </c>
      <c r="AK220" s="19" t="s">
        <v>1711</v>
      </c>
      <c r="AL220" s="19" t="s">
        <v>1712</v>
      </c>
      <c r="AM220" s="19" t="s">
        <v>1741</v>
      </c>
      <c r="AN220" s="19" t="s">
        <v>1742</v>
      </c>
      <c r="AO220" s="23" t="s">
        <v>1743</v>
      </c>
      <c r="AP220" s="19" t="s">
        <v>1744</v>
      </c>
      <c r="AQ220" s="44">
        <f t="shared" si="67"/>
        <v>339364040</v>
      </c>
      <c r="AR220" s="44">
        <f t="shared" si="68"/>
        <v>0</v>
      </c>
      <c r="AS220" s="44">
        <f t="shared" si="69"/>
        <v>0</v>
      </c>
      <c r="AT220" s="44">
        <f t="shared" si="70"/>
        <v>0</v>
      </c>
      <c r="AU220" s="44">
        <f t="shared" si="71"/>
        <v>0</v>
      </c>
      <c r="AV220" s="44">
        <f t="shared" si="72"/>
        <v>0</v>
      </c>
      <c r="AW220" s="44">
        <f t="shared" si="73"/>
        <v>0</v>
      </c>
      <c r="AX220" s="44">
        <f t="shared" si="74"/>
        <v>0</v>
      </c>
      <c r="AY220" s="44">
        <f t="shared" si="75"/>
        <v>0</v>
      </c>
      <c r="AZ220" s="44">
        <f t="shared" si="76"/>
        <v>0</v>
      </c>
      <c r="BA220" s="44">
        <f t="shared" si="77"/>
        <v>0</v>
      </c>
      <c r="BB220" s="44">
        <f t="shared" si="78"/>
        <v>0</v>
      </c>
      <c r="BC220" s="44">
        <f t="shared" si="79"/>
        <v>0</v>
      </c>
      <c r="BD220" s="44">
        <f t="shared" si="80"/>
        <v>0</v>
      </c>
      <c r="BE220" s="44">
        <f t="shared" si="81"/>
        <v>0</v>
      </c>
      <c r="BF220" s="44">
        <f t="shared" si="82"/>
        <v>0</v>
      </c>
      <c r="BG220" s="46">
        <f t="shared" si="83"/>
        <v>339364040</v>
      </c>
      <c r="BH220" s="46">
        <v>74640000</v>
      </c>
      <c r="BI220" s="46"/>
      <c r="BJ220" s="46"/>
      <c r="BK220" s="46"/>
      <c r="BL220" s="46"/>
      <c r="BM220" s="46"/>
      <c r="BN220" s="46"/>
      <c r="BO220" s="46"/>
      <c r="BP220" s="46"/>
      <c r="BQ220" s="46"/>
      <c r="BR220" s="46"/>
      <c r="BS220" s="46"/>
      <c r="BT220" s="46"/>
      <c r="BU220" s="46"/>
      <c r="BV220" s="46"/>
      <c r="BW220" s="46"/>
      <c r="BX220" s="46">
        <f t="shared" si="84"/>
        <v>74640000</v>
      </c>
      <c r="BY220" s="44">
        <v>82104000</v>
      </c>
      <c r="BZ220" s="44"/>
      <c r="CA220" s="44"/>
      <c r="CB220" s="44"/>
      <c r="CC220" s="44"/>
      <c r="CD220" s="44"/>
      <c r="CE220" s="44"/>
      <c r="CF220" s="44"/>
      <c r="CG220" s="44"/>
      <c r="CH220" s="44"/>
      <c r="CI220" s="44"/>
      <c r="CJ220" s="44"/>
      <c r="CK220" s="44"/>
      <c r="CL220" s="44"/>
      <c r="CM220" s="44"/>
      <c r="CN220" s="44"/>
      <c r="CO220" s="46">
        <f t="shared" si="85"/>
        <v>82104000</v>
      </c>
      <c r="CP220" s="44">
        <v>90314400</v>
      </c>
      <c r="CQ220" s="44"/>
      <c r="CR220" s="44"/>
      <c r="CS220" s="44"/>
      <c r="CT220" s="44"/>
      <c r="CU220" s="44"/>
      <c r="CV220" s="44"/>
      <c r="CW220" s="44"/>
      <c r="CX220" s="44"/>
      <c r="CY220" s="44"/>
      <c r="CZ220" s="44"/>
      <c r="DA220" s="44"/>
      <c r="DB220" s="44"/>
      <c r="DC220" s="44"/>
      <c r="DD220" s="44"/>
      <c r="DE220" s="44"/>
      <c r="DF220" s="46">
        <f t="shared" si="86"/>
        <v>90314400</v>
      </c>
      <c r="DG220" s="44">
        <v>92305640</v>
      </c>
      <c r="DH220" s="44"/>
      <c r="DI220" s="44"/>
      <c r="DJ220" s="44"/>
      <c r="DK220" s="44"/>
      <c r="DL220" s="44"/>
      <c r="DM220" s="44"/>
      <c r="DN220" s="44"/>
      <c r="DO220" s="44"/>
      <c r="DP220" s="44"/>
      <c r="DQ220" s="44"/>
      <c r="DR220" s="46"/>
      <c r="DS220" s="46"/>
      <c r="DT220" s="46"/>
      <c r="DU220" s="46"/>
      <c r="DV220" s="46"/>
      <c r="DW220" s="46">
        <f t="shared" si="87"/>
        <v>92305640</v>
      </c>
      <c r="DX220" s="19">
        <v>16</v>
      </c>
      <c r="DY220" s="42" t="s">
        <v>564</v>
      </c>
      <c r="DZ220" s="42" t="s">
        <v>348</v>
      </c>
      <c r="EA220" s="42" t="s">
        <v>565</v>
      </c>
      <c r="EB220" s="42" t="s">
        <v>566</v>
      </c>
      <c r="EC220" s="42" t="s">
        <v>567</v>
      </c>
      <c r="ED220" s="3">
        <v>1</v>
      </c>
      <c r="EE220" s="3">
        <v>5</v>
      </c>
      <c r="EF220" s="3">
        <v>23</v>
      </c>
      <c r="EG220" s="3">
        <v>104</v>
      </c>
      <c r="EH220" s="3">
        <v>215</v>
      </c>
      <c r="EI220" s="3">
        <v>14</v>
      </c>
      <c r="EJ220" s="3">
        <v>3</v>
      </c>
      <c r="EK220" s="3">
        <v>1</v>
      </c>
      <c r="EL220" s="3">
        <v>2</v>
      </c>
    </row>
    <row r="221" spans="2:142" ht="52" x14ac:dyDescent="0.2">
      <c r="B221" s="14">
        <v>216</v>
      </c>
      <c r="C221" s="15" t="s">
        <v>202</v>
      </c>
      <c r="D221" s="16">
        <v>1</v>
      </c>
      <c r="E221" s="19" t="s">
        <v>205</v>
      </c>
      <c r="F221" s="22">
        <v>5</v>
      </c>
      <c r="G221" s="17" t="s">
        <v>99</v>
      </c>
      <c r="H221" s="18">
        <v>12</v>
      </c>
      <c r="I221" s="19" t="s">
        <v>1763</v>
      </c>
      <c r="J221" s="22" t="s">
        <v>576</v>
      </c>
      <c r="K221" s="19" t="s">
        <v>1766</v>
      </c>
      <c r="L221" s="22" t="s">
        <v>569</v>
      </c>
      <c r="M221" s="17" t="str">
        <f t="shared" si="66"/>
        <v>1.5.12.04.02</v>
      </c>
      <c r="N221" s="19" t="s">
        <v>551</v>
      </c>
      <c r="O221" s="20">
        <v>2023</v>
      </c>
      <c r="P221" s="21">
        <v>2</v>
      </c>
      <c r="Q221" s="21">
        <v>2</v>
      </c>
      <c r="R221" s="21" t="s">
        <v>1767</v>
      </c>
      <c r="S221" s="17" t="s">
        <v>101</v>
      </c>
      <c r="T221" s="17" t="s">
        <v>101</v>
      </c>
      <c r="U221" s="32" t="s">
        <v>553</v>
      </c>
      <c r="V221" s="33" t="s">
        <v>554</v>
      </c>
      <c r="W221" s="33">
        <v>2</v>
      </c>
      <c r="X221" s="33">
        <v>2</v>
      </c>
      <c r="Y221" s="33">
        <v>2</v>
      </c>
      <c r="Z221" s="33">
        <v>2</v>
      </c>
      <c r="AA221" s="32"/>
      <c r="AB221" s="32" t="s">
        <v>617</v>
      </c>
      <c r="AC221" s="32"/>
      <c r="AD221" s="33" t="s">
        <v>555</v>
      </c>
      <c r="AE221" s="33" t="s">
        <v>555</v>
      </c>
      <c r="AF221" s="33" t="s">
        <v>555</v>
      </c>
      <c r="AG221" s="33" t="s">
        <v>555</v>
      </c>
      <c r="AH221" s="33" t="s">
        <v>555</v>
      </c>
      <c r="AI221" s="42" t="s">
        <v>730</v>
      </c>
      <c r="AJ221" s="19" t="s">
        <v>731</v>
      </c>
      <c r="AK221" s="19" t="s">
        <v>1711</v>
      </c>
      <c r="AL221" s="19" t="s">
        <v>1712</v>
      </c>
      <c r="AM221" s="19" t="s">
        <v>1741</v>
      </c>
      <c r="AN221" s="19" t="s">
        <v>1742</v>
      </c>
      <c r="AO221" s="23" t="s">
        <v>1768</v>
      </c>
      <c r="AP221" s="19" t="s">
        <v>1769</v>
      </c>
      <c r="AQ221" s="44">
        <f t="shared" si="67"/>
        <v>250561472</v>
      </c>
      <c r="AR221" s="44">
        <f t="shared" si="68"/>
        <v>0</v>
      </c>
      <c r="AS221" s="44">
        <f t="shared" si="69"/>
        <v>0</v>
      </c>
      <c r="AT221" s="44">
        <f t="shared" si="70"/>
        <v>0</v>
      </c>
      <c r="AU221" s="44">
        <f t="shared" si="71"/>
        <v>0</v>
      </c>
      <c r="AV221" s="44">
        <f t="shared" si="72"/>
        <v>0</v>
      </c>
      <c r="AW221" s="44">
        <f t="shared" si="73"/>
        <v>0</v>
      </c>
      <c r="AX221" s="44">
        <f t="shared" si="74"/>
        <v>0</v>
      </c>
      <c r="AY221" s="44">
        <f t="shared" si="75"/>
        <v>0</v>
      </c>
      <c r="AZ221" s="44">
        <f t="shared" si="76"/>
        <v>0</v>
      </c>
      <c r="BA221" s="44">
        <f t="shared" si="77"/>
        <v>0</v>
      </c>
      <c r="BB221" s="44">
        <f t="shared" si="78"/>
        <v>0</v>
      </c>
      <c r="BC221" s="44">
        <f t="shared" si="79"/>
        <v>0</v>
      </c>
      <c r="BD221" s="44">
        <f t="shared" si="80"/>
        <v>0</v>
      </c>
      <c r="BE221" s="44">
        <f t="shared" si="81"/>
        <v>0</v>
      </c>
      <c r="BF221" s="44">
        <f t="shared" si="82"/>
        <v>0</v>
      </c>
      <c r="BG221" s="46">
        <f t="shared" si="83"/>
        <v>250561472</v>
      </c>
      <c r="BH221" s="46">
        <v>54592000</v>
      </c>
      <c r="BI221" s="46"/>
      <c r="BJ221" s="46"/>
      <c r="BK221" s="46"/>
      <c r="BL221" s="46"/>
      <c r="BM221" s="46"/>
      <c r="BN221" s="46"/>
      <c r="BO221" s="46"/>
      <c r="BP221" s="46"/>
      <c r="BQ221" s="46"/>
      <c r="BR221" s="46"/>
      <c r="BS221" s="46"/>
      <c r="BT221" s="46"/>
      <c r="BU221" s="46"/>
      <c r="BV221" s="46"/>
      <c r="BW221" s="46"/>
      <c r="BX221" s="46">
        <f t="shared" si="84"/>
        <v>54592000</v>
      </c>
      <c r="BY221" s="44">
        <v>60051200</v>
      </c>
      <c r="BZ221" s="44"/>
      <c r="CA221" s="44"/>
      <c r="CB221" s="44"/>
      <c r="CC221" s="44"/>
      <c r="CD221" s="44"/>
      <c r="CE221" s="44"/>
      <c r="CF221" s="44"/>
      <c r="CG221" s="44"/>
      <c r="CH221" s="44"/>
      <c r="CI221" s="44"/>
      <c r="CJ221" s="44"/>
      <c r="CK221" s="44"/>
      <c r="CL221" s="44"/>
      <c r="CM221" s="44"/>
      <c r="CN221" s="44"/>
      <c r="CO221" s="46">
        <f t="shared" si="85"/>
        <v>60051200</v>
      </c>
      <c r="CP221" s="44">
        <v>66256320</v>
      </c>
      <c r="CQ221" s="44"/>
      <c r="CR221" s="44"/>
      <c r="CS221" s="44"/>
      <c r="CT221" s="44"/>
      <c r="CU221" s="44"/>
      <c r="CV221" s="44"/>
      <c r="CW221" s="44"/>
      <c r="CX221" s="44"/>
      <c r="CY221" s="44"/>
      <c r="CZ221" s="44"/>
      <c r="DA221" s="44"/>
      <c r="DB221" s="44"/>
      <c r="DC221" s="44"/>
      <c r="DD221" s="44"/>
      <c r="DE221" s="44"/>
      <c r="DF221" s="46">
        <f t="shared" si="86"/>
        <v>66256320</v>
      </c>
      <c r="DG221" s="44">
        <v>69661952</v>
      </c>
      <c r="DH221" s="46"/>
      <c r="DI221" s="46"/>
      <c r="DJ221" s="46"/>
      <c r="DK221" s="46"/>
      <c r="DL221" s="46"/>
      <c r="DM221" s="46"/>
      <c r="DN221" s="46"/>
      <c r="DO221" s="46"/>
      <c r="DP221" s="46"/>
      <c r="DQ221" s="46"/>
      <c r="DR221" s="46"/>
      <c r="DS221" s="46"/>
      <c r="DT221" s="46"/>
      <c r="DU221" s="46"/>
      <c r="DV221" s="46"/>
      <c r="DW221" s="46">
        <f t="shared" si="87"/>
        <v>69661952</v>
      </c>
      <c r="DX221" s="19">
        <v>16</v>
      </c>
      <c r="DY221" s="42" t="s">
        <v>564</v>
      </c>
      <c r="DZ221" s="42" t="s">
        <v>348</v>
      </c>
      <c r="EA221" s="42" t="s">
        <v>565</v>
      </c>
      <c r="EB221" s="42" t="s">
        <v>566</v>
      </c>
      <c r="EC221" s="42" t="s">
        <v>567</v>
      </c>
      <c r="ED221" s="3">
        <v>1</v>
      </c>
      <c r="EE221" s="3">
        <v>5</v>
      </c>
      <c r="EF221" s="3">
        <v>23</v>
      </c>
      <c r="EG221" s="3">
        <v>104</v>
      </c>
      <c r="EH221" s="3">
        <v>216</v>
      </c>
      <c r="EI221" s="3">
        <v>14</v>
      </c>
      <c r="EJ221" s="3">
        <v>3</v>
      </c>
      <c r="EK221" s="3">
        <v>1</v>
      </c>
      <c r="EL221" s="3">
        <v>1</v>
      </c>
    </row>
    <row r="222" spans="2:142" ht="104" x14ac:dyDescent="0.2">
      <c r="B222" s="14">
        <v>217</v>
      </c>
      <c r="C222" s="15" t="s">
        <v>202</v>
      </c>
      <c r="D222" s="16">
        <v>1</v>
      </c>
      <c r="E222" s="19" t="s">
        <v>205</v>
      </c>
      <c r="F222" s="22">
        <v>5</v>
      </c>
      <c r="G222" s="17" t="s">
        <v>99</v>
      </c>
      <c r="H222" s="18">
        <v>12</v>
      </c>
      <c r="I222" s="19" t="s">
        <v>1763</v>
      </c>
      <c r="J222" s="22" t="s">
        <v>576</v>
      </c>
      <c r="K222" s="28" t="s">
        <v>1770</v>
      </c>
      <c r="L222" s="79" t="s">
        <v>573</v>
      </c>
      <c r="M222" s="17" t="str">
        <f t="shared" si="66"/>
        <v>1.5.12.04.03</v>
      </c>
      <c r="N222" s="19" t="s">
        <v>551</v>
      </c>
      <c r="O222" s="20">
        <v>2023</v>
      </c>
      <c r="P222" s="21">
        <v>1</v>
      </c>
      <c r="Q222" s="21">
        <v>1</v>
      </c>
      <c r="R222" s="21" t="s">
        <v>1771</v>
      </c>
      <c r="S222" s="17" t="s">
        <v>101</v>
      </c>
      <c r="T222" s="17" t="s">
        <v>101</v>
      </c>
      <c r="U222" s="32" t="s">
        <v>553</v>
      </c>
      <c r="V222" s="33" t="s">
        <v>554</v>
      </c>
      <c r="W222" s="33">
        <v>1</v>
      </c>
      <c r="X222" s="33">
        <v>1</v>
      </c>
      <c r="Y222" s="33">
        <v>1</v>
      </c>
      <c r="Z222" s="33">
        <v>1</v>
      </c>
      <c r="AA222" s="32"/>
      <c r="AB222" s="32" t="s">
        <v>617</v>
      </c>
      <c r="AC222" s="32"/>
      <c r="AD222" s="33" t="s">
        <v>555</v>
      </c>
      <c r="AE222" s="33" t="s">
        <v>555</v>
      </c>
      <c r="AF222" s="33" t="s">
        <v>555</v>
      </c>
      <c r="AG222" s="33" t="s">
        <v>555</v>
      </c>
      <c r="AH222" s="33" t="s">
        <v>555</v>
      </c>
      <c r="AI222" s="42" t="s">
        <v>730</v>
      </c>
      <c r="AJ222" s="19" t="s">
        <v>731</v>
      </c>
      <c r="AK222" s="19" t="s">
        <v>1711</v>
      </c>
      <c r="AL222" s="19" t="s">
        <v>1712</v>
      </c>
      <c r="AM222" s="19" t="s">
        <v>1741</v>
      </c>
      <c r="AN222" s="19" t="s">
        <v>1742</v>
      </c>
      <c r="AO222" s="23" t="s">
        <v>1743</v>
      </c>
      <c r="AP222" s="19" t="s">
        <v>1744</v>
      </c>
      <c r="AQ222" s="44">
        <f t="shared" si="67"/>
        <v>1867508000</v>
      </c>
      <c r="AR222" s="44">
        <f t="shared" si="68"/>
        <v>0</v>
      </c>
      <c r="AS222" s="44">
        <f t="shared" si="69"/>
        <v>0</v>
      </c>
      <c r="AT222" s="44">
        <f t="shared" si="70"/>
        <v>0</v>
      </c>
      <c r="AU222" s="44">
        <f t="shared" si="71"/>
        <v>0</v>
      </c>
      <c r="AV222" s="44">
        <f t="shared" si="72"/>
        <v>0</v>
      </c>
      <c r="AW222" s="44">
        <f t="shared" si="73"/>
        <v>0</v>
      </c>
      <c r="AX222" s="44">
        <f t="shared" si="74"/>
        <v>0</v>
      </c>
      <c r="AY222" s="44">
        <f t="shared" si="75"/>
        <v>0</v>
      </c>
      <c r="AZ222" s="44">
        <f t="shared" si="76"/>
        <v>0</v>
      </c>
      <c r="BA222" s="44">
        <f t="shared" si="77"/>
        <v>0</v>
      </c>
      <c r="BB222" s="44">
        <f t="shared" si="78"/>
        <v>0</v>
      </c>
      <c r="BC222" s="44">
        <f t="shared" si="79"/>
        <v>0</v>
      </c>
      <c r="BD222" s="44">
        <f t="shared" si="80"/>
        <v>0</v>
      </c>
      <c r="BE222" s="44">
        <f t="shared" si="81"/>
        <v>0</v>
      </c>
      <c r="BF222" s="44">
        <f t="shared" si="82"/>
        <v>0</v>
      </c>
      <c r="BG222" s="46">
        <f t="shared" si="83"/>
        <v>1867508000</v>
      </c>
      <c r="BH222" s="46">
        <v>444000000</v>
      </c>
      <c r="BI222" s="46"/>
      <c r="BJ222" s="46"/>
      <c r="BK222" s="46"/>
      <c r="BL222" s="46"/>
      <c r="BM222" s="46"/>
      <c r="BN222" s="46"/>
      <c r="BO222" s="46"/>
      <c r="BP222" s="46"/>
      <c r="BQ222" s="46"/>
      <c r="BR222" s="46"/>
      <c r="BS222" s="46"/>
      <c r="BT222" s="46"/>
      <c r="BU222" s="46"/>
      <c r="BV222" s="46"/>
      <c r="BW222" s="46"/>
      <c r="BX222" s="46">
        <f t="shared" si="84"/>
        <v>444000000</v>
      </c>
      <c r="BY222" s="44">
        <v>470000000</v>
      </c>
      <c r="BZ222" s="44"/>
      <c r="CA222" s="44"/>
      <c r="CB222" s="44"/>
      <c r="CC222" s="44"/>
      <c r="CD222" s="44"/>
      <c r="CE222" s="44"/>
      <c r="CF222" s="44"/>
      <c r="CG222" s="44"/>
      <c r="CH222" s="44"/>
      <c r="CI222" s="44"/>
      <c r="CJ222" s="44"/>
      <c r="CK222" s="44"/>
      <c r="CL222" s="44"/>
      <c r="CM222" s="44"/>
      <c r="CN222" s="44"/>
      <c r="CO222" s="46">
        <f t="shared" si="85"/>
        <v>470000000</v>
      </c>
      <c r="CP222" s="44">
        <v>474700000</v>
      </c>
      <c r="CQ222" s="44"/>
      <c r="CR222" s="44"/>
      <c r="CS222" s="44"/>
      <c r="CT222" s="44"/>
      <c r="CU222" s="44"/>
      <c r="CV222" s="44"/>
      <c r="CW222" s="44"/>
      <c r="CX222" s="44"/>
      <c r="CY222" s="44"/>
      <c r="CZ222" s="44"/>
      <c r="DA222" s="44"/>
      <c r="DB222" s="44"/>
      <c r="DC222" s="44"/>
      <c r="DD222" s="44"/>
      <c r="DE222" s="44"/>
      <c r="DF222" s="46">
        <f t="shared" si="86"/>
        <v>474700000</v>
      </c>
      <c r="DG222" s="44">
        <v>478808000</v>
      </c>
      <c r="DH222" s="46"/>
      <c r="DI222" s="46"/>
      <c r="DJ222" s="46"/>
      <c r="DK222" s="46"/>
      <c r="DL222" s="46"/>
      <c r="DM222" s="46"/>
      <c r="DN222" s="46"/>
      <c r="DO222" s="46"/>
      <c r="DP222" s="46"/>
      <c r="DQ222" s="46"/>
      <c r="DR222" s="46"/>
      <c r="DS222" s="46"/>
      <c r="DT222" s="46"/>
      <c r="DU222" s="46"/>
      <c r="DV222" s="46"/>
      <c r="DW222" s="46">
        <f t="shared" si="87"/>
        <v>478808000</v>
      </c>
      <c r="DX222" s="19">
        <v>16</v>
      </c>
      <c r="DY222" s="42" t="s">
        <v>564</v>
      </c>
      <c r="DZ222" s="42" t="s">
        <v>348</v>
      </c>
      <c r="EA222" s="42" t="s">
        <v>565</v>
      </c>
      <c r="EB222" s="42" t="s">
        <v>566</v>
      </c>
      <c r="EC222" s="42" t="s">
        <v>567</v>
      </c>
      <c r="ED222" s="3">
        <v>1</v>
      </c>
      <c r="EE222" s="3">
        <v>5</v>
      </c>
      <c r="EF222" s="3">
        <v>23</v>
      </c>
      <c r="EG222" s="3">
        <v>104</v>
      </c>
      <c r="EH222" s="3">
        <v>217</v>
      </c>
      <c r="EI222" s="3">
        <v>14</v>
      </c>
      <c r="EJ222" s="3">
        <v>3</v>
      </c>
      <c r="EK222" s="3">
        <v>1</v>
      </c>
      <c r="EL222" s="3">
        <v>1</v>
      </c>
    </row>
    <row r="223" spans="2:142" ht="65" x14ac:dyDescent="0.2">
      <c r="B223" s="14">
        <v>218</v>
      </c>
      <c r="C223" s="15" t="s">
        <v>202</v>
      </c>
      <c r="D223" s="16">
        <v>1</v>
      </c>
      <c r="E223" s="19" t="s">
        <v>205</v>
      </c>
      <c r="F223" s="22">
        <v>5</v>
      </c>
      <c r="G223" s="17" t="s">
        <v>99</v>
      </c>
      <c r="H223" s="18">
        <v>12</v>
      </c>
      <c r="I223" s="19" t="s">
        <v>1772</v>
      </c>
      <c r="J223" s="22" t="s">
        <v>584</v>
      </c>
      <c r="K223" s="77" t="s">
        <v>1773</v>
      </c>
      <c r="L223" s="78" t="s">
        <v>548</v>
      </c>
      <c r="M223" s="17" t="str">
        <f t="shared" si="66"/>
        <v>1.5.12.05.01</v>
      </c>
      <c r="N223" s="19" t="s">
        <v>551</v>
      </c>
      <c r="O223" s="20">
        <v>2023</v>
      </c>
      <c r="P223" s="21">
        <v>4</v>
      </c>
      <c r="Q223" s="21">
        <v>4</v>
      </c>
      <c r="R223" s="21" t="s">
        <v>1774</v>
      </c>
      <c r="S223" s="17" t="s">
        <v>101</v>
      </c>
      <c r="T223" s="17" t="s">
        <v>101</v>
      </c>
      <c r="U223" s="32" t="s">
        <v>553</v>
      </c>
      <c r="V223" s="33" t="s">
        <v>554</v>
      </c>
      <c r="W223" s="33">
        <v>4</v>
      </c>
      <c r="X223" s="33">
        <v>4</v>
      </c>
      <c r="Y223" s="33">
        <v>4</v>
      </c>
      <c r="Z223" s="33">
        <v>4</v>
      </c>
      <c r="AA223" s="32"/>
      <c r="AB223" s="54" t="s">
        <v>1154</v>
      </c>
      <c r="AC223" s="32"/>
      <c r="AD223" s="33" t="s">
        <v>555</v>
      </c>
      <c r="AE223" s="33" t="s">
        <v>555</v>
      </c>
      <c r="AF223" s="33" t="s">
        <v>555</v>
      </c>
      <c r="AG223" s="33" t="s">
        <v>555</v>
      </c>
      <c r="AH223" s="33" t="s">
        <v>555</v>
      </c>
      <c r="AI223" s="42" t="s">
        <v>730</v>
      </c>
      <c r="AJ223" s="19" t="s">
        <v>731</v>
      </c>
      <c r="AK223" s="19" t="s">
        <v>1711</v>
      </c>
      <c r="AL223" s="19" t="s">
        <v>1712</v>
      </c>
      <c r="AM223" s="19" t="s">
        <v>1747</v>
      </c>
      <c r="AN223" s="19" t="s">
        <v>1748</v>
      </c>
      <c r="AO223" s="23" t="s">
        <v>1775</v>
      </c>
      <c r="AP223" s="19" t="s">
        <v>1776</v>
      </c>
      <c r="AQ223" s="44">
        <f t="shared" si="67"/>
        <v>740673583</v>
      </c>
      <c r="AR223" s="44">
        <f t="shared" si="68"/>
        <v>0</v>
      </c>
      <c r="AS223" s="44">
        <f t="shared" si="69"/>
        <v>0</v>
      </c>
      <c r="AT223" s="44">
        <f t="shared" si="70"/>
        <v>0</v>
      </c>
      <c r="AU223" s="44">
        <f t="shared" si="71"/>
        <v>0</v>
      </c>
      <c r="AV223" s="44">
        <f t="shared" si="72"/>
        <v>0</v>
      </c>
      <c r="AW223" s="44">
        <f t="shared" si="73"/>
        <v>0</v>
      </c>
      <c r="AX223" s="44">
        <f t="shared" si="74"/>
        <v>0</v>
      </c>
      <c r="AY223" s="44">
        <f t="shared" si="75"/>
        <v>0</v>
      </c>
      <c r="AZ223" s="44">
        <f t="shared" si="76"/>
        <v>0</v>
      </c>
      <c r="BA223" s="44">
        <f t="shared" si="77"/>
        <v>0</v>
      </c>
      <c r="BB223" s="44">
        <f t="shared" si="78"/>
        <v>0</v>
      </c>
      <c r="BC223" s="44">
        <f t="shared" si="79"/>
        <v>0</v>
      </c>
      <c r="BD223" s="44">
        <f t="shared" si="80"/>
        <v>0</v>
      </c>
      <c r="BE223" s="44">
        <f t="shared" si="81"/>
        <v>0</v>
      </c>
      <c r="BF223" s="44">
        <f t="shared" si="82"/>
        <v>0</v>
      </c>
      <c r="BG223" s="46">
        <f t="shared" si="83"/>
        <v>740673583</v>
      </c>
      <c r="BH223" s="46">
        <v>163263000</v>
      </c>
      <c r="BI223" s="46"/>
      <c r="BJ223" s="46"/>
      <c r="BK223" s="46"/>
      <c r="BL223" s="46"/>
      <c r="BM223" s="46"/>
      <c r="BN223" s="46"/>
      <c r="BO223" s="46"/>
      <c r="BP223" s="46"/>
      <c r="BQ223" s="46"/>
      <c r="BR223" s="46"/>
      <c r="BS223" s="46"/>
      <c r="BT223" s="46"/>
      <c r="BU223" s="46"/>
      <c r="BV223" s="46"/>
      <c r="BW223" s="46"/>
      <c r="BX223" s="46">
        <f t="shared" si="84"/>
        <v>163263000</v>
      </c>
      <c r="BY223" s="44">
        <v>182529300</v>
      </c>
      <c r="BZ223" s="44"/>
      <c r="CA223" s="44"/>
      <c r="CB223" s="44"/>
      <c r="CC223" s="44"/>
      <c r="CD223" s="44"/>
      <c r="CE223" s="44"/>
      <c r="CF223" s="44"/>
      <c r="CG223" s="44"/>
      <c r="CH223" s="44"/>
      <c r="CI223" s="44"/>
      <c r="CJ223" s="44"/>
      <c r="CK223" s="44"/>
      <c r="CL223" s="44"/>
      <c r="CM223" s="44"/>
      <c r="CN223" s="44"/>
      <c r="CO223" s="46">
        <f t="shared" si="85"/>
        <v>182529300</v>
      </c>
      <c r="CP223" s="44">
        <v>193848230</v>
      </c>
      <c r="CQ223" s="44"/>
      <c r="CR223" s="44"/>
      <c r="CS223" s="44"/>
      <c r="CT223" s="44"/>
      <c r="CU223" s="44"/>
      <c r="CV223" s="44"/>
      <c r="CW223" s="44"/>
      <c r="CX223" s="44"/>
      <c r="CY223" s="44"/>
      <c r="CZ223" s="44"/>
      <c r="DA223" s="44"/>
      <c r="DB223" s="44"/>
      <c r="DC223" s="44"/>
      <c r="DD223" s="44"/>
      <c r="DE223" s="44"/>
      <c r="DF223" s="46">
        <f t="shared" si="86"/>
        <v>193848230</v>
      </c>
      <c r="DG223" s="44">
        <v>201033053</v>
      </c>
      <c r="DH223" s="44"/>
      <c r="DI223" s="44"/>
      <c r="DJ223" s="44"/>
      <c r="DK223" s="44"/>
      <c r="DL223" s="44"/>
      <c r="DM223" s="44"/>
      <c r="DN223" s="44"/>
      <c r="DO223" s="44"/>
      <c r="DP223" s="44"/>
      <c r="DQ223" s="44"/>
      <c r="DR223" s="46"/>
      <c r="DS223" s="46"/>
      <c r="DT223" s="46"/>
      <c r="DU223" s="46"/>
      <c r="DV223" s="46"/>
      <c r="DW223" s="46">
        <f t="shared" si="87"/>
        <v>201033053</v>
      </c>
      <c r="DX223" s="19">
        <v>16</v>
      </c>
      <c r="DY223" s="42" t="s">
        <v>564</v>
      </c>
      <c r="DZ223" s="42" t="s">
        <v>348</v>
      </c>
      <c r="EA223" s="42" t="s">
        <v>565</v>
      </c>
      <c r="EB223" s="42" t="s">
        <v>566</v>
      </c>
      <c r="EC223" s="42" t="s">
        <v>567</v>
      </c>
      <c r="ED223" s="3">
        <v>1</v>
      </c>
      <c r="EE223" s="3">
        <v>5</v>
      </c>
      <c r="EF223" s="3">
        <v>23</v>
      </c>
      <c r="EG223" s="3">
        <v>105</v>
      </c>
      <c r="EH223" s="3">
        <v>218</v>
      </c>
      <c r="EI223" s="3">
        <v>14</v>
      </c>
      <c r="EJ223" s="3">
        <v>3</v>
      </c>
      <c r="EK223" s="3">
        <v>1</v>
      </c>
      <c r="EL223" s="3">
        <v>1</v>
      </c>
    </row>
    <row r="224" spans="2:142" ht="91" x14ac:dyDescent="0.2">
      <c r="B224" s="14">
        <v>219</v>
      </c>
      <c r="C224" s="15" t="s">
        <v>202</v>
      </c>
      <c r="D224" s="16">
        <v>1</v>
      </c>
      <c r="E224" s="19" t="s">
        <v>205</v>
      </c>
      <c r="F224" s="22">
        <v>5</v>
      </c>
      <c r="G224" s="17" t="s">
        <v>99</v>
      </c>
      <c r="H224" s="18">
        <v>12</v>
      </c>
      <c r="I224" s="19" t="s">
        <v>1772</v>
      </c>
      <c r="J224" s="22" t="s">
        <v>584</v>
      </c>
      <c r="K224" s="77" t="s">
        <v>1777</v>
      </c>
      <c r="L224" s="78" t="s">
        <v>569</v>
      </c>
      <c r="M224" s="17" t="str">
        <f t="shared" si="66"/>
        <v>1.5.12.05.02</v>
      </c>
      <c r="N224" s="19" t="s">
        <v>551</v>
      </c>
      <c r="O224" s="20">
        <v>2023</v>
      </c>
      <c r="P224" s="21">
        <v>1</v>
      </c>
      <c r="Q224" s="21">
        <v>1</v>
      </c>
      <c r="R224" s="21" t="s">
        <v>1778</v>
      </c>
      <c r="S224" s="17" t="s">
        <v>101</v>
      </c>
      <c r="T224" s="17" t="s">
        <v>101</v>
      </c>
      <c r="U224" s="32" t="s">
        <v>553</v>
      </c>
      <c r="V224" s="33" t="s">
        <v>554</v>
      </c>
      <c r="W224" s="33">
        <v>1</v>
      </c>
      <c r="X224" s="33">
        <v>1</v>
      </c>
      <c r="Y224" s="33">
        <v>1</v>
      </c>
      <c r="Z224" s="33">
        <v>1</v>
      </c>
      <c r="AA224" s="32"/>
      <c r="AB224" s="54" t="s">
        <v>1154</v>
      </c>
      <c r="AC224" s="32"/>
      <c r="AD224" s="33" t="s">
        <v>555</v>
      </c>
      <c r="AE224" s="33" t="s">
        <v>555</v>
      </c>
      <c r="AF224" s="33" t="s">
        <v>555</v>
      </c>
      <c r="AG224" s="33" t="s">
        <v>555</v>
      </c>
      <c r="AH224" s="33" t="s">
        <v>555</v>
      </c>
      <c r="AI224" s="42" t="s">
        <v>730</v>
      </c>
      <c r="AJ224" s="19" t="s">
        <v>731</v>
      </c>
      <c r="AK224" s="19" t="s">
        <v>1711</v>
      </c>
      <c r="AL224" s="19" t="s">
        <v>1712</v>
      </c>
      <c r="AM224" s="19" t="s">
        <v>1779</v>
      </c>
      <c r="AN224" s="19" t="s">
        <v>1780</v>
      </c>
      <c r="AO224" s="23" t="s">
        <v>1781</v>
      </c>
      <c r="AP224" s="19" t="s">
        <v>1782</v>
      </c>
      <c r="AQ224" s="44">
        <f t="shared" si="67"/>
        <v>897200000</v>
      </c>
      <c r="AR224" s="44">
        <f t="shared" si="68"/>
        <v>0</v>
      </c>
      <c r="AS224" s="44">
        <f t="shared" si="69"/>
        <v>0</v>
      </c>
      <c r="AT224" s="44">
        <f t="shared" si="70"/>
        <v>0</v>
      </c>
      <c r="AU224" s="44">
        <f t="shared" si="71"/>
        <v>0</v>
      </c>
      <c r="AV224" s="44">
        <f t="shared" si="72"/>
        <v>0</v>
      </c>
      <c r="AW224" s="44">
        <f t="shared" si="73"/>
        <v>0</v>
      </c>
      <c r="AX224" s="44">
        <f t="shared" si="74"/>
        <v>0</v>
      </c>
      <c r="AY224" s="44">
        <f t="shared" si="75"/>
        <v>0</v>
      </c>
      <c r="AZ224" s="44">
        <f t="shared" si="76"/>
        <v>0</v>
      </c>
      <c r="BA224" s="44">
        <f t="shared" si="77"/>
        <v>0</v>
      </c>
      <c r="BB224" s="44">
        <f t="shared" si="78"/>
        <v>0</v>
      </c>
      <c r="BC224" s="44">
        <f t="shared" si="79"/>
        <v>0</v>
      </c>
      <c r="BD224" s="44">
        <f t="shared" si="80"/>
        <v>0</v>
      </c>
      <c r="BE224" s="44">
        <f t="shared" si="81"/>
        <v>0</v>
      </c>
      <c r="BF224" s="44">
        <f t="shared" si="82"/>
        <v>0</v>
      </c>
      <c r="BG224" s="46">
        <f t="shared" si="83"/>
        <v>897200000</v>
      </c>
      <c r="BH224" s="46">
        <v>200000000</v>
      </c>
      <c r="BI224" s="46"/>
      <c r="BJ224" s="46"/>
      <c r="BK224" s="46"/>
      <c r="BL224" s="46"/>
      <c r="BM224" s="46"/>
      <c r="BN224" s="46"/>
      <c r="BO224" s="46"/>
      <c r="BP224" s="46"/>
      <c r="BQ224" s="46"/>
      <c r="BR224" s="46"/>
      <c r="BS224" s="46"/>
      <c r="BT224" s="46"/>
      <c r="BU224" s="46"/>
      <c r="BV224" s="46"/>
      <c r="BW224" s="46"/>
      <c r="BX224" s="46">
        <f t="shared" si="84"/>
        <v>200000000</v>
      </c>
      <c r="BY224" s="44">
        <v>219000000</v>
      </c>
      <c r="BZ224" s="44"/>
      <c r="CA224" s="44"/>
      <c r="CB224" s="44"/>
      <c r="CC224" s="44"/>
      <c r="CD224" s="44"/>
      <c r="CE224" s="44"/>
      <c r="CF224" s="44"/>
      <c r="CG224" s="44"/>
      <c r="CH224" s="44"/>
      <c r="CI224" s="44"/>
      <c r="CJ224" s="44"/>
      <c r="CK224" s="44"/>
      <c r="CL224" s="44"/>
      <c r="CM224" s="44"/>
      <c r="CN224" s="44"/>
      <c r="CO224" s="46">
        <f t="shared" si="85"/>
        <v>219000000</v>
      </c>
      <c r="CP224" s="44">
        <v>232000000</v>
      </c>
      <c r="CQ224" s="44"/>
      <c r="CR224" s="44"/>
      <c r="CS224" s="44"/>
      <c r="CT224" s="44"/>
      <c r="CU224" s="44"/>
      <c r="CV224" s="44"/>
      <c r="CW224" s="44"/>
      <c r="CX224" s="44"/>
      <c r="CY224" s="44"/>
      <c r="CZ224" s="44"/>
      <c r="DA224" s="44"/>
      <c r="DB224" s="44"/>
      <c r="DC224" s="44"/>
      <c r="DD224" s="44"/>
      <c r="DE224" s="44"/>
      <c r="DF224" s="46">
        <f t="shared" si="86"/>
        <v>232000000</v>
      </c>
      <c r="DG224" s="44">
        <v>246200000</v>
      </c>
      <c r="DH224" s="46"/>
      <c r="DI224" s="46"/>
      <c r="DJ224" s="46"/>
      <c r="DK224" s="46"/>
      <c r="DL224" s="46"/>
      <c r="DM224" s="46"/>
      <c r="DN224" s="46"/>
      <c r="DO224" s="46"/>
      <c r="DP224" s="46"/>
      <c r="DQ224" s="46"/>
      <c r="DR224" s="46"/>
      <c r="DS224" s="46"/>
      <c r="DT224" s="46"/>
      <c r="DU224" s="46"/>
      <c r="DV224" s="46"/>
      <c r="DW224" s="46">
        <f t="shared" si="87"/>
        <v>246200000</v>
      </c>
      <c r="DX224" s="19">
        <v>16</v>
      </c>
      <c r="DY224" s="42" t="s">
        <v>564</v>
      </c>
      <c r="DZ224" s="42" t="s">
        <v>348</v>
      </c>
      <c r="EA224" s="42" t="s">
        <v>565</v>
      </c>
      <c r="EB224" s="42" t="s">
        <v>566</v>
      </c>
      <c r="EC224" s="42" t="s">
        <v>567</v>
      </c>
      <c r="ED224" s="3">
        <v>1</v>
      </c>
      <c r="EE224" s="3">
        <v>5</v>
      </c>
      <c r="EF224" s="3">
        <v>23</v>
      </c>
      <c r="EG224" s="3">
        <v>105</v>
      </c>
      <c r="EH224" s="3">
        <v>219</v>
      </c>
      <c r="EI224" s="3">
        <v>14</v>
      </c>
      <c r="EJ224" s="3">
        <v>3</v>
      </c>
      <c r="EK224" s="3">
        <v>1</v>
      </c>
      <c r="EL224" s="3">
        <v>1</v>
      </c>
    </row>
    <row r="225" spans="2:142" ht="78" x14ac:dyDescent="0.2">
      <c r="B225" s="14">
        <v>220</v>
      </c>
      <c r="C225" s="15" t="s">
        <v>202</v>
      </c>
      <c r="D225" s="16">
        <v>1</v>
      </c>
      <c r="E225" s="19" t="s">
        <v>205</v>
      </c>
      <c r="F225" s="22">
        <v>5</v>
      </c>
      <c r="G225" s="17" t="s">
        <v>99</v>
      </c>
      <c r="H225" s="18">
        <v>12</v>
      </c>
      <c r="I225" s="19" t="s">
        <v>1772</v>
      </c>
      <c r="J225" s="22" t="s">
        <v>584</v>
      </c>
      <c r="K225" s="77" t="s">
        <v>1783</v>
      </c>
      <c r="L225" s="78" t="s">
        <v>573</v>
      </c>
      <c r="M225" s="17" t="str">
        <f t="shared" si="66"/>
        <v>1.5.12.05.03</v>
      </c>
      <c r="N225" s="19" t="s">
        <v>551</v>
      </c>
      <c r="O225" s="20">
        <v>2023</v>
      </c>
      <c r="P225" s="21">
        <v>0</v>
      </c>
      <c r="Q225" s="21">
        <v>1</v>
      </c>
      <c r="R225" s="21" t="s">
        <v>1784</v>
      </c>
      <c r="S225" s="17" t="s">
        <v>101</v>
      </c>
      <c r="T225" s="17" t="s">
        <v>101</v>
      </c>
      <c r="U225" s="32" t="s">
        <v>553</v>
      </c>
      <c r="V225" s="33" t="s">
        <v>554</v>
      </c>
      <c r="W225" s="33">
        <v>1</v>
      </c>
      <c r="X225" s="33">
        <v>1</v>
      </c>
      <c r="Y225" s="33">
        <v>1</v>
      </c>
      <c r="Z225" s="33">
        <v>1</v>
      </c>
      <c r="AA225" s="32"/>
      <c r="AB225" s="32"/>
      <c r="AC225" s="32"/>
      <c r="AD225" s="33" t="s">
        <v>555</v>
      </c>
      <c r="AE225" s="33" t="s">
        <v>555</v>
      </c>
      <c r="AF225" s="33" t="s">
        <v>555</v>
      </c>
      <c r="AG225" s="33" t="s">
        <v>555</v>
      </c>
      <c r="AH225" s="33" t="s">
        <v>555</v>
      </c>
      <c r="AI225" s="42" t="s">
        <v>730</v>
      </c>
      <c r="AJ225" s="19" t="s">
        <v>731</v>
      </c>
      <c r="AK225" s="19" t="s">
        <v>1711</v>
      </c>
      <c r="AL225" s="19" t="s">
        <v>1712</v>
      </c>
      <c r="AM225" s="19" t="s">
        <v>1785</v>
      </c>
      <c r="AN225" s="19" t="s">
        <v>742</v>
      </c>
      <c r="AO225" s="23" t="s">
        <v>1786</v>
      </c>
      <c r="AP225" s="19" t="s">
        <v>744</v>
      </c>
      <c r="AQ225" s="44">
        <f t="shared" si="67"/>
        <v>92820000</v>
      </c>
      <c r="AR225" s="44">
        <f t="shared" si="68"/>
        <v>0</v>
      </c>
      <c r="AS225" s="44">
        <f t="shared" si="69"/>
        <v>0</v>
      </c>
      <c r="AT225" s="44">
        <f t="shared" si="70"/>
        <v>0</v>
      </c>
      <c r="AU225" s="44">
        <f t="shared" si="71"/>
        <v>0</v>
      </c>
      <c r="AV225" s="44">
        <f t="shared" si="72"/>
        <v>0</v>
      </c>
      <c r="AW225" s="44">
        <f t="shared" si="73"/>
        <v>0</v>
      </c>
      <c r="AX225" s="44">
        <f t="shared" si="74"/>
        <v>0</v>
      </c>
      <c r="AY225" s="44">
        <f t="shared" si="75"/>
        <v>0</v>
      </c>
      <c r="AZ225" s="44">
        <f t="shared" si="76"/>
        <v>0</v>
      </c>
      <c r="BA225" s="44">
        <f t="shared" si="77"/>
        <v>0</v>
      </c>
      <c r="BB225" s="44">
        <f t="shared" si="78"/>
        <v>0</v>
      </c>
      <c r="BC225" s="44">
        <f t="shared" si="79"/>
        <v>0</v>
      </c>
      <c r="BD225" s="44">
        <f t="shared" si="80"/>
        <v>0</v>
      </c>
      <c r="BE225" s="44">
        <f t="shared" si="81"/>
        <v>0</v>
      </c>
      <c r="BF225" s="44">
        <f t="shared" si="82"/>
        <v>0</v>
      </c>
      <c r="BG225" s="46">
        <f t="shared" si="83"/>
        <v>92820000</v>
      </c>
      <c r="BH225" s="46">
        <v>20000000</v>
      </c>
      <c r="BI225" s="46"/>
      <c r="BJ225" s="46"/>
      <c r="BK225" s="46"/>
      <c r="BL225" s="46"/>
      <c r="BM225" s="46"/>
      <c r="BN225" s="46"/>
      <c r="BO225" s="46"/>
      <c r="BP225" s="46"/>
      <c r="BQ225" s="46"/>
      <c r="BR225" s="46"/>
      <c r="BS225" s="46"/>
      <c r="BT225" s="46"/>
      <c r="BU225" s="46"/>
      <c r="BV225" s="46"/>
      <c r="BW225" s="46"/>
      <c r="BX225" s="46">
        <f t="shared" si="84"/>
        <v>20000000</v>
      </c>
      <c r="BY225" s="44">
        <v>22000000</v>
      </c>
      <c r="BZ225" s="44"/>
      <c r="CA225" s="44"/>
      <c r="CB225" s="44"/>
      <c r="CC225" s="44"/>
      <c r="CD225" s="44"/>
      <c r="CE225" s="44"/>
      <c r="CF225" s="44"/>
      <c r="CG225" s="44"/>
      <c r="CH225" s="44"/>
      <c r="CI225" s="44"/>
      <c r="CJ225" s="44"/>
      <c r="CK225" s="44"/>
      <c r="CL225" s="44"/>
      <c r="CM225" s="44"/>
      <c r="CN225" s="44"/>
      <c r="CO225" s="46">
        <f t="shared" si="85"/>
        <v>22000000</v>
      </c>
      <c r="CP225" s="44">
        <v>24200000</v>
      </c>
      <c r="CQ225" s="44"/>
      <c r="CR225" s="44"/>
      <c r="CS225" s="44"/>
      <c r="CT225" s="44"/>
      <c r="CU225" s="44"/>
      <c r="CV225" s="44"/>
      <c r="CW225" s="44"/>
      <c r="CX225" s="44"/>
      <c r="CY225" s="44"/>
      <c r="CZ225" s="44"/>
      <c r="DA225" s="44"/>
      <c r="DB225" s="44"/>
      <c r="DC225" s="44"/>
      <c r="DD225" s="44"/>
      <c r="DE225" s="44"/>
      <c r="DF225" s="46">
        <f t="shared" si="86"/>
        <v>24200000</v>
      </c>
      <c r="DG225" s="44">
        <v>26620000</v>
      </c>
      <c r="DH225" s="46"/>
      <c r="DI225" s="46"/>
      <c r="DJ225" s="46"/>
      <c r="DK225" s="46"/>
      <c r="DL225" s="46"/>
      <c r="DM225" s="46"/>
      <c r="DN225" s="46"/>
      <c r="DO225" s="46"/>
      <c r="DP225" s="46"/>
      <c r="DQ225" s="46"/>
      <c r="DR225" s="46"/>
      <c r="DS225" s="46"/>
      <c r="DT225" s="46"/>
      <c r="DU225" s="46"/>
      <c r="DV225" s="46"/>
      <c r="DW225" s="46">
        <f t="shared" si="87"/>
        <v>26620000</v>
      </c>
      <c r="DX225" s="19">
        <v>16</v>
      </c>
      <c r="DY225" s="42" t="s">
        <v>564</v>
      </c>
      <c r="DZ225" s="42" t="s">
        <v>348</v>
      </c>
      <c r="EA225" s="42" t="s">
        <v>565</v>
      </c>
      <c r="EB225" s="42" t="s">
        <v>581</v>
      </c>
      <c r="EC225" s="42" t="s">
        <v>582</v>
      </c>
      <c r="ED225" s="3">
        <v>1</v>
      </c>
      <c r="EE225" s="3">
        <v>5</v>
      </c>
      <c r="EF225" s="3">
        <v>23</v>
      </c>
      <c r="EG225" s="3">
        <v>105</v>
      </c>
      <c r="EH225" s="3">
        <v>220</v>
      </c>
      <c r="EI225" s="3">
        <v>14</v>
      </c>
      <c r="EJ225" s="3">
        <v>3</v>
      </c>
      <c r="EK225" s="3">
        <v>1</v>
      </c>
      <c r="EL225" s="3">
        <v>1</v>
      </c>
    </row>
    <row r="226" spans="2:142" ht="52" x14ac:dyDescent="0.2">
      <c r="B226" s="14">
        <v>221</v>
      </c>
      <c r="C226" s="15" t="s">
        <v>202</v>
      </c>
      <c r="D226" s="16">
        <v>1</v>
      </c>
      <c r="E226" s="19" t="s">
        <v>205</v>
      </c>
      <c r="F226" s="22">
        <v>5</v>
      </c>
      <c r="G226" s="17" t="s">
        <v>1787</v>
      </c>
      <c r="H226" s="18">
        <v>13</v>
      </c>
      <c r="I226" s="19" t="s">
        <v>1788</v>
      </c>
      <c r="J226" s="18" t="s">
        <v>548</v>
      </c>
      <c r="K226" s="28" t="s">
        <v>1789</v>
      </c>
      <c r="L226" s="29" t="s">
        <v>548</v>
      </c>
      <c r="M226" s="17" t="str">
        <f t="shared" si="66"/>
        <v>1.5.13.01.01</v>
      </c>
      <c r="N226" s="19" t="s">
        <v>551</v>
      </c>
      <c r="O226" s="20" t="s">
        <v>165</v>
      </c>
      <c r="P226" s="21" t="s">
        <v>165</v>
      </c>
      <c r="Q226" s="21">
        <v>1</v>
      </c>
      <c r="R226" s="21" t="s">
        <v>1790</v>
      </c>
      <c r="S226" s="17" t="s">
        <v>385</v>
      </c>
      <c r="T226" s="17" t="s">
        <v>385</v>
      </c>
      <c r="U226" s="32" t="s">
        <v>553</v>
      </c>
      <c r="V226" s="33" t="s">
        <v>554</v>
      </c>
      <c r="W226" s="33">
        <v>1</v>
      </c>
      <c r="X226" s="33">
        <v>1</v>
      </c>
      <c r="Y226" s="33">
        <v>1</v>
      </c>
      <c r="Z226" s="33">
        <v>1</v>
      </c>
      <c r="AA226" s="32"/>
      <c r="AB226" s="54" t="s">
        <v>1154</v>
      </c>
      <c r="AC226" s="32"/>
      <c r="AD226" s="33" t="s">
        <v>740</v>
      </c>
      <c r="AE226" s="33" t="s">
        <v>740</v>
      </c>
      <c r="AF226" s="33" t="s">
        <v>740</v>
      </c>
      <c r="AG226" s="32"/>
      <c r="AH226" s="32"/>
      <c r="AI226" s="42" t="s">
        <v>659</v>
      </c>
      <c r="AJ226" s="19" t="s">
        <v>660</v>
      </c>
      <c r="AK226" s="19" t="s">
        <v>1791</v>
      </c>
      <c r="AL226" s="19" t="s">
        <v>1792</v>
      </c>
      <c r="AM226" s="19" t="s">
        <v>1793</v>
      </c>
      <c r="AN226" s="19" t="s">
        <v>742</v>
      </c>
      <c r="AO226" s="23" t="s">
        <v>1794</v>
      </c>
      <c r="AP226" s="19" t="s">
        <v>744</v>
      </c>
      <c r="AQ226" s="44">
        <f t="shared" si="67"/>
        <v>50000000</v>
      </c>
      <c r="AR226" s="44">
        <f t="shared" si="68"/>
        <v>0</v>
      </c>
      <c r="AS226" s="44">
        <f t="shared" si="69"/>
        <v>0</v>
      </c>
      <c r="AT226" s="44">
        <f t="shared" si="70"/>
        <v>0</v>
      </c>
      <c r="AU226" s="44">
        <f t="shared" si="71"/>
        <v>0</v>
      </c>
      <c r="AV226" s="44">
        <f t="shared" si="72"/>
        <v>0</v>
      </c>
      <c r="AW226" s="44">
        <f t="shared" si="73"/>
        <v>0</v>
      </c>
      <c r="AX226" s="44">
        <f t="shared" si="74"/>
        <v>0</v>
      </c>
      <c r="AY226" s="44">
        <f t="shared" si="75"/>
        <v>0</v>
      </c>
      <c r="AZ226" s="44">
        <f t="shared" si="76"/>
        <v>0</v>
      </c>
      <c r="BA226" s="44">
        <f t="shared" si="77"/>
        <v>0</v>
      </c>
      <c r="BB226" s="44">
        <f t="shared" si="78"/>
        <v>0</v>
      </c>
      <c r="BC226" s="44">
        <f t="shared" si="79"/>
        <v>0</v>
      </c>
      <c r="BD226" s="44">
        <f t="shared" si="80"/>
        <v>0</v>
      </c>
      <c r="BE226" s="44">
        <f t="shared" si="81"/>
        <v>0</v>
      </c>
      <c r="BF226" s="44">
        <f t="shared" si="82"/>
        <v>0</v>
      </c>
      <c r="BG226" s="46">
        <f t="shared" si="83"/>
        <v>50000000</v>
      </c>
      <c r="BH226" s="46">
        <v>12500000</v>
      </c>
      <c r="BI226" s="46"/>
      <c r="BJ226" s="46"/>
      <c r="BK226" s="46"/>
      <c r="BL226" s="46"/>
      <c r="BM226" s="46"/>
      <c r="BN226" s="46"/>
      <c r="BO226" s="46"/>
      <c r="BP226" s="46"/>
      <c r="BQ226" s="46"/>
      <c r="BR226" s="46"/>
      <c r="BS226" s="46"/>
      <c r="BT226" s="46"/>
      <c r="BU226" s="46"/>
      <c r="BV226" s="46"/>
      <c r="BW226" s="46"/>
      <c r="BX226" s="46">
        <f t="shared" si="84"/>
        <v>12500000</v>
      </c>
      <c r="BY226" s="46">
        <v>12500000</v>
      </c>
      <c r="BZ226" s="46"/>
      <c r="CA226" s="46"/>
      <c r="CB226" s="46"/>
      <c r="CC226" s="46"/>
      <c r="CD226" s="46"/>
      <c r="CE226" s="46"/>
      <c r="CF226" s="46"/>
      <c r="CG226" s="46"/>
      <c r="CH226" s="46"/>
      <c r="CI226" s="46"/>
      <c r="CJ226" s="46"/>
      <c r="CK226" s="46"/>
      <c r="CL226" s="46"/>
      <c r="CM226" s="46"/>
      <c r="CN226" s="46"/>
      <c r="CO226" s="46">
        <f t="shared" si="85"/>
        <v>12500000</v>
      </c>
      <c r="CP226" s="46">
        <v>12500000</v>
      </c>
      <c r="CQ226" s="46"/>
      <c r="CR226" s="46"/>
      <c r="CS226" s="46"/>
      <c r="CT226" s="46"/>
      <c r="CU226" s="46"/>
      <c r="CV226" s="46"/>
      <c r="CW226" s="46"/>
      <c r="CX226" s="46"/>
      <c r="CY226" s="46"/>
      <c r="CZ226" s="46"/>
      <c r="DA226" s="46"/>
      <c r="DB226" s="46"/>
      <c r="DC226" s="46"/>
      <c r="DD226" s="46"/>
      <c r="DE226" s="46"/>
      <c r="DF226" s="46">
        <f t="shared" si="86"/>
        <v>12500000</v>
      </c>
      <c r="DG226" s="46">
        <v>12500000</v>
      </c>
      <c r="DH226" s="46"/>
      <c r="DI226" s="46"/>
      <c r="DJ226" s="46"/>
      <c r="DK226" s="46"/>
      <c r="DL226" s="46"/>
      <c r="DM226" s="46"/>
      <c r="DN226" s="46"/>
      <c r="DO226" s="46"/>
      <c r="DP226" s="46"/>
      <c r="DQ226" s="46"/>
      <c r="DR226" s="46"/>
      <c r="DS226" s="46"/>
      <c r="DT226" s="46"/>
      <c r="DU226" s="46"/>
      <c r="DV226" s="46"/>
      <c r="DW226" s="46">
        <f t="shared" si="87"/>
        <v>12500000</v>
      </c>
      <c r="DX226" s="19">
        <v>16</v>
      </c>
      <c r="DY226" s="42" t="s">
        <v>564</v>
      </c>
      <c r="DZ226" s="42" t="s">
        <v>348</v>
      </c>
      <c r="EA226" s="42" t="s">
        <v>565</v>
      </c>
      <c r="EB226" s="42" t="s">
        <v>566</v>
      </c>
      <c r="EC226" s="42" t="s">
        <v>567</v>
      </c>
      <c r="ED226" s="3">
        <v>1</v>
      </c>
      <c r="EE226" s="3">
        <v>5</v>
      </c>
      <c r="EF226" s="3">
        <v>24</v>
      </c>
      <c r="EG226" s="3">
        <v>106</v>
      </c>
      <c r="EH226" s="3">
        <v>221</v>
      </c>
      <c r="EI226" s="3">
        <v>14</v>
      </c>
      <c r="EJ226" s="3">
        <v>2</v>
      </c>
      <c r="EK226" s="3">
        <v>1</v>
      </c>
      <c r="EL226" s="3">
        <v>1</v>
      </c>
    </row>
    <row r="227" spans="2:142" ht="65" x14ac:dyDescent="0.2">
      <c r="B227" s="14">
        <v>222</v>
      </c>
      <c r="C227" s="15" t="s">
        <v>202</v>
      </c>
      <c r="D227" s="16">
        <v>1</v>
      </c>
      <c r="E227" s="19" t="s">
        <v>205</v>
      </c>
      <c r="F227" s="22">
        <v>5</v>
      </c>
      <c r="G227" s="17" t="s">
        <v>1787</v>
      </c>
      <c r="H227" s="18">
        <v>13</v>
      </c>
      <c r="I227" s="19" t="s">
        <v>1788</v>
      </c>
      <c r="J227" s="18" t="s">
        <v>548</v>
      </c>
      <c r="K227" s="28" t="s">
        <v>1795</v>
      </c>
      <c r="L227" s="29" t="s">
        <v>569</v>
      </c>
      <c r="M227" s="17" t="str">
        <f t="shared" si="66"/>
        <v>1.5.13.01.02</v>
      </c>
      <c r="N227" s="19" t="s">
        <v>551</v>
      </c>
      <c r="O227" s="20" t="s">
        <v>165</v>
      </c>
      <c r="P227" s="21" t="s">
        <v>165</v>
      </c>
      <c r="Q227" s="21">
        <v>1</v>
      </c>
      <c r="R227" s="21" t="s">
        <v>1796</v>
      </c>
      <c r="S227" s="17" t="s">
        <v>385</v>
      </c>
      <c r="T227" s="17" t="s">
        <v>385</v>
      </c>
      <c r="U227" s="32" t="s">
        <v>553</v>
      </c>
      <c r="V227" s="33" t="s">
        <v>554</v>
      </c>
      <c r="W227" s="33">
        <v>1</v>
      </c>
      <c r="X227" s="33">
        <v>1</v>
      </c>
      <c r="Y227" s="33">
        <v>1</v>
      </c>
      <c r="Z227" s="33">
        <v>1</v>
      </c>
      <c r="AA227" s="32"/>
      <c r="AB227" s="54" t="s">
        <v>1154</v>
      </c>
      <c r="AC227" s="32"/>
      <c r="AD227" s="33" t="s">
        <v>740</v>
      </c>
      <c r="AE227" s="33" t="s">
        <v>740</v>
      </c>
      <c r="AF227" s="33" t="s">
        <v>740</v>
      </c>
      <c r="AG227" s="32"/>
      <c r="AH227" s="32"/>
      <c r="AI227" s="42" t="s">
        <v>659</v>
      </c>
      <c r="AJ227" s="19" t="s">
        <v>660</v>
      </c>
      <c r="AK227" s="19" t="s">
        <v>1791</v>
      </c>
      <c r="AL227" s="19" t="s">
        <v>1792</v>
      </c>
      <c r="AM227" s="19" t="s">
        <v>1797</v>
      </c>
      <c r="AN227" s="19" t="s">
        <v>1798</v>
      </c>
      <c r="AO227" s="23" t="s">
        <v>1799</v>
      </c>
      <c r="AP227" s="19" t="s">
        <v>1800</v>
      </c>
      <c r="AQ227" s="44">
        <f t="shared" si="67"/>
        <v>50000000</v>
      </c>
      <c r="AR227" s="44">
        <f t="shared" si="68"/>
        <v>0</v>
      </c>
      <c r="AS227" s="44">
        <f t="shared" si="69"/>
        <v>0</v>
      </c>
      <c r="AT227" s="44">
        <f t="shared" si="70"/>
        <v>0</v>
      </c>
      <c r="AU227" s="44">
        <f t="shared" si="71"/>
        <v>0</v>
      </c>
      <c r="AV227" s="44">
        <f t="shared" si="72"/>
        <v>0</v>
      </c>
      <c r="AW227" s="44">
        <f t="shared" si="73"/>
        <v>0</v>
      </c>
      <c r="AX227" s="44">
        <f t="shared" si="74"/>
        <v>0</v>
      </c>
      <c r="AY227" s="44">
        <f t="shared" si="75"/>
        <v>0</v>
      </c>
      <c r="AZ227" s="44">
        <f t="shared" si="76"/>
        <v>0</v>
      </c>
      <c r="BA227" s="44">
        <f t="shared" si="77"/>
        <v>0</v>
      </c>
      <c r="BB227" s="44">
        <f t="shared" si="78"/>
        <v>0</v>
      </c>
      <c r="BC227" s="44">
        <f t="shared" si="79"/>
        <v>0</v>
      </c>
      <c r="BD227" s="44">
        <f t="shared" si="80"/>
        <v>0</v>
      </c>
      <c r="BE227" s="44">
        <f t="shared" si="81"/>
        <v>0</v>
      </c>
      <c r="BF227" s="44">
        <f t="shared" si="82"/>
        <v>0</v>
      </c>
      <c r="BG227" s="46">
        <f t="shared" si="83"/>
        <v>50000000</v>
      </c>
      <c r="BH227" s="46">
        <v>12500000</v>
      </c>
      <c r="BI227" s="46"/>
      <c r="BJ227" s="46"/>
      <c r="BK227" s="46"/>
      <c r="BL227" s="46"/>
      <c r="BM227" s="46"/>
      <c r="BN227" s="46"/>
      <c r="BO227" s="46"/>
      <c r="BP227" s="46"/>
      <c r="BQ227" s="46"/>
      <c r="BR227" s="46"/>
      <c r="BS227" s="46"/>
      <c r="BT227" s="46"/>
      <c r="BU227" s="46"/>
      <c r="BV227" s="46"/>
      <c r="BW227" s="46"/>
      <c r="BX227" s="46">
        <f t="shared" si="84"/>
        <v>12500000</v>
      </c>
      <c r="BY227" s="46">
        <v>12500000</v>
      </c>
      <c r="BZ227" s="46"/>
      <c r="CA227" s="46"/>
      <c r="CB227" s="46"/>
      <c r="CC227" s="46"/>
      <c r="CD227" s="46"/>
      <c r="CE227" s="46"/>
      <c r="CF227" s="46"/>
      <c r="CG227" s="46"/>
      <c r="CH227" s="46"/>
      <c r="CI227" s="46"/>
      <c r="CJ227" s="46"/>
      <c r="CK227" s="46"/>
      <c r="CL227" s="46"/>
      <c r="CM227" s="46"/>
      <c r="CN227" s="46"/>
      <c r="CO227" s="46">
        <f t="shared" si="85"/>
        <v>12500000</v>
      </c>
      <c r="CP227" s="46">
        <v>12500000</v>
      </c>
      <c r="CQ227" s="46"/>
      <c r="CR227" s="46"/>
      <c r="CS227" s="46"/>
      <c r="CT227" s="46"/>
      <c r="CU227" s="46"/>
      <c r="CV227" s="46"/>
      <c r="CW227" s="46"/>
      <c r="CX227" s="46"/>
      <c r="CY227" s="46"/>
      <c r="CZ227" s="46"/>
      <c r="DA227" s="46"/>
      <c r="DB227" s="46"/>
      <c r="DC227" s="46"/>
      <c r="DD227" s="46"/>
      <c r="DE227" s="46"/>
      <c r="DF227" s="46">
        <f t="shared" si="86"/>
        <v>12500000</v>
      </c>
      <c r="DG227" s="46">
        <v>12500000</v>
      </c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6"/>
      <c r="DS227" s="46"/>
      <c r="DT227" s="46"/>
      <c r="DU227" s="46"/>
      <c r="DV227" s="46"/>
      <c r="DW227" s="46">
        <f t="shared" si="87"/>
        <v>12500000</v>
      </c>
      <c r="DX227" s="19">
        <v>16</v>
      </c>
      <c r="DY227" s="42" t="s">
        <v>564</v>
      </c>
      <c r="DZ227" s="42" t="s">
        <v>348</v>
      </c>
      <c r="EA227" s="42" t="s">
        <v>565</v>
      </c>
      <c r="EB227" s="42" t="s">
        <v>581</v>
      </c>
      <c r="EC227" s="42" t="s">
        <v>582</v>
      </c>
      <c r="ED227" s="3">
        <v>1</v>
      </c>
      <c r="EE227" s="3">
        <v>5</v>
      </c>
      <c r="EF227" s="3">
        <v>24</v>
      </c>
      <c r="EG227" s="3">
        <v>106</v>
      </c>
      <c r="EH227" s="3">
        <v>222</v>
      </c>
      <c r="EI227" s="3">
        <v>14</v>
      </c>
      <c r="EJ227" s="3">
        <v>2</v>
      </c>
      <c r="EK227" s="3">
        <v>1</v>
      </c>
      <c r="EL227" s="3">
        <v>1</v>
      </c>
    </row>
    <row r="228" spans="2:142" ht="78" x14ac:dyDescent="0.2">
      <c r="B228" s="14">
        <v>223</v>
      </c>
      <c r="C228" s="15" t="s">
        <v>202</v>
      </c>
      <c r="D228" s="16">
        <v>1</v>
      </c>
      <c r="E228" s="19" t="s">
        <v>205</v>
      </c>
      <c r="F228" s="22">
        <v>5</v>
      </c>
      <c r="G228" s="17" t="s">
        <v>1787</v>
      </c>
      <c r="H228" s="18">
        <v>13</v>
      </c>
      <c r="I228" s="19" t="s">
        <v>1788</v>
      </c>
      <c r="J228" s="18" t="s">
        <v>548</v>
      </c>
      <c r="K228" s="28" t="s">
        <v>1801</v>
      </c>
      <c r="L228" s="29" t="s">
        <v>573</v>
      </c>
      <c r="M228" s="17" t="str">
        <f t="shared" si="66"/>
        <v>1.5.13.01.03</v>
      </c>
      <c r="N228" s="19" t="s">
        <v>551</v>
      </c>
      <c r="O228" s="20" t="s">
        <v>165</v>
      </c>
      <c r="P228" s="21" t="s">
        <v>165</v>
      </c>
      <c r="Q228" s="21">
        <v>1</v>
      </c>
      <c r="R228" s="21" t="s">
        <v>1802</v>
      </c>
      <c r="S228" s="17" t="s">
        <v>385</v>
      </c>
      <c r="T228" s="17" t="s">
        <v>385</v>
      </c>
      <c r="U228" s="32" t="s">
        <v>553</v>
      </c>
      <c r="V228" s="33" t="s">
        <v>554</v>
      </c>
      <c r="W228" s="33">
        <v>1</v>
      </c>
      <c r="X228" s="33">
        <v>1</v>
      </c>
      <c r="Y228" s="33">
        <v>1</v>
      </c>
      <c r="Z228" s="33">
        <v>1</v>
      </c>
      <c r="AA228" s="32"/>
      <c r="AB228" s="54" t="s">
        <v>1154</v>
      </c>
      <c r="AC228" s="32"/>
      <c r="AD228" s="33" t="s">
        <v>740</v>
      </c>
      <c r="AE228" s="33" t="s">
        <v>740</v>
      </c>
      <c r="AF228" s="33" t="s">
        <v>740</v>
      </c>
      <c r="AG228" s="32"/>
      <c r="AH228" s="32"/>
      <c r="AI228" s="42" t="s">
        <v>659</v>
      </c>
      <c r="AJ228" s="19" t="s">
        <v>660</v>
      </c>
      <c r="AK228" s="19" t="s">
        <v>1791</v>
      </c>
      <c r="AL228" s="19" t="s">
        <v>1792</v>
      </c>
      <c r="AM228" s="19" t="s">
        <v>1797</v>
      </c>
      <c r="AN228" s="19" t="s">
        <v>1798</v>
      </c>
      <c r="AO228" s="23" t="s">
        <v>1799</v>
      </c>
      <c r="AP228" s="19" t="s">
        <v>1800</v>
      </c>
      <c r="AQ228" s="44">
        <f t="shared" si="67"/>
        <v>50000000</v>
      </c>
      <c r="AR228" s="44">
        <f t="shared" si="68"/>
        <v>0</v>
      </c>
      <c r="AS228" s="44">
        <f t="shared" si="69"/>
        <v>0</v>
      </c>
      <c r="AT228" s="44">
        <f t="shared" si="70"/>
        <v>0</v>
      </c>
      <c r="AU228" s="44">
        <f t="shared" si="71"/>
        <v>0</v>
      </c>
      <c r="AV228" s="44">
        <f t="shared" si="72"/>
        <v>0</v>
      </c>
      <c r="AW228" s="44">
        <f t="shared" si="73"/>
        <v>0</v>
      </c>
      <c r="AX228" s="44">
        <f t="shared" si="74"/>
        <v>0</v>
      </c>
      <c r="AY228" s="44">
        <f t="shared" si="75"/>
        <v>0</v>
      </c>
      <c r="AZ228" s="44">
        <f t="shared" si="76"/>
        <v>0</v>
      </c>
      <c r="BA228" s="44">
        <f t="shared" si="77"/>
        <v>0</v>
      </c>
      <c r="BB228" s="44">
        <f t="shared" si="78"/>
        <v>0</v>
      </c>
      <c r="BC228" s="44">
        <f t="shared" si="79"/>
        <v>0</v>
      </c>
      <c r="BD228" s="44">
        <f t="shared" si="80"/>
        <v>0</v>
      </c>
      <c r="BE228" s="44">
        <f t="shared" si="81"/>
        <v>0</v>
      </c>
      <c r="BF228" s="44">
        <f t="shared" si="82"/>
        <v>0</v>
      </c>
      <c r="BG228" s="46">
        <f t="shared" si="83"/>
        <v>50000000</v>
      </c>
      <c r="BH228" s="46">
        <v>12500000</v>
      </c>
      <c r="BI228" s="46"/>
      <c r="BJ228" s="46"/>
      <c r="BK228" s="46"/>
      <c r="BL228" s="46"/>
      <c r="BM228" s="46"/>
      <c r="BN228" s="46"/>
      <c r="BO228" s="46"/>
      <c r="BP228" s="46"/>
      <c r="BQ228" s="46"/>
      <c r="BR228" s="46"/>
      <c r="BS228" s="46"/>
      <c r="BT228" s="46"/>
      <c r="BU228" s="46"/>
      <c r="BV228" s="46"/>
      <c r="BW228" s="46"/>
      <c r="BX228" s="46">
        <f t="shared" si="84"/>
        <v>12500000</v>
      </c>
      <c r="BY228" s="46">
        <v>12500000</v>
      </c>
      <c r="BZ228" s="46"/>
      <c r="CA228" s="46"/>
      <c r="CB228" s="46"/>
      <c r="CC228" s="46"/>
      <c r="CD228" s="46"/>
      <c r="CE228" s="46"/>
      <c r="CF228" s="46"/>
      <c r="CG228" s="46"/>
      <c r="CH228" s="46"/>
      <c r="CI228" s="46"/>
      <c r="CJ228" s="46"/>
      <c r="CK228" s="46"/>
      <c r="CL228" s="46"/>
      <c r="CM228" s="46"/>
      <c r="CN228" s="46"/>
      <c r="CO228" s="46">
        <f t="shared" si="85"/>
        <v>12500000</v>
      </c>
      <c r="CP228" s="46">
        <v>12500000</v>
      </c>
      <c r="CQ228" s="46"/>
      <c r="CR228" s="46"/>
      <c r="CS228" s="46"/>
      <c r="CT228" s="46"/>
      <c r="CU228" s="46"/>
      <c r="CV228" s="46"/>
      <c r="CW228" s="46"/>
      <c r="CX228" s="46"/>
      <c r="CY228" s="46"/>
      <c r="CZ228" s="46"/>
      <c r="DA228" s="46"/>
      <c r="DB228" s="46"/>
      <c r="DC228" s="46"/>
      <c r="DD228" s="46"/>
      <c r="DE228" s="46"/>
      <c r="DF228" s="46">
        <f t="shared" si="86"/>
        <v>12500000</v>
      </c>
      <c r="DG228" s="46">
        <v>12500000</v>
      </c>
      <c r="DH228" s="46"/>
      <c r="DI228" s="46"/>
      <c r="DJ228" s="46"/>
      <c r="DK228" s="46"/>
      <c r="DL228" s="46"/>
      <c r="DM228" s="46"/>
      <c r="DN228" s="46"/>
      <c r="DO228" s="46"/>
      <c r="DP228" s="46"/>
      <c r="DQ228" s="46"/>
      <c r="DR228" s="46"/>
      <c r="DS228" s="46"/>
      <c r="DT228" s="46"/>
      <c r="DU228" s="46"/>
      <c r="DV228" s="46"/>
      <c r="DW228" s="46">
        <f t="shared" si="87"/>
        <v>12500000</v>
      </c>
      <c r="DX228" s="19">
        <v>16</v>
      </c>
      <c r="DY228" s="42" t="s">
        <v>564</v>
      </c>
      <c r="DZ228" s="42" t="s">
        <v>348</v>
      </c>
      <c r="EA228" s="42" t="s">
        <v>565</v>
      </c>
      <c r="EB228" s="42" t="s">
        <v>581</v>
      </c>
      <c r="EC228" s="42" t="s">
        <v>582</v>
      </c>
      <c r="ED228" s="3">
        <v>1</v>
      </c>
      <c r="EE228" s="3">
        <v>5</v>
      </c>
      <c r="EF228" s="3">
        <v>24</v>
      </c>
      <c r="EG228" s="3">
        <v>106</v>
      </c>
      <c r="EH228" s="3">
        <v>223</v>
      </c>
      <c r="EI228" s="3">
        <v>14</v>
      </c>
      <c r="EJ228" s="3">
        <v>2</v>
      </c>
      <c r="EK228" s="3">
        <v>1</v>
      </c>
      <c r="EL228" s="3">
        <v>1</v>
      </c>
    </row>
    <row r="229" spans="2:142" ht="52" x14ac:dyDescent="0.2">
      <c r="B229" s="14">
        <v>224</v>
      </c>
      <c r="C229" s="15" t="s">
        <v>202</v>
      </c>
      <c r="D229" s="16">
        <v>1</v>
      </c>
      <c r="E229" s="19" t="s">
        <v>205</v>
      </c>
      <c r="F229" s="22">
        <v>5</v>
      </c>
      <c r="G229" s="17" t="s">
        <v>1787</v>
      </c>
      <c r="H229" s="18">
        <v>13</v>
      </c>
      <c r="I229" s="19" t="s">
        <v>1788</v>
      </c>
      <c r="J229" s="18" t="s">
        <v>548</v>
      </c>
      <c r="K229" s="28" t="s">
        <v>1803</v>
      </c>
      <c r="L229" s="29" t="s">
        <v>576</v>
      </c>
      <c r="M229" s="17" t="str">
        <f t="shared" si="66"/>
        <v>1.5.13.01.04</v>
      </c>
      <c r="N229" s="19" t="s">
        <v>551</v>
      </c>
      <c r="O229" s="20" t="s">
        <v>165</v>
      </c>
      <c r="P229" s="21" t="s">
        <v>165</v>
      </c>
      <c r="Q229" s="21">
        <v>1</v>
      </c>
      <c r="R229" s="21" t="s">
        <v>1804</v>
      </c>
      <c r="S229" s="17" t="s">
        <v>385</v>
      </c>
      <c r="T229" s="17" t="s">
        <v>385</v>
      </c>
      <c r="U229" s="32" t="s">
        <v>553</v>
      </c>
      <c r="V229" s="33" t="s">
        <v>554</v>
      </c>
      <c r="W229" s="33">
        <v>1</v>
      </c>
      <c r="X229" s="33">
        <v>1</v>
      </c>
      <c r="Y229" s="33">
        <v>1</v>
      </c>
      <c r="Z229" s="33">
        <v>1</v>
      </c>
      <c r="AA229" s="32"/>
      <c r="AB229" s="54" t="s">
        <v>1154</v>
      </c>
      <c r="AC229" s="32"/>
      <c r="AD229" s="33" t="s">
        <v>740</v>
      </c>
      <c r="AE229" s="33" t="s">
        <v>740</v>
      </c>
      <c r="AF229" s="33" t="s">
        <v>740</v>
      </c>
      <c r="AG229" s="32"/>
      <c r="AH229" s="32"/>
      <c r="AI229" s="42" t="s">
        <v>659</v>
      </c>
      <c r="AJ229" s="19" t="s">
        <v>660</v>
      </c>
      <c r="AK229" s="19" t="s">
        <v>1791</v>
      </c>
      <c r="AL229" s="19" t="s">
        <v>1792</v>
      </c>
      <c r="AM229" s="19" t="s">
        <v>1805</v>
      </c>
      <c r="AN229" s="19" t="s">
        <v>1806</v>
      </c>
      <c r="AO229" s="23" t="s">
        <v>1807</v>
      </c>
      <c r="AP229" s="19" t="s">
        <v>1059</v>
      </c>
      <c r="AQ229" s="44">
        <f t="shared" si="67"/>
        <v>50000000</v>
      </c>
      <c r="AR229" s="44">
        <f t="shared" si="68"/>
        <v>0</v>
      </c>
      <c r="AS229" s="44">
        <f t="shared" si="69"/>
        <v>0</v>
      </c>
      <c r="AT229" s="44">
        <f t="shared" si="70"/>
        <v>0</v>
      </c>
      <c r="AU229" s="44">
        <f t="shared" si="71"/>
        <v>0</v>
      </c>
      <c r="AV229" s="44">
        <f t="shared" si="72"/>
        <v>0</v>
      </c>
      <c r="AW229" s="44">
        <f t="shared" si="73"/>
        <v>0</v>
      </c>
      <c r="AX229" s="44">
        <f t="shared" si="74"/>
        <v>0</v>
      </c>
      <c r="AY229" s="44">
        <f t="shared" si="75"/>
        <v>0</v>
      </c>
      <c r="AZ229" s="44">
        <f t="shared" si="76"/>
        <v>0</v>
      </c>
      <c r="BA229" s="44">
        <f t="shared" si="77"/>
        <v>0</v>
      </c>
      <c r="BB229" s="44">
        <f t="shared" si="78"/>
        <v>0</v>
      </c>
      <c r="BC229" s="44">
        <f t="shared" si="79"/>
        <v>0</v>
      </c>
      <c r="BD229" s="44">
        <f t="shared" si="80"/>
        <v>0</v>
      </c>
      <c r="BE229" s="44">
        <f t="shared" si="81"/>
        <v>0</v>
      </c>
      <c r="BF229" s="44">
        <f t="shared" si="82"/>
        <v>0</v>
      </c>
      <c r="BG229" s="46">
        <f t="shared" si="83"/>
        <v>50000000</v>
      </c>
      <c r="BH229" s="46">
        <v>12500000</v>
      </c>
      <c r="BI229" s="46"/>
      <c r="BJ229" s="46"/>
      <c r="BK229" s="46"/>
      <c r="BL229" s="46"/>
      <c r="BM229" s="46"/>
      <c r="BN229" s="46"/>
      <c r="BO229" s="46"/>
      <c r="BP229" s="46"/>
      <c r="BQ229" s="46"/>
      <c r="BR229" s="46"/>
      <c r="BS229" s="46"/>
      <c r="BT229" s="46"/>
      <c r="BU229" s="46"/>
      <c r="BV229" s="46"/>
      <c r="BW229" s="46"/>
      <c r="BX229" s="46">
        <f t="shared" si="84"/>
        <v>12500000</v>
      </c>
      <c r="BY229" s="46">
        <v>12500000</v>
      </c>
      <c r="BZ229" s="46"/>
      <c r="CA229" s="46"/>
      <c r="CB229" s="46"/>
      <c r="CC229" s="46"/>
      <c r="CD229" s="46"/>
      <c r="CE229" s="46"/>
      <c r="CF229" s="46"/>
      <c r="CG229" s="46"/>
      <c r="CH229" s="46"/>
      <c r="CI229" s="46"/>
      <c r="CJ229" s="46"/>
      <c r="CK229" s="46"/>
      <c r="CL229" s="46"/>
      <c r="CM229" s="46"/>
      <c r="CN229" s="46"/>
      <c r="CO229" s="46">
        <f t="shared" si="85"/>
        <v>12500000</v>
      </c>
      <c r="CP229" s="46">
        <v>12500000</v>
      </c>
      <c r="CQ229" s="46"/>
      <c r="CR229" s="46"/>
      <c r="CS229" s="46"/>
      <c r="CT229" s="46"/>
      <c r="CU229" s="46"/>
      <c r="CV229" s="46"/>
      <c r="CW229" s="46"/>
      <c r="CX229" s="46"/>
      <c r="CY229" s="46"/>
      <c r="CZ229" s="46"/>
      <c r="DA229" s="46"/>
      <c r="DB229" s="46"/>
      <c r="DC229" s="46"/>
      <c r="DD229" s="46"/>
      <c r="DE229" s="46"/>
      <c r="DF229" s="46">
        <f t="shared" si="86"/>
        <v>12500000</v>
      </c>
      <c r="DG229" s="46">
        <v>12500000</v>
      </c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6"/>
      <c r="DS229" s="46"/>
      <c r="DT229" s="46"/>
      <c r="DU229" s="46"/>
      <c r="DV229" s="46"/>
      <c r="DW229" s="46">
        <f t="shared" si="87"/>
        <v>12500000</v>
      </c>
      <c r="DX229" s="19">
        <v>16</v>
      </c>
      <c r="DY229" s="42" t="s">
        <v>564</v>
      </c>
      <c r="DZ229" s="42" t="s">
        <v>348</v>
      </c>
      <c r="EA229" s="42" t="s">
        <v>565</v>
      </c>
      <c r="EB229" s="42" t="s">
        <v>581</v>
      </c>
      <c r="EC229" s="42" t="s">
        <v>582</v>
      </c>
      <c r="ED229" s="3">
        <v>1</v>
      </c>
      <c r="EE229" s="3">
        <v>5</v>
      </c>
      <c r="EF229" s="3">
        <v>24</v>
      </c>
      <c r="EG229" s="3">
        <v>106</v>
      </c>
      <c r="EH229" s="3">
        <v>224</v>
      </c>
      <c r="EI229" s="3">
        <v>14</v>
      </c>
      <c r="EJ229" s="3">
        <v>2</v>
      </c>
      <c r="EK229" s="3">
        <v>1</v>
      </c>
      <c r="EL229" s="3">
        <v>1</v>
      </c>
    </row>
    <row r="230" spans="2:142" ht="65" x14ac:dyDescent="0.2">
      <c r="B230" s="14">
        <v>225</v>
      </c>
      <c r="C230" s="15" t="s">
        <v>202</v>
      </c>
      <c r="D230" s="16">
        <v>1</v>
      </c>
      <c r="E230" s="17" t="s">
        <v>207</v>
      </c>
      <c r="F230" s="18">
        <v>6</v>
      </c>
      <c r="G230" s="17" t="s">
        <v>122</v>
      </c>
      <c r="H230" s="18" t="s">
        <v>548</v>
      </c>
      <c r="I230" s="17" t="s">
        <v>1808</v>
      </c>
      <c r="J230" s="18" t="s">
        <v>548</v>
      </c>
      <c r="K230" s="17" t="s">
        <v>1809</v>
      </c>
      <c r="L230" s="18" t="s">
        <v>548</v>
      </c>
      <c r="M230" s="17" t="str">
        <f t="shared" si="66"/>
        <v>1.6.01.01.01</v>
      </c>
      <c r="N230" s="19" t="s">
        <v>551</v>
      </c>
      <c r="O230" s="20">
        <v>2023</v>
      </c>
      <c r="P230" s="21">
        <v>38241</v>
      </c>
      <c r="Q230" s="21">
        <v>100000</v>
      </c>
      <c r="R230" s="21" t="s">
        <v>1810</v>
      </c>
      <c r="S230" s="17" t="s">
        <v>118</v>
      </c>
      <c r="T230" s="17" t="s">
        <v>118</v>
      </c>
      <c r="U230" s="32" t="s">
        <v>571</v>
      </c>
      <c r="V230" s="33" t="s">
        <v>554</v>
      </c>
      <c r="W230" s="52">
        <v>20500</v>
      </c>
      <c r="X230" s="52">
        <v>26000</v>
      </c>
      <c r="Y230" s="52">
        <v>26500</v>
      </c>
      <c r="Z230" s="52">
        <v>27000</v>
      </c>
      <c r="AA230" s="32"/>
      <c r="AB230" s="32" t="s">
        <v>1811</v>
      </c>
      <c r="AC230" s="32"/>
      <c r="AD230" s="32" t="s">
        <v>555</v>
      </c>
      <c r="AE230" s="32" t="s">
        <v>555</v>
      </c>
      <c r="AF230" s="32" t="s">
        <v>555</v>
      </c>
      <c r="AG230" s="32" t="s">
        <v>555</v>
      </c>
      <c r="AH230" s="32" t="s">
        <v>555</v>
      </c>
      <c r="AI230" s="42" t="s">
        <v>1812</v>
      </c>
      <c r="AJ230" s="19" t="s">
        <v>1813</v>
      </c>
      <c r="AK230" s="19" t="s">
        <v>1814</v>
      </c>
      <c r="AL230" s="19" t="s">
        <v>1815</v>
      </c>
      <c r="AM230" s="19" t="s">
        <v>1816</v>
      </c>
      <c r="AN230" s="19" t="s">
        <v>1817</v>
      </c>
      <c r="AO230" s="23" t="s">
        <v>1818</v>
      </c>
      <c r="AP230" s="19" t="s">
        <v>1819</v>
      </c>
      <c r="AQ230" s="44">
        <f t="shared" si="67"/>
        <v>13923324343.879999</v>
      </c>
      <c r="AR230" s="44">
        <f t="shared" si="68"/>
        <v>0</v>
      </c>
      <c r="AS230" s="44">
        <f t="shared" si="69"/>
        <v>0</v>
      </c>
      <c r="AT230" s="44">
        <f t="shared" si="70"/>
        <v>0</v>
      </c>
      <c r="AU230" s="44">
        <f t="shared" si="71"/>
        <v>0</v>
      </c>
      <c r="AV230" s="44">
        <f t="shared" si="72"/>
        <v>0</v>
      </c>
      <c r="AW230" s="44">
        <f t="shared" si="73"/>
        <v>0</v>
      </c>
      <c r="AX230" s="44">
        <f t="shared" si="74"/>
        <v>0</v>
      </c>
      <c r="AY230" s="44">
        <f t="shared" si="75"/>
        <v>0</v>
      </c>
      <c r="AZ230" s="44">
        <f t="shared" si="76"/>
        <v>0</v>
      </c>
      <c r="BA230" s="44">
        <f t="shared" si="77"/>
        <v>0</v>
      </c>
      <c r="BB230" s="44">
        <f t="shared" si="78"/>
        <v>0</v>
      </c>
      <c r="BC230" s="44">
        <f t="shared" si="79"/>
        <v>0</v>
      </c>
      <c r="BD230" s="44">
        <f t="shared" si="80"/>
        <v>0</v>
      </c>
      <c r="BE230" s="44">
        <f t="shared" si="81"/>
        <v>0</v>
      </c>
      <c r="BF230" s="44">
        <f t="shared" si="82"/>
        <v>0</v>
      </c>
      <c r="BG230" s="46">
        <f t="shared" si="83"/>
        <v>13923324343.879999</v>
      </c>
      <c r="BH230" s="46">
        <v>1700000000</v>
      </c>
      <c r="BI230" s="46"/>
      <c r="BJ230" s="46"/>
      <c r="BK230" s="46"/>
      <c r="BL230" s="46"/>
      <c r="BM230" s="46"/>
      <c r="BN230" s="46"/>
      <c r="BO230" s="46"/>
      <c r="BP230" s="46"/>
      <c r="BQ230" s="46"/>
      <c r="BR230" s="46"/>
      <c r="BS230" s="46"/>
      <c r="BT230" s="46"/>
      <c r="BU230" s="46"/>
      <c r="BV230" s="46"/>
      <c r="BW230" s="46"/>
      <c r="BX230" s="46">
        <f t="shared" si="84"/>
        <v>1700000000</v>
      </c>
      <c r="BY230" s="46">
        <v>1780820000</v>
      </c>
      <c r="BZ230" s="46"/>
      <c r="CA230" s="46"/>
      <c r="CB230" s="46"/>
      <c r="CC230" s="46"/>
      <c r="CD230" s="46"/>
      <c r="CE230" s="46"/>
      <c r="CF230" s="46"/>
      <c r="CG230" s="46"/>
      <c r="CH230" s="46"/>
      <c r="CI230" s="46"/>
      <c r="CJ230" s="46"/>
      <c r="CK230" s="46"/>
      <c r="CL230" s="46"/>
      <c r="CM230" s="46"/>
      <c r="CN230" s="46"/>
      <c r="CO230" s="46">
        <f t="shared" si="85"/>
        <v>1780820000</v>
      </c>
      <c r="CP230" s="46">
        <v>1848905684</v>
      </c>
      <c r="CQ230" s="46"/>
      <c r="CR230" s="46"/>
      <c r="CS230" s="46"/>
      <c r="CT230" s="46"/>
      <c r="CU230" s="46"/>
      <c r="CV230" s="46"/>
      <c r="CW230" s="46"/>
      <c r="CX230" s="46"/>
      <c r="CY230" s="46"/>
      <c r="CZ230" s="46"/>
      <c r="DA230" s="46"/>
      <c r="DB230" s="46"/>
      <c r="DC230" s="46"/>
      <c r="DD230" s="46"/>
      <c r="DE230" s="46"/>
      <c r="DF230" s="46">
        <f t="shared" si="86"/>
        <v>1848905684</v>
      </c>
      <c r="DG230" s="46">
        <v>8593598659.8799992</v>
      </c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6"/>
      <c r="DS230" s="46"/>
      <c r="DT230" s="46"/>
      <c r="DU230" s="46"/>
      <c r="DV230" s="46"/>
      <c r="DW230" s="46">
        <f t="shared" si="87"/>
        <v>8593598659.8799992</v>
      </c>
      <c r="DX230" s="19">
        <v>3</v>
      </c>
      <c r="DY230" s="42" t="s">
        <v>874</v>
      </c>
      <c r="DZ230" s="42" t="s">
        <v>349</v>
      </c>
      <c r="EA230" s="42" t="s">
        <v>875</v>
      </c>
      <c r="EB230" s="42" t="s">
        <v>1025</v>
      </c>
      <c r="EC230" s="42" t="s">
        <v>1026</v>
      </c>
      <c r="ED230" s="3">
        <v>1</v>
      </c>
      <c r="EE230" s="3">
        <v>6</v>
      </c>
      <c r="EF230" s="3">
        <v>25</v>
      </c>
      <c r="EG230" s="3">
        <v>107</v>
      </c>
      <c r="EH230" s="3">
        <v>225</v>
      </c>
      <c r="EI230" s="3">
        <v>3</v>
      </c>
      <c r="EJ230" s="3">
        <v>8</v>
      </c>
      <c r="EK230" s="3">
        <v>1</v>
      </c>
      <c r="EL230" s="3">
        <v>2</v>
      </c>
    </row>
    <row r="231" spans="2:142" ht="65" x14ac:dyDescent="0.2">
      <c r="B231" s="14">
        <v>226</v>
      </c>
      <c r="C231" s="15" t="s">
        <v>202</v>
      </c>
      <c r="D231" s="16">
        <v>1</v>
      </c>
      <c r="E231" s="17" t="s">
        <v>207</v>
      </c>
      <c r="F231" s="18">
        <v>6</v>
      </c>
      <c r="G231" s="17" t="s">
        <v>122</v>
      </c>
      <c r="H231" s="18" t="s">
        <v>548</v>
      </c>
      <c r="I231" s="17" t="s">
        <v>1820</v>
      </c>
      <c r="J231" s="18" t="s">
        <v>569</v>
      </c>
      <c r="K231" s="17" t="s">
        <v>1821</v>
      </c>
      <c r="L231" s="18" t="s">
        <v>548</v>
      </c>
      <c r="M231" s="17" t="str">
        <f t="shared" si="66"/>
        <v>1.6.01.02.01</v>
      </c>
      <c r="N231" s="19" t="s">
        <v>551</v>
      </c>
      <c r="O231" s="20">
        <v>2023</v>
      </c>
      <c r="P231" s="21">
        <v>14901</v>
      </c>
      <c r="Q231" s="21">
        <v>50000</v>
      </c>
      <c r="R231" s="21" t="s">
        <v>1822</v>
      </c>
      <c r="S231" s="17" t="s">
        <v>118</v>
      </c>
      <c r="T231" s="17" t="s">
        <v>118</v>
      </c>
      <c r="U231" s="32" t="s">
        <v>571</v>
      </c>
      <c r="V231" s="33" t="s">
        <v>554</v>
      </c>
      <c r="W231" s="33">
        <v>10000</v>
      </c>
      <c r="X231" s="33">
        <v>12500</v>
      </c>
      <c r="Y231" s="33">
        <v>13500</v>
      </c>
      <c r="Z231" s="33">
        <v>14000</v>
      </c>
      <c r="AA231" s="32"/>
      <c r="AB231" s="32"/>
      <c r="AC231" s="32"/>
      <c r="AD231" s="32" t="s">
        <v>555</v>
      </c>
      <c r="AE231" s="32" t="s">
        <v>555</v>
      </c>
      <c r="AF231" s="32" t="s">
        <v>555</v>
      </c>
      <c r="AG231" s="32" t="s">
        <v>555</v>
      </c>
      <c r="AH231" s="32" t="s">
        <v>555</v>
      </c>
      <c r="AI231" s="42" t="s">
        <v>1812</v>
      </c>
      <c r="AJ231" s="19" t="s">
        <v>1813</v>
      </c>
      <c r="AK231" s="19" t="s">
        <v>1814</v>
      </c>
      <c r="AL231" s="19" t="s">
        <v>1815</v>
      </c>
      <c r="AM231" s="19" t="s">
        <v>1816</v>
      </c>
      <c r="AN231" s="19" t="s">
        <v>1817</v>
      </c>
      <c r="AO231" s="23" t="s">
        <v>1818</v>
      </c>
      <c r="AP231" s="19" t="s">
        <v>1819</v>
      </c>
      <c r="AQ231" s="44">
        <f t="shared" si="67"/>
        <v>400000000</v>
      </c>
      <c r="AR231" s="44">
        <f t="shared" si="68"/>
        <v>0</v>
      </c>
      <c r="AS231" s="44">
        <f t="shared" si="69"/>
        <v>0</v>
      </c>
      <c r="AT231" s="44">
        <f t="shared" si="70"/>
        <v>0</v>
      </c>
      <c r="AU231" s="44">
        <f t="shared" si="71"/>
        <v>0</v>
      </c>
      <c r="AV231" s="44">
        <f t="shared" si="72"/>
        <v>0</v>
      </c>
      <c r="AW231" s="44">
        <f t="shared" si="73"/>
        <v>0</v>
      </c>
      <c r="AX231" s="44">
        <f t="shared" si="74"/>
        <v>0</v>
      </c>
      <c r="AY231" s="44">
        <f t="shared" si="75"/>
        <v>0</v>
      </c>
      <c r="AZ231" s="44">
        <f t="shared" si="76"/>
        <v>0</v>
      </c>
      <c r="BA231" s="44">
        <f t="shared" si="77"/>
        <v>0</v>
      </c>
      <c r="BB231" s="44">
        <f t="shared" si="78"/>
        <v>0</v>
      </c>
      <c r="BC231" s="44">
        <f t="shared" si="79"/>
        <v>0</v>
      </c>
      <c r="BD231" s="44">
        <f t="shared" si="80"/>
        <v>0</v>
      </c>
      <c r="BE231" s="44">
        <f t="shared" si="81"/>
        <v>0</v>
      </c>
      <c r="BF231" s="44">
        <f t="shared" si="82"/>
        <v>0</v>
      </c>
      <c r="BG231" s="46">
        <f t="shared" si="83"/>
        <v>400000000</v>
      </c>
      <c r="BH231" s="46">
        <v>100000000</v>
      </c>
      <c r="BI231" s="46"/>
      <c r="BJ231" s="46"/>
      <c r="BK231" s="46"/>
      <c r="BL231" s="46"/>
      <c r="BM231" s="46">
        <v>0</v>
      </c>
      <c r="BN231" s="46"/>
      <c r="BO231" s="46"/>
      <c r="BP231" s="46"/>
      <c r="BQ231" s="46"/>
      <c r="BR231" s="46"/>
      <c r="BS231" s="46"/>
      <c r="BT231" s="46"/>
      <c r="BU231" s="46"/>
      <c r="BV231" s="46"/>
      <c r="BW231" s="46"/>
      <c r="BX231" s="46">
        <f t="shared" si="84"/>
        <v>100000000</v>
      </c>
      <c r="BY231" s="46">
        <v>100000000</v>
      </c>
      <c r="BZ231" s="46"/>
      <c r="CA231" s="46"/>
      <c r="CB231" s="46"/>
      <c r="CC231" s="46"/>
      <c r="CD231" s="46">
        <v>0</v>
      </c>
      <c r="CE231" s="46"/>
      <c r="CF231" s="46"/>
      <c r="CG231" s="46"/>
      <c r="CH231" s="46"/>
      <c r="CI231" s="46"/>
      <c r="CJ231" s="46"/>
      <c r="CK231" s="46"/>
      <c r="CL231" s="46"/>
      <c r="CM231" s="46"/>
      <c r="CN231" s="46"/>
      <c r="CO231" s="46">
        <f t="shared" si="85"/>
        <v>100000000</v>
      </c>
      <c r="CP231" s="46">
        <v>100000000</v>
      </c>
      <c r="CQ231" s="46"/>
      <c r="CR231" s="46"/>
      <c r="CS231" s="46"/>
      <c r="CT231" s="46"/>
      <c r="CU231" s="46">
        <v>0</v>
      </c>
      <c r="CV231" s="46"/>
      <c r="CW231" s="46"/>
      <c r="CX231" s="46"/>
      <c r="CY231" s="46"/>
      <c r="CZ231" s="46"/>
      <c r="DA231" s="46"/>
      <c r="DB231" s="46"/>
      <c r="DC231" s="46"/>
      <c r="DD231" s="46"/>
      <c r="DE231" s="46"/>
      <c r="DF231" s="46">
        <f t="shared" si="86"/>
        <v>100000000</v>
      </c>
      <c r="DG231" s="46">
        <v>100000000</v>
      </c>
      <c r="DH231" s="46"/>
      <c r="DI231" s="46"/>
      <c r="DJ231" s="46"/>
      <c r="DK231" s="46"/>
      <c r="DL231" s="46">
        <v>0</v>
      </c>
      <c r="DM231" s="46"/>
      <c r="DN231" s="46"/>
      <c r="DO231" s="46"/>
      <c r="DP231" s="46"/>
      <c r="DQ231" s="46"/>
      <c r="DR231" s="46"/>
      <c r="DS231" s="46"/>
      <c r="DT231" s="46"/>
      <c r="DU231" s="46"/>
      <c r="DV231" s="46"/>
      <c r="DW231" s="46">
        <f t="shared" si="87"/>
        <v>100000000</v>
      </c>
      <c r="DX231" s="19">
        <v>3</v>
      </c>
      <c r="DY231" s="42" t="s">
        <v>874</v>
      </c>
      <c r="DZ231" s="42" t="s">
        <v>349</v>
      </c>
      <c r="EA231" s="42" t="s">
        <v>875</v>
      </c>
      <c r="EB231" s="42" t="s">
        <v>1025</v>
      </c>
      <c r="EC231" s="42" t="s">
        <v>1026</v>
      </c>
      <c r="ED231" s="3">
        <v>1</v>
      </c>
      <c r="EE231" s="3">
        <v>6</v>
      </c>
      <c r="EF231" s="3">
        <v>25</v>
      </c>
      <c r="EG231" s="3">
        <v>108</v>
      </c>
      <c r="EH231" s="3">
        <v>226</v>
      </c>
      <c r="EI231" s="3">
        <v>3</v>
      </c>
      <c r="EJ231" s="3">
        <v>8</v>
      </c>
      <c r="EK231" s="3">
        <v>1</v>
      </c>
      <c r="EL231" s="3">
        <v>2</v>
      </c>
    </row>
    <row r="232" spans="2:142" ht="65" x14ac:dyDescent="0.2">
      <c r="B232" s="14">
        <v>227</v>
      </c>
      <c r="C232" s="15" t="s">
        <v>202</v>
      </c>
      <c r="D232" s="16">
        <v>1</v>
      </c>
      <c r="E232" s="17" t="s">
        <v>207</v>
      </c>
      <c r="F232" s="18">
        <v>6</v>
      </c>
      <c r="G232" s="17" t="s">
        <v>120</v>
      </c>
      <c r="H232" s="18" t="s">
        <v>569</v>
      </c>
      <c r="I232" s="17" t="s">
        <v>1823</v>
      </c>
      <c r="J232" s="18" t="s">
        <v>548</v>
      </c>
      <c r="K232" s="17" t="s">
        <v>1824</v>
      </c>
      <c r="L232" s="18" t="s">
        <v>548</v>
      </c>
      <c r="M232" s="17" t="str">
        <f t="shared" si="66"/>
        <v>1.6.02.01.01</v>
      </c>
      <c r="N232" s="19" t="s">
        <v>551</v>
      </c>
      <c r="O232" s="20">
        <v>2023</v>
      </c>
      <c r="P232" s="21">
        <v>5104</v>
      </c>
      <c r="Q232" s="21">
        <v>10000</v>
      </c>
      <c r="R232" s="21" t="s">
        <v>1825</v>
      </c>
      <c r="S232" s="17" t="s">
        <v>118</v>
      </c>
      <c r="T232" s="17" t="s">
        <v>118</v>
      </c>
      <c r="U232" s="32" t="s">
        <v>571</v>
      </c>
      <c r="V232" s="33" t="s">
        <v>554</v>
      </c>
      <c r="W232" s="33">
        <v>1500</v>
      </c>
      <c r="X232" s="33">
        <v>2500</v>
      </c>
      <c r="Y232" s="33">
        <v>2900</v>
      </c>
      <c r="Z232" s="33">
        <v>3100</v>
      </c>
      <c r="AA232" s="32"/>
      <c r="AB232" s="54" t="s">
        <v>1147</v>
      </c>
      <c r="AC232" s="32"/>
      <c r="AD232" s="32" t="s">
        <v>555</v>
      </c>
      <c r="AE232" s="32" t="s">
        <v>555</v>
      </c>
      <c r="AF232" s="32" t="s">
        <v>555</v>
      </c>
      <c r="AG232" s="32" t="s">
        <v>555</v>
      </c>
      <c r="AH232" s="32" t="s">
        <v>555</v>
      </c>
      <c r="AI232" s="42" t="s">
        <v>1812</v>
      </c>
      <c r="AJ232" s="19" t="s">
        <v>1813</v>
      </c>
      <c r="AK232" s="19" t="s">
        <v>1814</v>
      </c>
      <c r="AL232" s="19" t="s">
        <v>1815</v>
      </c>
      <c r="AM232" s="19" t="s">
        <v>1816</v>
      </c>
      <c r="AN232" s="19" t="s">
        <v>1817</v>
      </c>
      <c r="AO232" s="23" t="s">
        <v>1818</v>
      </c>
      <c r="AP232" s="19" t="s">
        <v>1819</v>
      </c>
      <c r="AQ232" s="44">
        <f t="shared" si="67"/>
        <v>8498090837.5100002</v>
      </c>
      <c r="AR232" s="44">
        <f t="shared" si="68"/>
        <v>0</v>
      </c>
      <c r="AS232" s="44">
        <f t="shared" si="69"/>
        <v>0</v>
      </c>
      <c r="AT232" s="44">
        <f t="shared" si="70"/>
        <v>0</v>
      </c>
      <c r="AU232" s="44">
        <f t="shared" si="71"/>
        <v>0</v>
      </c>
      <c r="AV232" s="44">
        <f t="shared" si="72"/>
        <v>0</v>
      </c>
      <c r="AW232" s="44">
        <f t="shared" si="73"/>
        <v>0</v>
      </c>
      <c r="AX232" s="44">
        <f t="shared" si="74"/>
        <v>0</v>
      </c>
      <c r="AY232" s="44">
        <f t="shared" si="75"/>
        <v>0</v>
      </c>
      <c r="AZ232" s="44">
        <f t="shared" si="76"/>
        <v>0</v>
      </c>
      <c r="BA232" s="44">
        <f t="shared" si="77"/>
        <v>0</v>
      </c>
      <c r="BB232" s="44">
        <f t="shared" si="78"/>
        <v>0</v>
      </c>
      <c r="BC232" s="44">
        <f t="shared" si="79"/>
        <v>0</v>
      </c>
      <c r="BD232" s="44">
        <f t="shared" si="80"/>
        <v>0</v>
      </c>
      <c r="BE232" s="44">
        <f t="shared" si="81"/>
        <v>0</v>
      </c>
      <c r="BF232" s="44">
        <f t="shared" si="82"/>
        <v>0</v>
      </c>
      <c r="BG232" s="46">
        <f t="shared" si="83"/>
        <v>8498090837.5100002</v>
      </c>
      <c r="BH232" s="46">
        <v>1999750000</v>
      </c>
      <c r="BI232" s="46"/>
      <c r="BJ232" s="46"/>
      <c r="BK232" s="46"/>
      <c r="BL232" s="46"/>
      <c r="BM232" s="46"/>
      <c r="BN232" s="46"/>
      <c r="BO232" s="46"/>
      <c r="BP232" s="46"/>
      <c r="BQ232" s="46"/>
      <c r="BR232" s="46"/>
      <c r="BS232" s="46"/>
      <c r="BT232" s="46"/>
      <c r="BU232" s="46"/>
      <c r="BV232" s="46"/>
      <c r="BW232" s="46"/>
      <c r="BX232" s="46">
        <f t="shared" si="84"/>
        <v>1999750000</v>
      </c>
      <c r="BY232" s="46">
        <v>2089550000</v>
      </c>
      <c r="BZ232" s="46"/>
      <c r="CA232" s="46"/>
      <c r="CB232" s="46"/>
      <c r="CC232" s="46"/>
      <c r="CD232" s="46"/>
      <c r="CE232" s="46"/>
      <c r="CF232" s="46"/>
      <c r="CG232" s="46"/>
      <c r="CH232" s="46"/>
      <c r="CI232" s="46"/>
      <c r="CJ232" s="46"/>
      <c r="CK232" s="46"/>
      <c r="CL232" s="46"/>
      <c r="CM232" s="46"/>
      <c r="CN232" s="46"/>
      <c r="CO232" s="46">
        <f t="shared" si="85"/>
        <v>2089550000</v>
      </c>
      <c r="CP232" s="46">
        <v>2165200760</v>
      </c>
      <c r="CQ232" s="46"/>
      <c r="CR232" s="46"/>
      <c r="CS232" s="46"/>
      <c r="CT232" s="46"/>
      <c r="CU232" s="46"/>
      <c r="CV232" s="46"/>
      <c r="CW232" s="46"/>
      <c r="CX232" s="46"/>
      <c r="CY232" s="46"/>
      <c r="CZ232" s="46"/>
      <c r="DA232" s="46"/>
      <c r="DB232" s="46"/>
      <c r="DC232" s="46"/>
      <c r="DD232" s="46"/>
      <c r="DE232" s="46"/>
      <c r="DF232" s="46">
        <f t="shared" si="86"/>
        <v>2165200760</v>
      </c>
      <c r="DG232" s="46">
        <v>2243590077.5100002</v>
      </c>
      <c r="DH232" s="46"/>
      <c r="DI232" s="46"/>
      <c r="DJ232" s="46"/>
      <c r="DK232" s="46"/>
      <c r="DL232" s="46"/>
      <c r="DM232" s="46"/>
      <c r="DN232" s="46"/>
      <c r="DO232" s="46"/>
      <c r="DP232" s="46"/>
      <c r="DQ232" s="46"/>
      <c r="DR232" s="46"/>
      <c r="DS232" s="46"/>
      <c r="DT232" s="46"/>
      <c r="DU232" s="46"/>
      <c r="DV232" s="46"/>
      <c r="DW232" s="46">
        <f t="shared" si="87"/>
        <v>2243590077.5100002</v>
      </c>
      <c r="DX232" s="19">
        <v>3</v>
      </c>
      <c r="DY232" s="42" t="s">
        <v>874</v>
      </c>
      <c r="DZ232" s="42" t="s">
        <v>349</v>
      </c>
      <c r="EA232" s="42" t="s">
        <v>875</v>
      </c>
      <c r="EB232" s="42" t="s">
        <v>1025</v>
      </c>
      <c r="EC232" s="42" t="s">
        <v>1026</v>
      </c>
      <c r="ED232" s="3">
        <v>1</v>
      </c>
      <c r="EE232" s="3">
        <v>6</v>
      </c>
      <c r="EF232" s="3">
        <v>26</v>
      </c>
      <c r="EG232" s="3">
        <v>109</v>
      </c>
      <c r="EH232" s="3">
        <v>227</v>
      </c>
      <c r="EI232" s="3">
        <v>3</v>
      </c>
      <c r="EJ232" s="3">
        <v>8</v>
      </c>
      <c r="EK232" s="3">
        <v>1</v>
      </c>
      <c r="EL232" s="3">
        <v>2</v>
      </c>
    </row>
    <row r="233" spans="2:142" ht="117" x14ac:dyDescent="0.2">
      <c r="B233" s="14">
        <v>228</v>
      </c>
      <c r="C233" s="15" t="s">
        <v>202</v>
      </c>
      <c r="D233" s="16">
        <v>1</v>
      </c>
      <c r="E233" s="17" t="s">
        <v>207</v>
      </c>
      <c r="F233" s="18">
        <v>6</v>
      </c>
      <c r="G233" s="17" t="s">
        <v>120</v>
      </c>
      <c r="H233" s="18" t="s">
        <v>569</v>
      </c>
      <c r="I233" s="17" t="s">
        <v>1826</v>
      </c>
      <c r="J233" s="18" t="s">
        <v>569</v>
      </c>
      <c r="K233" s="17" t="s">
        <v>1827</v>
      </c>
      <c r="L233" s="18" t="s">
        <v>548</v>
      </c>
      <c r="M233" s="17" t="str">
        <f t="shared" si="66"/>
        <v>1.6.02.02.01</v>
      </c>
      <c r="N233" s="19" t="s">
        <v>551</v>
      </c>
      <c r="O233" s="20">
        <v>2023</v>
      </c>
      <c r="P233" s="21">
        <v>1003</v>
      </c>
      <c r="Q233" s="21">
        <v>4000</v>
      </c>
      <c r="R233" s="21" t="s">
        <v>1828</v>
      </c>
      <c r="S233" s="17" t="s">
        <v>118</v>
      </c>
      <c r="T233" s="17" t="s">
        <v>118</v>
      </c>
      <c r="U233" s="32" t="s">
        <v>571</v>
      </c>
      <c r="V233" s="33" t="s">
        <v>554</v>
      </c>
      <c r="W233" s="33">
        <v>700</v>
      </c>
      <c r="X233" s="33">
        <v>1000</v>
      </c>
      <c r="Y233" s="33">
        <v>1100</v>
      </c>
      <c r="Z233" s="33">
        <v>1200</v>
      </c>
      <c r="AA233" s="32"/>
      <c r="AB233" s="32"/>
      <c r="AC233" s="32"/>
      <c r="AD233" s="32" t="s">
        <v>555</v>
      </c>
      <c r="AE233" s="32" t="s">
        <v>555</v>
      </c>
      <c r="AF233" s="32" t="s">
        <v>555</v>
      </c>
      <c r="AG233" s="32" t="s">
        <v>555</v>
      </c>
      <c r="AH233" s="32" t="s">
        <v>555</v>
      </c>
      <c r="AI233" s="42" t="s">
        <v>1812</v>
      </c>
      <c r="AJ233" s="19" t="s">
        <v>1813</v>
      </c>
      <c r="AK233" s="19" t="s">
        <v>1814</v>
      </c>
      <c r="AL233" s="19" t="s">
        <v>1815</v>
      </c>
      <c r="AM233" s="19" t="s">
        <v>1829</v>
      </c>
      <c r="AN233" s="19" t="s">
        <v>1830</v>
      </c>
      <c r="AO233" s="23" t="s">
        <v>1831</v>
      </c>
      <c r="AP233" s="19" t="s">
        <v>776</v>
      </c>
      <c r="AQ233" s="44">
        <f t="shared" si="67"/>
        <v>8443537886.7200003</v>
      </c>
      <c r="AR233" s="44">
        <f t="shared" si="68"/>
        <v>0</v>
      </c>
      <c r="AS233" s="44">
        <f t="shared" si="69"/>
        <v>0</v>
      </c>
      <c r="AT233" s="44">
        <f t="shared" si="70"/>
        <v>0</v>
      </c>
      <c r="AU233" s="44">
        <f t="shared" si="71"/>
        <v>0</v>
      </c>
      <c r="AV233" s="44">
        <f t="shared" si="72"/>
        <v>0</v>
      </c>
      <c r="AW233" s="44">
        <f t="shared" si="73"/>
        <v>0</v>
      </c>
      <c r="AX233" s="44">
        <f t="shared" si="74"/>
        <v>0</v>
      </c>
      <c r="AY233" s="44">
        <f t="shared" si="75"/>
        <v>0</v>
      </c>
      <c r="AZ233" s="44">
        <f t="shared" si="76"/>
        <v>0</v>
      </c>
      <c r="BA233" s="44">
        <f t="shared" si="77"/>
        <v>0</v>
      </c>
      <c r="BB233" s="44">
        <f t="shared" si="78"/>
        <v>0</v>
      </c>
      <c r="BC233" s="44">
        <f t="shared" si="79"/>
        <v>0</v>
      </c>
      <c r="BD233" s="44">
        <f t="shared" si="80"/>
        <v>0</v>
      </c>
      <c r="BE233" s="44">
        <f t="shared" si="81"/>
        <v>0</v>
      </c>
      <c r="BF233" s="44">
        <f t="shared" si="82"/>
        <v>0</v>
      </c>
      <c r="BG233" s="46">
        <f t="shared" si="83"/>
        <v>8443537886.7200003</v>
      </c>
      <c r="BH233" s="46">
        <v>1815932592.8699999</v>
      </c>
      <c r="BI233" s="46"/>
      <c r="BJ233" s="46"/>
      <c r="BK233" s="46"/>
      <c r="BL233" s="46"/>
      <c r="BM233" s="46"/>
      <c r="BN233" s="46"/>
      <c r="BO233" s="46"/>
      <c r="BP233" s="46"/>
      <c r="BQ233" s="46"/>
      <c r="BR233" s="46"/>
      <c r="BS233" s="46"/>
      <c r="BT233" s="46"/>
      <c r="BU233" s="46"/>
      <c r="BV233" s="46"/>
      <c r="BW233" s="46"/>
      <c r="BX233" s="46">
        <f t="shared" si="84"/>
        <v>1815932592.8699999</v>
      </c>
      <c r="BY233" s="46">
        <v>2003658958.3099999</v>
      </c>
      <c r="BZ233" s="46"/>
      <c r="CA233" s="46"/>
      <c r="CB233" s="46"/>
      <c r="CC233" s="46"/>
      <c r="CD233" s="46"/>
      <c r="CE233" s="46"/>
      <c r="CF233" s="46"/>
      <c r="CG233" s="46"/>
      <c r="CH233" s="46"/>
      <c r="CI233" s="46"/>
      <c r="CJ233" s="46"/>
      <c r="CK233" s="46"/>
      <c r="CL233" s="46"/>
      <c r="CM233" s="46"/>
      <c r="CN233" s="46"/>
      <c r="CO233" s="46">
        <f t="shared" si="85"/>
        <v>2003658958.3099999</v>
      </c>
      <c r="CP233" s="46">
        <v>2203049834</v>
      </c>
      <c r="CQ233" s="46"/>
      <c r="CR233" s="46"/>
      <c r="CS233" s="46"/>
      <c r="CT233" s="46"/>
      <c r="CU233" s="46"/>
      <c r="CV233" s="46"/>
      <c r="CW233" s="46"/>
      <c r="CX233" s="46"/>
      <c r="CY233" s="46"/>
      <c r="CZ233" s="46"/>
      <c r="DA233" s="46"/>
      <c r="DB233" s="46"/>
      <c r="DC233" s="46"/>
      <c r="DD233" s="46"/>
      <c r="DE233" s="46"/>
      <c r="DF233" s="46">
        <f t="shared" si="86"/>
        <v>2203049834</v>
      </c>
      <c r="DG233" s="46">
        <v>2420896501.54</v>
      </c>
      <c r="DH233" s="46"/>
      <c r="DI233" s="46"/>
      <c r="DJ233" s="46"/>
      <c r="DK233" s="46"/>
      <c r="DL233" s="46"/>
      <c r="DM233" s="46"/>
      <c r="DN233" s="46"/>
      <c r="DO233" s="46"/>
      <c r="DP233" s="46"/>
      <c r="DQ233" s="46"/>
      <c r="DR233" s="46"/>
      <c r="DS233" s="46"/>
      <c r="DT233" s="46"/>
      <c r="DU233" s="46"/>
      <c r="DV233" s="46"/>
      <c r="DW233" s="46">
        <f t="shared" si="87"/>
        <v>2420896501.54</v>
      </c>
      <c r="DX233" s="19">
        <v>4</v>
      </c>
      <c r="DY233" s="42" t="s">
        <v>777</v>
      </c>
      <c r="DZ233" s="42" t="s">
        <v>354</v>
      </c>
      <c r="EA233" s="42" t="s">
        <v>778</v>
      </c>
      <c r="EB233" s="42" t="s">
        <v>779</v>
      </c>
      <c r="EC233" s="42" t="s">
        <v>780</v>
      </c>
      <c r="ED233" s="3">
        <v>1</v>
      </c>
      <c r="EE233" s="3">
        <v>6</v>
      </c>
      <c r="EF233" s="3">
        <v>26</v>
      </c>
      <c r="EG233" s="3">
        <v>110</v>
      </c>
      <c r="EH233" s="3">
        <v>228</v>
      </c>
      <c r="EI233" s="3">
        <v>4</v>
      </c>
      <c r="EJ233" s="3">
        <v>8</v>
      </c>
      <c r="EK233" s="3">
        <v>1</v>
      </c>
      <c r="EL233" s="3">
        <v>2</v>
      </c>
    </row>
    <row r="234" spans="2:142" ht="143" x14ac:dyDescent="0.2">
      <c r="B234" s="14">
        <v>229</v>
      </c>
      <c r="C234" s="15" t="s">
        <v>202</v>
      </c>
      <c r="D234" s="16">
        <v>1</v>
      </c>
      <c r="E234" s="17" t="s">
        <v>207</v>
      </c>
      <c r="F234" s="18">
        <v>6</v>
      </c>
      <c r="G234" s="17" t="s">
        <v>120</v>
      </c>
      <c r="H234" s="18" t="s">
        <v>569</v>
      </c>
      <c r="I234" s="17" t="s">
        <v>1832</v>
      </c>
      <c r="J234" s="18" t="s">
        <v>573</v>
      </c>
      <c r="K234" s="17" t="s">
        <v>1833</v>
      </c>
      <c r="L234" s="18" t="s">
        <v>548</v>
      </c>
      <c r="M234" s="17" t="str">
        <f t="shared" si="66"/>
        <v>1.6.02.03.01</v>
      </c>
      <c r="N234" s="19" t="s">
        <v>551</v>
      </c>
      <c r="O234" s="20">
        <v>2023</v>
      </c>
      <c r="P234" s="21">
        <v>4500</v>
      </c>
      <c r="Q234" s="21">
        <v>18000</v>
      </c>
      <c r="R234" s="21" t="s">
        <v>1834</v>
      </c>
      <c r="S234" s="17" t="s">
        <v>118</v>
      </c>
      <c r="T234" s="17" t="s">
        <v>118</v>
      </c>
      <c r="U234" s="32" t="s">
        <v>571</v>
      </c>
      <c r="V234" s="33" t="s">
        <v>554</v>
      </c>
      <c r="W234" s="33">
        <v>3500</v>
      </c>
      <c r="X234" s="33">
        <v>4700</v>
      </c>
      <c r="Y234" s="33">
        <v>4800</v>
      </c>
      <c r="Z234" s="33">
        <v>5000</v>
      </c>
      <c r="AA234" s="32"/>
      <c r="AB234" s="32" t="s">
        <v>617</v>
      </c>
      <c r="AC234" s="32"/>
      <c r="AD234" s="32" t="s">
        <v>555</v>
      </c>
      <c r="AE234" s="32" t="s">
        <v>555</v>
      </c>
      <c r="AF234" s="32" t="s">
        <v>555</v>
      </c>
      <c r="AG234" s="32" t="s">
        <v>555</v>
      </c>
      <c r="AH234" s="32" t="s">
        <v>555</v>
      </c>
      <c r="AI234" s="42" t="s">
        <v>1812</v>
      </c>
      <c r="AJ234" s="19" t="s">
        <v>1813</v>
      </c>
      <c r="AK234" s="19" t="s">
        <v>1814</v>
      </c>
      <c r="AL234" s="19" t="s">
        <v>1815</v>
      </c>
      <c r="AM234" s="19" t="s">
        <v>1835</v>
      </c>
      <c r="AN234" s="19" t="s">
        <v>1836</v>
      </c>
      <c r="AO234" s="23" t="s">
        <v>1837</v>
      </c>
      <c r="AP234" s="19" t="s">
        <v>1838</v>
      </c>
      <c r="AQ234" s="44">
        <f t="shared" si="67"/>
        <v>400000000</v>
      </c>
      <c r="AR234" s="44">
        <f t="shared" si="68"/>
        <v>0</v>
      </c>
      <c r="AS234" s="44">
        <f t="shared" si="69"/>
        <v>0</v>
      </c>
      <c r="AT234" s="44">
        <f t="shared" si="70"/>
        <v>0</v>
      </c>
      <c r="AU234" s="44">
        <f t="shared" si="71"/>
        <v>0</v>
      </c>
      <c r="AV234" s="44">
        <f t="shared" si="72"/>
        <v>0</v>
      </c>
      <c r="AW234" s="44">
        <f t="shared" si="73"/>
        <v>0</v>
      </c>
      <c r="AX234" s="44">
        <f t="shared" si="74"/>
        <v>0</v>
      </c>
      <c r="AY234" s="44">
        <f t="shared" si="75"/>
        <v>0</v>
      </c>
      <c r="AZ234" s="44">
        <f t="shared" si="76"/>
        <v>0</v>
      </c>
      <c r="BA234" s="44">
        <f t="shared" si="77"/>
        <v>0</v>
      </c>
      <c r="BB234" s="44">
        <f t="shared" si="78"/>
        <v>0</v>
      </c>
      <c r="BC234" s="44">
        <f t="shared" si="79"/>
        <v>0</v>
      </c>
      <c r="BD234" s="44">
        <f t="shared" si="80"/>
        <v>0</v>
      </c>
      <c r="BE234" s="44">
        <f t="shared" si="81"/>
        <v>0</v>
      </c>
      <c r="BF234" s="44">
        <f t="shared" si="82"/>
        <v>0</v>
      </c>
      <c r="BG234" s="46">
        <f t="shared" si="83"/>
        <v>400000000</v>
      </c>
      <c r="BH234" s="46">
        <v>100000000</v>
      </c>
      <c r="BI234" s="46"/>
      <c r="BJ234" s="46"/>
      <c r="BK234" s="46"/>
      <c r="BL234" s="46"/>
      <c r="BM234" s="46">
        <v>0</v>
      </c>
      <c r="BN234" s="46"/>
      <c r="BO234" s="46"/>
      <c r="BP234" s="46"/>
      <c r="BQ234" s="46"/>
      <c r="BR234" s="46"/>
      <c r="BS234" s="46"/>
      <c r="BT234" s="46"/>
      <c r="BU234" s="46"/>
      <c r="BV234" s="46"/>
      <c r="BW234" s="46"/>
      <c r="BX234" s="46">
        <f t="shared" si="84"/>
        <v>100000000</v>
      </c>
      <c r="BY234" s="46">
        <v>100000000</v>
      </c>
      <c r="BZ234" s="46"/>
      <c r="CA234" s="46"/>
      <c r="CB234" s="46"/>
      <c r="CC234" s="46"/>
      <c r="CD234" s="46">
        <v>0</v>
      </c>
      <c r="CE234" s="46"/>
      <c r="CF234" s="46"/>
      <c r="CG234" s="46"/>
      <c r="CH234" s="46"/>
      <c r="CI234" s="46"/>
      <c r="CJ234" s="46"/>
      <c r="CK234" s="46"/>
      <c r="CL234" s="46"/>
      <c r="CM234" s="46"/>
      <c r="CN234" s="46"/>
      <c r="CO234" s="46">
        <f t="shared" si="85"/>
        <v>100000000</v>
      </c>
      <c r="CP234" s="46">
        <v>100000000</v>
      </c>
      <c r="CQ234" s="46"/>
      <c r="CR234" s="46"/>
      <c r="CS234" s="46"/>
      <c r="CT234" s="46"/>
      <c r="CU234" s="46">
        <v>0</v>
      </c>
      <c r="CV234" s="46"/>
      <c r="CW234" s="46"/>
      <c r="CX234" s="46"/>
      <c r="CY234" s="46"/>
      <c r="CZ234" s="46"/>
      <c r="DA234" s="46"/>
      <c r="DB234" s="46"/>
      <c r="DC234" s="46"/>
      <c r="DD234" s="46"/>
      <c r="DE234" s="46"/>
      <c r="DF234" s="46">
        <f t="shared" si="86"/>
        <v>100000000</v>
      </c>
      <c r="DG234" s="46">
        <v>100000000</v>
      </c>
      <c r="DH234" s="46"/>
      <c r="DI234" s="46"/>
      <c r="DJ234" s="46"/>
      <c r="DK234" s="46"/>
      <c r="DL234" s="46">
        <v>0</v>
      </c>
      <c r="DM234" s="46"/>
      <c r="DN234" s="46"/>
      <c r="DO234" s="46"/>
      <c r="DP234" s="46"/>
      <c r="DQ234" s="46"/>
      <c r="DR234" s="46"/>
      <c r="DS234" s="46"/>
      <c r="DT234" s="46"/>
      <c r="DU234" s="46"/>
      <c r="DV234" s="46"/>
      <c r="DW234" s="46">
        <f t="shared" si="87"/>
        <v>100000000</v>
      </c>
      <c r="DX234" s="19">
        <v>3</v>
      </c>
      <c r="DY234" s="42" t="s">
        <v>874</v>
      </c>
      <c r="DZ234" s="42" t="s">
        <v>349</v>
      </c>
      <c r="EA234" s="42" t="s">
        <v>875</v>
      </c>
      <c r="EB234" s="42" t="s">
        <v>977</v>
      </c>
      <c r="EC234" s="42" t="s">
        <v>1839</v>
      </c>
      <c r="ED234" s="3">
        <v>1</v>
      </c>
      <c r="EE234" s="3">
        <v>6</v>
      </c>
      <c r="EF234" s="3">
        <v>26</v>
      </c>
      <c r="EG234" s="3">
        <v>111</v>
      </c>
      <c r="EH234" s="3">
        <v>229</v>
      </c>
      <c r="EI234" s="3">
        <v>3</v>
      </c>
      <c r="EJ234" s="3">
        <v>8</v>
      </c>
      <c r="EK234" s="3">
        <v>1</v>
      </c>
      <c r="EL234" s="3">
        <v>2</v>
      </c>
    </row>
    <row r="235" spans="2:142" ht="65" x14ac:dyDescent="0.2">
      <c r="B235" s="14">
        <v>230</v>
      </c>
      <c r="C235" s="15" t="s">
        <v>202</v>
      </c>
      <c r="D235" s="16">
        <v>1</v>
      </c>
      <c r="E235" s="17" t="s">
        <v>207</v>
      </c>
      <c r="F235" s="18">
        <v>6</v>
      </c>
      <c r="G235" s="17" t="s">
        <v>120</v>
      </c>
      <c r="H235" s="18" t="s">
        <v>569</v>
      </c>
      <c r="I235" s="17" t="s">
        <v>1840</v>
      </c>
      <c r="J235" s="18" t="s">
        <v>576</v>
      </c>
      <c r="K235" s="17" t="s">
        <v>1841</v>
      </c>
      <c r="L235" s="18" t="s">
        <v>548</v>
      </c>
      <c r="M235" s="17" t="str">
        <f t="shared" si="66"/>
        <v>1.6.02.04.01</v>
      </c>
      <c r="N235" s="19" t="s">
        <v>551</v>
      </c>
      <c r="O235" s="20">
        <v>2023</v>
      </c>
      <c r="P235" s="21">
        <v>6991</v>
      </c>
      <c r="Q235" s="21">
        <v>30000</v>
      </c>
      <c r="R235" s="21" t="s">
        <v>1842</v>
      </c>
      <c r="S235" s="17" t="s">
        <v>118</v>
      </c>
      <c r="T235" s="17" t="s">
        <v>118</v>
      </c>
      <c r="U235" s="32" t="s">
        <v>571</v>
      </c>
      <c r="V235" s="33" t="s">
        <v>554</v>
      </c>
      <c r="W235" s="33">
        <v>6400</v>
      </c>
      <c r="X235" s="33">
        <v>7200</v>
      </c>
      <c r="Y235" s="33">
        <v>7800</v>
      </c>
      <c r="Z235" s="33">
        <v>8600</v>
      </c>
      <c r="AA235" s="32"/>
      <c r="AB235" s="32" t="s">
        <v>647</v>
      </c>
      <c r="AC235" s="32"/>
      <c r="AD235" s="32" t="s">
        <v>555</v>
      </c>
      <c r="AE235" s="32" t="s">
        <v>555</v>
      </c>
      <c r="AF235" s="32" t="s">
        <v>555</v>
      </c>
      <c r="AG235" s="32" t="s">
        <v>555</v>
      </c>
      <c r="AH235" s="32" t="s">
        <v>555</v>
      </c>
      <c r="AI235" s="42" t="s">
        <v>1812</v>
      </c>
      <c r="AJ235" s="19" t="s">
        <v>1813</v>
      </c>
      <c r="AK235" s="19" t="s">
        <v>1814</v>
      </c>
      <c r="AL235" s="19" t="s">
        <v>1815</v>
      </c>
      <c r="AM235" s="19" t="s">
        <v>1816</v>
      </c>
      <c r="AN235" s="19" t="s">
        <v>1817</v>
      </c>
      <c r="AO235" s="23" t="s">
        <v>1818</v>
      </c>
      <c r="AP235" s="19" t="s">
        <v>1819</v>
      </c>
      <c r="AQ235" s="44">
        <f t="shared" si="67"/>
        <v>1000000</v>
      </c>
      <c r="AR235" s="44">
        <f t="shared" si="68"/>
        <v>0</v>
      </c>
      <c r="AS235" s="44">
        <f t="shared" si="69"/>
        <v>0</v>
      </c>
      <c r="AT235" s="44">
        <f t="shared" si="70"/>
        <v>0</v>
      </c>
      <c r="AU235" s="44">
        <f t="shared" si="71"/>
        <v>0</v>
      </c>
      <c r="AV235" s="44">
        <f t="shared" si="72"/>
        <v>0</v>
      </c>
      <c r="AW235" s="44">
        <f t="shared" si="73"/>
        <v>0</v>
      </c>
      <c r="AX235" s="44">
        <f t="shared" si="74"/>
        <v>0</v>
      </c>
      <c r="AY235" s="44">
        <f t="shared" si="75"/>
        <v>0</v>
      </c>
      <c r="AZ235" s="44">
        <f t="shared" si="76"/>
        <v>0</v>
      </c>
      <c r="BA235" s="44">
        <f t="shared" si="77"/>
        <v>0</v>
      </c>
      <c r="BB235" s="44">
        <f t="shared" si="78"/>
        <v>0</v>
      </c>
      <c r="BC235" s="44">
        <f t="shared" si="79"/>
        <v>0</v>
      </c>
      <c r="BD235" s="44">
        <f t="shared" si="80"/>
        <v>0</v>
      </c>
      <c r="BE235" s="44">
        <f t="shared" si="81"/>
        <v>0</v>
      </c>
      <c r="BF235" s="44">
        <f t="shared" si="82"/>
        <v>0</v>
      </c>
      <c r="BG235" s="46">
        <f t="shared" si="83"/>
        <v>1000000</v>
      </c>
      <c r="BH235" s="46">
        <v>250000</v>
      </c>
      <c r="BI235" s="46"/>
      <c r="BJ235" s="46"/>
      <c r="BK235" s="46"/>
      <c r="BL235" s="46"/>
      <c r="BM235" s="46">
        <v>0</v>
      </c>
      <c r="BN235" s="46"/>
      <c r="BO235" s="46"/>
      <c r="BP235" s="46"/>
      <c r="BQ235" s="46"/>
      <c r="BR235" s="46"/>
      <c r="BS235" s="46"/>
      <c r="BT235" s="46"/>
      <c r="BU235" s="46"/>
      <c r="BV235" s="46"/>
      <c r="BW235" s="46"/>
      <c r="BX235" s="46">
        <f t="shared" si="84"/>
        <v>250000</v>
      </c>
      <c r="BY235" s="46">
        <v>250000</v>
      </c>
      <c r="BZ235" s="46"/>
      <c r="CA235" s="46"/>
      <c r="CB235" s="46"/>
      <c r="CC235" s="46"/>
      <c r="CD235" s="46">
        <v>0</v>
      </c>
      <c r="CE235" s="46"/>
      <c r="CF235" s="46"/>
      <c r="CG235" s="46"/>
      <c r="CH235" s="46"/>
      <c r="CI235" s="46"/>
      <c r="CJ235" s="46"/>
      <c r="CK235" s="46"/>
      <c r="CL235" s="46"/>
      <c r="CM235" s="46"/>
      <c r="CN235" s="46"/>
      <c r="CO235" s="46">
        <f t="shared" si="85"/>
        <v>250000</v>
      </c>
      <c r="CP235" s="46">
        <v>250000</v>
      </c>
      <c r="CQ235" s="46"/>
      <c r="CR235" s="46"/>
      <c r="CS235" s="46"/>
      <c r="CT235" s="46"/>
      <c r="CU235" s="46">
        <v>0</v>
      </c>
      <c r="CV235" s="46"/>
      <c r="CW235" s="46"/>
      <c r="CX235" s="46"/>
      <c r="CY235" s="46"/>
      <c r="CZ235" s="46"/>
      <c r="DA235" s="46"/>
      <c r="DB235" s="46"/>
      <c r="DC235" s="46"/>
      <c r="DD235" s="46"/>
      <c r="DE235" s="46"/>
      <c r="DF235" s="46">
        <f t="shared" si="86"/>
        <v>250000</v>
      </c>
      <c r="DG235" s="46">
        <v>250000</v>
      </c>
      <c r="DH235" s="46"/>
      <c r="DI235" s="46"/>
      <c r="DJ235" s="46"/>
      <c r="DK235" s="46"/>
      <c r="DL235" s="46">
        <v>0</v>
      </c>
      <c r="DM235" s="46"/>
      <c r="DN235" s="46"/>
      <c r="DO235" s="46"/>
      <c r="DP235" s="46"/>
      <c r="DQ235" s="46"/>
      <c r="DR235" s="46"/>
      <c r="DS235" s="46"/>
      <c r="DT235" s="46"/>
      <c r="DU235" s="46"/>
      <c r="DV235" s="46"/>
      <c r="DW235" s="46">
        <f t="shared" si="87"/>
        <v>250000</v>
      </c>
      <c r="DX235" s="19">
        <v>3</v>
      </c>
      <c r="DY235" s="42" t="s">
        <v>874</v>
      </c>
      <c r="DZ235" s="42" t="s">
        <v>349</v>
      </c>
      <c r="EA235" s="42" t="s">
        <v>875</v>
      </c>
      <c r="EB235" s="42" t="s">
        <v>1025</v>
      </c>
      <c r="EC235" s="42" t="s">
        <v>1026</v>
      </c>
      <c r="ED235" s="3">
        <v>1</v>
      </c>
      <c r="EE235" s="3">
        <v>6</v>
      </c>
      <c r="EF235" s="3">
        <v>26</v>
      </c>
      <c r="EG235" s="3">
        <v>112</v>
      </c>
      <c r="EH235" s="3">
        <v>230</v>
      </c>
      <c r="EI235" s="3">
        <v>3</v>
      </c>
      <c r="EJ235" s="3">
        <v>8</v>
      </c>
      <c r="EK235" s="3">
        <v>1</v>
      </c>
      <c r="EL235" s="3">
        <v>2</v>
      </c>
    </row>
    <row r="236" spans="2:142" ht="65" x14ac:dyDescent="0.2">
      <c r="B236" s="14">
        <v>231</v>
      </c>
      <c r="C236" s="15" t="s">
        <v>202</v>
      </c>
      <c r="D236" s="16">
        <v>1</v>
      </c>
      <c r="E236" s="17" t="s">
        <v>207</v>
      </c>
      <c r="F236" s="18">
        <v>6</v>
      </c>
      <c r="G236" s="17" t="s">
        <v>120</v>
      </c>
      <c r="H236" s="18" t="s">
        <v>569</v>
      </c>
      <c r="I236" s="17" t="s">
        <v>1843</v>
      </c>
      <c r="J236" s="18" t="s">
        <v>584</v>
      </c>
      <c r="K236" s="17" t="s">
        <v>1844</v>
      </c>
      <c r="L236" s="18" t="s">
        <v>548</v>
      </c>
      <c r="M236" s="17" t="str">
        <f t="shared" si="66"/>
        <v>1.6.02.05.01</v>
      </c>
      <c r="N236" s="19" t="s">
        <v>551</v>
      </c>
      <c r="O236" s="20">
        <v>2023</v>
      </c>
      <c r="P236" s="21">
        <v>19543</v>
      </c>
      <c r="Q236" s="21">
        <v>50000</v>
      </c>
      <c r="R236" s="21" t="s">
        <v>1845</v>
      </c>
      <c r="S236" s="17" t="s">
        <v>118</v>
      </c>
      <c r="T236" s="17" t="s">
        <v>118</v>
      </c>
      <c r="U236" s="32" t="s">
        <v>571</v>
      </c>
      <c r="V236" s="33" t="s">
        <v>554</v>
      </c>
      <c r="W236" s="33">
        <v>10000</v>
      </c>
      <c r="X236" s="33">
        <v>12000</v>
      </c>
      <c r="Y236" s="33">
        <v>13000</v>
      </c>
      <c r="Z236" s="33">
        <v>15000</v>
      </c>
      <c r="AA236" s="32"/>
      <c r="AB236" s="32"/>
      <c r="AC236" s="32"/>
      <c r="AD236" s="32" t="s">
        <v>555</v>
      </c>
      <c r="AE236" s="32" t="s">
        <v>555</v>
      </c>
      <c r="AF236" s="32" t="s">
        <v>555</v>
      </c>
      <c r="AG236" s="32" t="s">
        <v>555</v>
      </c>
      <c r="AH236" s="32" t="s">
        <v>555</v>
      </c>
      <c r="AI236" s="42" t="s">
        <v>1812</v>
      </c>
      <c r="AJ236" s="19" t="s">
        <v>1813</v>
      </c>
      <c r="AK236" s="19" t="s">
        <v>1814</v>
      </c>
      <c r="AL236" s="19" t="s">
        <v>1815</v>
      </c>
      <c r="AM236" s="19" t="s">
        <v>1846</v>
      </c>
      <c r="AN236" s="19" t="s">
        <v>1847</v>
      </c>
      <c r="AO236" s="23" t="s">
        <v>1848</v>
      </c>
      <c r="AP236" s="19" t="s">
        <v>1849</v>
      </c>
      <c r="AQ236" s="44">
        <f t="shared" si="67"/>
        <v>400000000</v>
      </c>
      <c r="AR236" s="44">
        <f t="shared" si="68"/>
        <v>0</v>
      </c>
      <c r="AS236" s="44">
        <f t="shared" si="69"/>
        <v>0</v>
      </c>
      <c r="AT236" s="44">
        <f t="shared" si="70"/>
        <v>0</v>
      </c>
      <c r="AU236" s="44">
        <f t="shared" si="71"/>
        <v>0</v>
      </c>
      <c r="AV236" s="44">
        <f t="shared" si="72"/>
        <v>0</v>
      </c>
      <c r="AW236" s="44">
        <f t="shared" si="73"/>
        <v>0</v>
      </c>
      <c r="AX236" s="44">
        <f t="shared" si="74"/>
        <v>0</v>
      </c>
      <c r="AY236" s="44">
        <f t="shared" si="75"/>
        <v>0</v>
      </c>
      <c r="AZ236" s="44">
        <f t="shared" si="76"/>
        <v>0</v>
      </c>
      <c r="BA236" s="44">
        <f t="shared" si="77"/>
        <v>0</v>
      </c>
      <c r="BB236" s="44">
        <f t="shared" si="78"/>
        <v>0</v>
      </c>
      <c r="BC236" s="44">
        <f t="shared" si="79"/>
        <v>0</v>
      </c>
      <c r="BD236" s="44">
        <f t="shared" si="80"/>
        <v>0</v>
      </c>
      <c r="BE236" s="44">
        <f t="shared" si="81"/>
        <v>0</v>
      </c>
      <c r="BF236" s="44">
        <f t="shared" si="82"/>
        <v>0</v>
      </c>
      <c r="BG236" s="46">
        <f t="shared" si="83"/>
        <v>400000000</v>
      </c>
      <c r="BH236" s="46">
        <v>100000000</v>
      </c>
      <c r="BI236" s="46"/>
      <c r="BJ236" s="46"/>
      <c r="BK236" s="46"/>
      <c r="BL236" s="46"/>
      <c r="BM236" s="46"/>
      <c r="BN236" s="46"/>
      <c r="BO236" s="46"/>
      <c r="BP236" s="46"/>
      <c r="BQ236" s="46"/>
      <c r="BR236" s="46"/>
      <c r="BS236" s="46"/>
      <c r="BT236" s="46"/>
      <c r="BU236" s="46"/>
      <c r="BV236" s="46"/>
      <c r="BW236" s="46"/>
      <c r="BX236" s="46">
        <f t="shared" si="84"/>
        <v>100000000</v>
      </c>
      <c r="BY236" s="46">
        <v>100000000</v>
      </c>
      <c r="BZ236" s="46"/>
      <c r="CA236" s="46"/>
      <c r="CB236" s="46"/>
      <c r="CC236" s="46"/>
      <c r="CD236" s="46"/>
      <c r="CE236" s="46"/>
      <c r="CF236" s="46"/>
      <c r="CG236" s="46"/>
      <c r="CH236" s="46"/>
      <c r="CI236" s="46"/>
      <c r="CJ236" s="46"/>
      <c r="CK236" s="46"/>
      <c r="CL236" s="46"/>
      <c r="CM236" s="46"/>
      <c r="CN236" s="46"/>
      <c r="CO236" s="46">
        <f t="shared" si="85"/>
        <v>100000000</v>
      </c>
      <c r="CP236" s="46">
        <v>100000000</v>
      </c>
      <c r="CQ236" s="46"/>
      <c r="CR236" s="46"/>
      <c r="CS236" s="46"/>
      <c r="CT236" s="46"/>
      <c r="CU236" s="46"/>
      <c r="CV236" s="46"/>
      <c r="CW236" s="46"/>
      <c r="CX236" s="46"/>
      <c r="CY236" s="46"/>
      <c r="CZ236" s="46"/>
      <c r="DA236" s="46"/>
      <c r="DB236" s="46"/>
      <c r="DC236" s="46"/>
      <c r="DD236" s="46"/>
      <c r="DE236" s="46"/>
      <c r="DF236" s="46">
        <f t="shared" si="86"/>
        <v>100000000</v>
      </c>
      <c r="DG236" s="46">
        <v>100000000</v>
      </c>
      <c r="DH236" s="46"/>
      <c r="DI236" s="46"/>
      <c r="DJ236" s="46"/>
      <c r="DK236" s="46"/>
      <c r="DL236" s="46"/>
      <c r="DM236" s="46"/>
      <c r="DN236" s="46"/>
      <c r="DO236" s="46"/>
      <c r="DP236" s="46"/>
      <c r="DQ236" s="46"/>
      <c r="DR236" s="46"/>
      <c r="DS236" s="46"/>
      <c r="DT236" s="46"/>
      <c r="DU236" s="46"/>
      <c r="DV236" s="46"/>
      <c r="DW236" s="46">
        <f t="shared" si="87"/>
        <v>100000000</v>
      </c>
      <c r="DX236" s="19">
        <v>4</v>
      </c>
      <c r="DY236" s="42" t="s">
        <v>777</v>
      </c>
      <c r="DZ236" s="42" t="s">
        <v>354</v>
      </c>
      <c r="EA236" s="42" t="s">
        <v>778</v>
      </c>
      <c r="EB236" s="42" t="s">
        <v>1850</v>
      </c>
      <c r="EC236" s="42" t="s">
        <v>1851</v>
      </c>
      <c r="ED236" s="3">
        <v>1</v>
      </c>
      <c r="EE236" s="3">
        <v>6</v>
      </c>
      <c r="EF236" s="3">
        <v>26</v>
      </c>
      <c r="EG236" s="3">
        <v>113</v>
      </c>
      <c r="EH236" s="3">
        <v>231</v>
      </c>
      <c r="EI236" s="3">
        <v>4</v>
      </c>
      <c r="EJ236" s="3">
        <v>8</v>
      </c>
      <c r="EK236" s="3">
        <v>1</v>
      </c>
      <c r="EL236" s="3">
        <v>2</v>
      </c>
    </row>
    <row r="237" spans="2:142" ht="65" x14ac:dyDescent="0.2">
      <c r="B237" s="14">
        <v>232</v>
      </c>
      <c r="C237" s="15" t="s">
        <v>202</v>
      </c>
      <c r="D237" s="16">
        <v>1</v>
      </c>
      <c r="E237" s="17" t="s">
        <v>207</v>
      </c>
      <c r="F237" s="18">
        <v>6</v>
      </c>
      <c r="G237" s="17" t="s">
        <v>120</v>
      </c>
      <c r="H237" s="18" t="s">
        <v>569</v>
      </c>
      <c r="I237" s="17" t="s">
        <v>1843</v>
      </c>
      <c r="J237" s="18" t="s">
        <v>584</v>
      </c>
      <c r="K237" s="17" t="s">
        <v>1852</v>
      </c>
      <c r="L237" s="18" t="s">
        <v>569</v>
      </c>
      <c r="M237" s="17" t="str">
        <f t="shared" si="66"/>
        <v>1.6.02.05.02</v>
      </c>
      <c r="N237" s="19" t="s">
        <v>551</v>
      </c>
      <c r="O237" s="20">
        <v>2023</v>
      </c>
      <c r="P237" s="21">
        <v>128</v>
      </c>
      <c r="Q237" s="21">
        <v>139</v>
      </c>
      <c r="R237" s="21" t="s">
        <v>1853</v>
      </c>
      <c r="S237" s="17" t="s">
        <v>118</v>
      </c>
      <c r="T237" s="17" t="s">
        <v>118</v>
      </c>
      <c r="U237" s="32" t="s">
        <v>571</v>
      </c>
      <c r="V237" s="33" t="s">
        <v>554</v>
      </c>
      <c r="W237" s="33">
        <v>30</v>
      </c>
      <c r="X237" s="33">
        <v>32</v>
      </c>
      <c r="Y237" s="33">
        <v>36</v>
      </c>
      <c r="Z237" s="33">
        <v>41</v>
      </c>
      <c r="AA237" s="32"/>
      <c r="AB237" s="32"/>
      <c r="AC237" s="32"/>
      <c r="AD237" s="32" t="s">
        <v>555</v>
      </c>
      <c r="AE237" s="32" t="s">
        <v>555</v>
      </c>
      <c r="AF237" s="32" t="s">
        <v>555</v>
      </c>
      <c r="AG237" s="32" t="s">
        <v>555</v>
      </c>
      <c r="AH237" s="32" t="s">
        <v>555</v>
      </c>
      <c r="AI237" s="42" t="s">
        <v>1812</v>
      </c>
      <c r="AJ237" s="19" t="s">
        <v>1813</v>
      </c>
      <c r="AK237" s="19" t="s">
        <v>1814</v>
      </c>
      <c r="AL237" s="19" t="s">
        <v>1815</v>
      </c>
      <c r="AM237" s="19" t="s">
        <v>1846</v>
      </c>
      <c r="AN237" s="19" t="s">
        <v>1847</v>
      </c>
      <c r="AO237" s="23" t="s">
        <v>1854</v>
      </c>
      <c r="AP237" s="19" t="s">
        <v>1855</v>
      </c>
      <c r="AQ237" s="44">
        <f t="shared" si="67"/>
        <v>250000000</v>
      </c>
      <c r="AR237" s="44">
        <f t="shared" si="68"/>
        <v>0</v>
      </c>
      <c r="AS237" s="44">
        <f t="shared" si="69"/>
        <v>0</v>
      </c>
      <c r="AT237" s="44">
        <f t="shared" si="70"/>
        <v>0</v>
      </c>
      <c r="AU237" s="44">
        <f t="shared" si="71"/>
        <v>0</v>
      </c>
      <c r="AV237" s="44">
        <f t="shared" si="72"/>
        <v>0</v>
      </c>
      <c r="AW237" s="44">
        <f t="shared" si="73"/>
        <v>0</v>
      </c>
      <c r="AX237" s="44">
        <f t="shared" si="74"/>
        <v>0</v>
      </c>
      <c r="AY237" s="44">
        <f t="shared" si="75"/>
        <v>0</v>
      </c>
      <c r="AZ237" s="44">
        <f t="shared" si="76"/>
        <v>0</v>
      </c>
      <c r="BA237" s="44">
        <f t="shared" si="77"/>
        <v>0</v>
      </c>
      <c r="BB237" s="44">
        <f t="shared" si="78"/>
        <v>0</v>
      </c>
      <c r="BC237" s="44">
        <f t="shared" si="79"/>
        <v>0</v>
      </c>
      <c r="BD237" s="44">
        <f t="shared" si="80"/>
        <v>0</v>
      </c>
      <c r="BE237" s="44">
        <f t="shared" si="81"/>
        <v>0</v>
      </c>
      <c r="BF237" s="44">
        <f t="shared" si="82"/>
        <v>0</v>
      </c>
      <c r="BG237" s="46">
        <f t="shared" si="83"/>
        <v>250000000</v>
      </c>
      <c r="BH237" s="46">
        <v>100000000</v>
      </c>
      <c r="BI237" s="46"/>
      <c r="BJ237" s="46"/>
      <c r="BK237" s="46"/>
      <c r="BL237" s="46"/>
      <c r="BM237" s="46"/>
      <c r="BN237" s="46"/>
      <c r="BO237" s="46"/>
      <c r="BP237" s="46"/>
      <c r="BQ237" s="46"/>
      <c r="BR237" s="46"/>
      <c r="BS237" s="46"/>
      <c r="BT237" s="46"/>
      <c r="BU237" s="46"/>
      <c r="BV237" s="46"/>
      <c r="BW237" s="46"/>
      <c r="BX237" s="46">
        <f t="shared" si="84"/>
        <v>100000000</v>
      </c>
      <c r="BY237" s="46">
        <v>50000000</v>
      </c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>
        <f t="shared" si="85"/>
        <v>50000000</v>
      </c>
      <c r="CP237" s="46">
        <v>50000000</v>
      </c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46"/>
      <c r="DE237" s="46"/>
      <c r="DF237" s="46">
        <f t="shared" si="86"/>
        <v>50000000</v>
      </c>
      <c r="DG237" s="46">
        <v>50000000</v>
      </c>
      <c r="DH237" s="46"/>
      <c r="DI237" s="46"/>
      <c r="DJ237" s="46"/>
      <c r="DK237" s="46"/>
      <c r="DL237" s="46"/>
      <c r="DM237" s="46"/>
      <c r="DN237" s="46"/>
      <c r="DO237" s="46"/>
      <c r="DP237" s="46"/>
      <c r="DQ237" s="46"/>
      <c r="DR237" s="46"/>
      <c r="DS237" s="46"/>
      <c r="DT237" s="46"/>
      <c r="DU237" s="46"/>
      <c r="DV237" s="46"/>
      <c r="DW237" s="46">
        <f t="shared" si="87"/>
        <v>50000000</v>
      </c>
      <c r="DX237" s="19">
        <v>4</v>
      </c>
      <c r="DY237" s="42" t="s">
        <v>777</v>
      </c>
      <c r="DZ237" s="42" t="s">
        <v>354</v>
      </c>
      <c r="EA237" s="42" t="s">
        <v>778</v>
      </c>
      <c r="EB237" s="42" t="s">
        <v>1850</v>
      </c>
      <c r="EC237" s="42" t="s">
        <v>1851</v>
      </c>
      <c r="ED237" s="3">
        <v>1</v>
      </c>
      <c r="EE237" s="3">
        <v>6</v>
      </c>
      <c r="EF237" s="3">
        <v>26</v>
      </c>
      <c r="EG237" s="3">
        <v>113</v>
      </c>
      <c r="EH237" s="3">
        <v>232</v>
      </c>
      <c r="EI237" s="3">
        <v>4</v>
      </c>
      <c r="EJ237" s="3">
        <v>8</v>
      </c>
      <c r="EK237" s="3">
        <v>1</v>
      </c>
      <c r="EL237" s="3">
        <v>2</v>
      </c>
    </row>
    <row r="238" spans="2:142" ht="104" x14ac:dyDescent="0.2">
      <c r="B238" s="14">
        <v>233</v>
      </c>
      <c r="C238" s="15" t="s">
        <v>202</v>
      </c>
      <c r="D238" s="16">
        <v>1</v>
      </c>
      <c r="E238" s="17" t="s">
        <v>207</v>
      </c>
      <c r="F238" s="18">
        <v>6</v>
      </c>
      <c r="G238" s="17" t="s">
        <v>120</v>
      </c>
      <c r="H238" s="18" t="s">
        <v>569</v>
      </c>
      <c r="I238" s="17" t="s">
        <v>1856</v>
      </c>
      <c r="J238" s="18" t="s">
        <v>588</v>
      </c>
      <c r="K238" s="17" t="s">
        <v>1857</v>
      </c>
      <c r="L238" s="18" t="s">
        <v>548</v>
      </c>
      <c r="M238" s="17" t="str">
        <f t="shared" si="66"/>
        <v>1.6.02.06.01</v>
      </c>
      <c r="N238" s="19" t="s">
        <v>551</v>
      </c>
      <c r="O238" s="20">
        <v>2023</v>
      </c>
      <c r="P238" s="21">
        <v>1036</v>
      </c>
      <c r="Q238" s="21">
        <v>6000</v>
      </c>
      <c r="R238" s="21" t="s">
        <v>1858</v>
      </c>
      <c r="S238" s="17" t="s">
        <v>118</v>
      </c>
      <c r="T238" s="17" t="s">
        <v>118</v>
      </c>
      <c r="U238" s="32" t="s">
        <v>571</v>
      </c>
      <c r="V238" s="33" t="s">
        <v>554</v>
      </c>
      <c r="W238" s="33">
        <v>1200</v>
      </c>
      <c r="X238" s="33">
        <v>1500</v>
      </c>
      <c r="Y238" s="33">
        <v>1600</v>
      </c>
      <c r="Z238" s="33">
        <v>1700</v>
      </c>
      <c r="AA238" s="32"/>
      <c r="AB238" s="32" t="s">
        <v>1859</v>
      </c>
      <c r="AC238" s="32"/>
      <c r="AD238" s="32" t="s">
        <v>555</v>
      </c>
      <c r="AE238" s="32" t="s">
        <v>555</v>
      </c>
      <c r="AF238" s="32" t="s">
        <v>555</v>
      </c>
      <c r="AG238" s="32" t="s">
        <v>555</v>
      </c>
      <c r="AH238" s="32" t="s">
        <v>555</v>
      </c>
      <c r="AI238" s="42" t="s">
        <v>1812</v>
      </c>
      <c r="AJ238" s="19" t="s">
        <v>1813</v>
      </c>
      <c r="AK238" s="19" t="s">
        <v>1814</v>
      </c>
      <c r="AL238" s="19" t="s">
        <v>1815</v>
      </c>
      <c r="AM238" s="19" t="s">
        <v>1816</v>
      </c>
      <c r="AN238" s="19" t="s">
        <v>1817</v>
      </c>
      <c r="AO238" s="23" t="s">
        <v>1818</v>
      </c>
      <c r="AP238" s="19" t="s">
        <v>1819</v>
      </c>
      <c r="AQ238" s="44">
        <f t="shared" si="67"/>
        <v>350000000</v>
      </c>
      <c r="AR238" s="44">
        <f t="shared" si="68"/>
        <v>0</v>
      </c>
      <c r="AS238" s="44">
        <f t="shared" si="69"/>
        <v>0</v>
      </c>
      <c r="AT238" s="44">
        <f t="shared" si="70"/>
        <v>0</v>
      </c>
      <c r="AU238" s="44">
        <f t="shared" si="71"/>
        <v>0</v>
      </c>
      <c r="AV238" s="44">
        <f t="shared" si="72"/>
        <v>0</v>
      </c>
      <c r="AW238" s="44">
        <f t="shared" si="73"/>
        <v>0</v>
      </c>
      <c r="AX238" s="44">
        <f t="shared" si="74"/>
        <v>0</v>
      </c>
      <c r="AY238" s="44">
        <f t="shared" si="75"/>
        <v>0</v>
      </c>
      <c r="AZ238" s="44">
        <f t="shared" si="76"/>
        <v>0</v>
      </c>
      <c r="BA238" s="44">
        <f t="shared" si="77"/>
        <v>0</v>
      </c>
      <c r="BB238" s="44">
        <f t="shared" si="78"/>
        <v>0</v>
      </c>
      <c r="BC238" s="44">
        <f t="shared" si="79"/>
        <v>0</v>
      </c>
      <c r="BD238" s="44">
        <f t="shared" si="80"/>
        <v>0</v>
      </c>
      <c r="BE238" s="44">
        <f t="shared" si="81"/>
        <v>0</v>
      </c>
      <c r="BF238" s="44">
        <f t="shared" si="82"/>
        <v>0</v>
      </c>
      <c r="BG238" s="46">
        <f t="shared" si="83"/>
        <v>350000000</v>
      </c>
      <c r="BH238" s="46">
        <v>50000000</v>
      </c>
      <c r="BI238" s="46"/>
      <c r="BJ238" s="46"/>
      <c r="BK238" s="46"/>
      <c r="BL238" s="46"/>
      <c r="BM238" s="46">
        <v>0</v>
      </c>
      <c r="BN238" s="46"/>
      <c r="BO238" s="46"/>
      <c r="BP238" s="46"/>
      <c r="BQ238" s="46"/>
      <c r="BR238" s="46"/>
      <c r="BS238" s="46"/>
      <c r="BT238" s="46"/>
      <c r="BU238" s="46"/>
      <c r="BV238" s="46"/>
      <c r="BW238" s="46"/>
      <c r="BX238" s="46">
        <f t="shared" si="84"/>
        <v>50000000</v>
      </c>
      <c r="BY238" s="46">
        <v>100000000</v>
      </c>
      <c r="BZ238" s="46"/>
      <c r="CA238" s="46"/>
      <c r="CB238" s="46"/>
      <c r="CC238" s="46"/>
      <c r="CD238" s="46">
        <v>0</v>
      </c>
      <c r="CE238" s="46"/>
      <c r="CF238" s="46"/>
      <c r="CG238" s="46"/>
      <c r="CH238" s="46"/>
      <c r="CI238" s="46"/>
      <c r="CJ238" s="46"/>
      <c r="CK238" s="46"/>
      <c r="CL238" s="46"/>
      <c r="CM238" s="46"/>
      <c r="CN238" s="46"/>
      <c r="CO238" s="46">
        <f t="shared" si="85"/>
        <v>100000000</v>
      </c>
      <c r="CP238" s="46">
        <v>100000000</v>
      </c>
      <c r="CQ238" s="46"/>
      <c r="CR238" s="46"/>
      <c r="CS238" s="46"/>
      <c r="CT238" s="46"/>
      <c r="CU238" s="46">
        <v>0</v>
      </c>
      <c r="CV238" s="46"/>
      <c r="CW238" s="46"/>
      <c r="CX238" s="46"/>
      <c r="CY238" s="46"/>
      <c r="CZ238" s="46"/>
      <c r="DA238" s="46"/>
      <c r="DB238" s="46"/>
      <c r="DC238" s="46"/>
      <c r="DD238" s="46"/>
      <c r="DE238" s="46"/>
      <c r="DF238" s="46">
        <f t="shared" si="86"/>
        <v>100000000</v>
      </c>
      <c r="DG238" s="46">
        <v>100000000</v>
      </c>
      <c r="DH238" s="46"/>
      <c r="DI238" s="46"/>
      <c r="DJ238" s="46"/>
      <c r="DK238" s="46"/>
      <c r="DL238" s="46">
        <v>0</v>
      </c>
      <c r="DM238" s="46"/>
      <c r="DN238" s="46"/>
      <c r="DO238" s="46"/>
      <c r="DP238" s="46"/>
      <c r="DQ238" s="46"/>
      <c r="DR238" s="46"/>
      <c r="DS238" s="46"/>
      <c r="DT238" s="46"/>
      <c r="DU238" s="46"/>
      <c r="DV238" s="46"/>
      <c r="DW238" s="46">
        <f t="shared" si="87"/>
        <v>100000000</v>
      </c>
      <c r="DX238" s="19">
        <v>3</v>
      </c>
      <c r="DY238" s="42" t="s">
        <v>874</v>
      </c>
      <c r="DZ238" s="42" t="s">
        <v>349</v>
      </c>
      <c r="EA238" s="42" t="s">
        <v>875</v>
      </c>
      <c r="EB238" s="42" t="s">
        <v>1025</v>
      </c>
      <c r="EC238" s="42" t="s">
        <v>1026</v>
      </c>
      <c r="ED238" s="3">
        <v>1</v>
      </c>
      <c r="EE238" s="3">
        <v>6</v>
      </c>
      <c r="EF238" s="3">
        <v>26</v>
      </c>
      <c r="EG238" s="3">
        <v>114</v>
      </c>
      <c r="EH238" s="3">
        <v>233</v>
      </c>
      <c r="EI238" s="3">
        <v>3</v>
      </c>
      <c r="EJ238" s="3">
        <v>8</v>
      </c>
      <c r="EK238" s="3">
        <v>1</v>
      </c>
      <c r="EL238" s="3">
        <v>2</v>
      </c>
    </row>
    <row r="239" spans="2:142" ht="78" x14ac:dyDescent="0.2">
      <c r="B239" s="14">
        <v>234</v>
      </c>
      <c r="C239" s="15" t="s">
        <v>202</v>
      </c>
      <c r="D239" s="16">
        <v>1</v>
      </c>
      <c r="E239" s="17" t="s">
        <v>207</v>
      </c>
      <c r="F239" s="18">
        <v>6</v>
      </c>
      <c r="G239" s="17" t="s">
        <v>120</v>
      </c>
      <c r="H239" s="18" t="s">
        <v>569</v>
      </c>
      <c r="I239" s="17" t="s">
        <v>1860</v>
      </c>
      <c r="J239" s="18" t="s">
        <v>588</v>
      </c>
      <c r="K239" s="17" t="s">
        <v>1861</v>
      </c>
      <c r="L239" s="18" t="s">
        <v>569</v>
      </c>
      <c r="M239" s="17" t="str">
        <f t="shared" si="66"/>
        <v>1.6.02.06.02</v>
      </c>
      <c r="N239" s="19" t="s">
        <v>551</v>
      </c>
      <c r="O239" s="20">
        <v>2023</v>
      </c>
      <c r="P239" s="21" t="s">
        <v>165</v>
      </c>
      <c r="Q239" s="21">
        <v>6</v>
      </c>
      <c r="R239" s="21" t="s">
        <v>1862</v>
      </c>
      <c r="S239" s="17" t="s">
        <v>118</v>
      </c>
      <c r="T239" s="17" t="s">
        <v>118</v>
      </c>
      <c r="U239" s="32" t="s">
        <v>571</v>
      </c>
      <c r="V239" s="33" t="s">
        <v>554</v>
      </c>
      <c r="W239" s="33">
        <v>1</v>
      </c>
      <c r="X239" s="33">
        <v>1</v>
      </c>
      <c r="Y239" s="33">
        <v>2</v>
      </c>
      <c r="Z239" s="33">
        <v>2</v>
      </c>
      <c r="AA239" s="32"/>
      <c r="AB239" s="32" t="s">
        <v>1686</v>
      </c>
      <c r="AC239" s="32"/>
      <c r="AD239" s="32" t="s">
        <v>555</v>
      </c>
      <c r="AE239" s="32" t="s">
        <v>555</v>
      </c>
      <c r="AF239" s="32" t="s">
        <v>555</v>
      </c>
      <c r="AG239" s="32" t="s">
        <v>555</v>
      </c>
      <c r="AH239" s="32" t="s">
        <v>555</v>
      </c>
      <c r="AI239" s="42" t="s">
        <v>1812</v>
      </c>
      <c r="AJ239" s="19" t="s">
        <v>1813</v>
      </c>
      <c r="AK239" s="19" t="s">
        <v>1814</v>
      </c>
      <c r="AL239" s="19" t="s">
        <v>1815</v>
      </c>
      <c r="AM239" s="19" t="s">
        <v>1863</v>
      </c>
      <c r="AN239" s="19" t="s">
        <v>1864</v>
      </c>
      <c r="AO239" s="23" t="s">
        <v>1865</v>
      </c>
      <c r="AP239" s="19" t="s">
        <v>1866</v>
      </c>
      <c r="AQ239" s="44">
        <f t="shared" si="67"/>
        <v>200000000</v>
      </c>
      <c r="AR239" s="44">
        <f t="shared" si="68"/>
        <v>0</v>
      </c>
      <c r="AS239" s="44">
        <f t="shared" si="69"/>
        <v>0</v>
      </c>
      <c r="AT239" s="44">
        <f t="shared" si="70"/>
        <v>0</v>
      </c>
      <c r="AU239" s="44">
        <f t="shared" si="71"/>
        <v>0</v>
      </c>
      <c r="AV239" s="44">
        <f t="shared" si="72"/>
        <v>0</v>
      </c>
      <c r="AW239" s="44">
        <f t="shared" si="73"/>
        <v>0</v>
      </c>
      <c r="AX239" s="44">
        <f t="shared" si="74"/>
        <v>0</v>
      </c>
      <c r="AY239" s="44">
        <f t="shared" si="75"/>
        <v>0</v>
      </c>
      <c r="AZ239" s="44">
        <f t="shared" si="76"/>
        <v>0</v>
      </c>
      <c r="BA239" s="44">
        <f t="shared" si="77"/>
        <v>0</v>
      </c>
      <c r="BB239" s="44">
        <f t="shared" si="78"/>
        <v>0</v>
      </c>
      <c r="BC239" s="44">
        <f t="shared" si="79"/>
        <v>0</v>
      </c>
      <c r="BD239" s="44">
        <f t="shared" si="80"/>
        <v>0</v>
      </c>
      <c r="BE239" s="44">
        <f t="shared" si="81"/>
        <v>0</v>
      </c>
      <c r="BF239" s="44">
        <f t="shared" si="82"/>
        <v>0</v>
      </c>
      <c r="BG239" s="46">
        <f t="shared" si="83"/>
        <v>200000000</v>
      </c>
      <c r="BH239" s="46">
        <v>50000000</v>
      </c>
      <c r="BI239" s="46"/>
      <c r="BJ239" s="46"/>
      <c r="BK239" s="46"/>
      <c r="BL239" s="46"/>
      <c r="BM239" s="46">
        <v>0</v>
      </c>
      <c r="BN239" s="46"/>
      <c r="BO239" s="46"/>
      <c r="BP239" s="46"/>
      <c r="BQ239" s="46"/>
      <c r="BR239" s="46"/>
      <c r="BS239" s="46"/>
      <c r="BT239" s="46"/>
      <c r="BU239" s="46"/>
      <c r="BV239" s="46"/>
      <c r="BW239" s="46"/>
      <c r="BX239" s="46">
        <f t="shared" si="84"/>
        <v>50000000</v>
      </c>
      <c r="BY239" s="46">
        <v>50000000</v>
      </c>
      <c r="BZ239" s="46"/>
      <c r="CA239" s="46"/>
      <c r="CB239" s="46"/>
      <c r="CC239" s="46"/>
      <c r="CD239" s="46">
        <v>0</v>
      </c>
      <c r="CE239" s="46"/>
      <c r="CF239" s="46"/>
      <c r="CG239" s="46"/>
      <c r="CH239" s="46"/>
      <c r="CI239" s="46"/>
      <c r="CJ239" s="46"/>
      <c r="CK239" s="46"/>
      <c r="CL239" s="46"/>
      <c r="CM239" s="46"/>
      <c r="CN239" s="46"/>
      <c r="CO239" s="46">
        <f t="shared" si="85"/>
        <v>50000000</v>
      </c>
      <c r="CP239" s="46">
        <v>50000000</v>
      </c>
      <c r="CQ239" s="46"/>
      <c r="CR239" s="46"/>
      <c r="CS239" s="46"/>
      <c r="CT239" s="46"/>
      <c r="CU239" s="46">
        <v>0</v>
      </c>
      <c r="CV239" s="46"/>
      <c r="CW239" s="46"/>
      <c r="CX239" s="46"/>
      <c r="CY239" s="46"/>
      <c r="CZ239" s="46"/>
      <c r="DA239" s="46"/>
      <c r="DB239" s="46"/>
      <c r="DC239" s="46"/>
      <c r="DD239" s="46"/>
      <c r="DE239" s="46"/>
      <c r="DF239" s="46">
        <f t="shared" si="86"/>
        <v>50000000</v>
      </c>
      <c r="DG239" s="46">
        <v>50000000</v>
      </c>
      <c r="DH239" s="46"/>
      <c r="DI239" s="46"/>
      <c r="DJ239" s="46"/>
      <c r="DK239" s="46"/>
      <c r="DL239" s="46">
        <v>0</v>
      </c>
      <c r="DM239" s="46"/>
      <c r="DN239" s="46"/>
      <c r="DO239" s="46"/>
      <c r="DP239" s="46"/>
      <c r="DQ239" s="46"/>
      <c r="DR239" s="46"/>
      <c r="DS239" s="46"/>
      <c r="DT239" s="46"/>
      <c r="DU239" s="46"/>
      <c r="DV239" s="46"/>
      <c r="DW239" s="46">
        <f t="shared" si="87"/>
        <v>50000000</v>
      </c>
      <c r="DX239" s="19">
        <v>16</v>
      </c>
      <c r="DY239" s="42" t="s">
        <v>564</v>
      </c>
      <c r="DZ239" s="42" t="s">
        <v>348</v>
      </c>
      <c r="EA239" s="42" t="s">
        <v>565</v>
      </c>
      <c r="EB239" s="42" t="s">
        <v>654</v>
      </c>
      <c r="EC239" s="42" t="s">
        <v>655</v>
      </c>
      <c r="ED239" s="3">
        <v>1</v>
      </c>
      <c r="EE239" s="3">
        <v>6</v>
      </c>
      <c r="EF239" s="3">
        <v>26</v>
      </c>
      <c r="EG239" s="3">
        <v>115</v>
      </c>
      <c r="EH239" s="3">
        <v>234</v>
      </c>
      <c r="EI239" s="3">
        <v>14</v>
      </c>
      <c r="EJ239" s="3">
        <v>1</v>
      </c>
      <c r="EK239" s="3">
        <v>1</v>
      </c>
      <c r="EL239" s="3">
        <v>2</v>
      </c>
    </row>
    <row r="240" spans="2:142" ht="52" x14ac:dyDescent="0.2">
      <c r="B240" s="14">
        <v>235</v>
      </c>
      <c r="C240" s="15" t="s">
        <v>202</v>
      </c>
      <c r="D240" s="16">
        <v>1</v>
      </c>
      <c r="E240" s="17" t="s">
        <v>207</v>
      </c>
      <c r="F240" s="18">
        <v>6</v>
      </c>
      <c r="G240" s="17" t="s">
        <v>115</v>
      </c>
      <c r="H240" s="18" t="s">
        <v>573</v>
      </c>
      <c r="I240" s="17" t="s">
        <v>378</v>
      </c>
      <c r="J240" s="18" t="s">
        <v>548</v>
      </c>
      <c r="K240" s="17" t="s">
        <v>1867</v>
      </c>
      <c r="L240" s="18" t="s">
        <v>548</v>
      </c>
      <c r="M240" s="17" t="str">
        <f t="shared" si="66"/>
        <v>1.6.03.01.01</v>
      </c>
      <c r="N240" s="19" t="s">
        <v>551</v>
      </c>
      <c r="O240" s="20">
        <v>2023</v>
      </c>
      <c r="P240" s="21">
        <v>0</v>
      </c>
      <c r="Q240" s="21">
        <v>300</v>
      </c>
      <c r="R240" s="21" t="s">
        <v>1868</v>
      </c>
      <c r="S240" s="17" t="s">
        <v>118</v>
      </c>
      <c r="T240" s="17" t="s">
        <v>118</v>
      </c>
      <c r="U240" s="32" t="s">
        <v>571</v>
      </c>
      <c r="V240" s="33" t="s">
        <v>554</v>
      </c>
      <c r="W240" s="33">
        <v>50</v>
      </c>
      <c r="X240" s="33">
        <v>70</v>
      </c>
      <c r="Y240" s="33">
        <v>80</v>
      </c>
      <c r="Z240" s="33">
        <v>100</v>
      </c>
      <c r="AA240" s="32"/>
      <c r="AB240" s="32"/>
      <c r="AC240" s="32"/>
      <c r="AD240" s="32" t="s">
        <v>555</v>
      </c>
      <c r="AE240" s="32" t="s">
        <v>555</v>
      </c>
      <c r="AF240" s="32" t="s">
        <v>555</v>
      </c>
      <c r="AG240" s="32" t="s">
        <v>555</v>
      </c>
      <c r="AH240" s="32" t="s">
        <v>555</v>
      </c>
      <c r="AI240" s="42" t="s">
        <v>1812</v>
      </c>
      <c r="AJ240" s="19" t="s">
        <v>1813</v>
      </c>
      <c r="AK240" s="19" t="s">
        <v>1869</v>
      </c>
      <c r="AL240" s="19" t="s">
        <v>1870</v>
      </c>
      <c r="AM240" s="19" t="s">
        <v>1871</v>
      </c>
      <c r="AN240" s="19" t="s">
        <v>1872</v>
      </c>
      <c r="AO240" s="23" t="s">
        <v>1873</v>
      </c>
      <c r="AP240" s="19" t="s">
        <v>1874</v>
      </c>
      <c r="AQ240" s="44">
        <f t="shared" si="67"/>
        <v>11924045379.389999</v>
      </c>
      <c r="AR240" s="44">
        <f t="shared" si="68"/>
        <v>0</v>
      </c>
      <c r="AS240" s="44">
        <f t="shared" si="69"/>
        <v>0</v>
      </c>
      <c r="AT240" s="44">
        <f t="shared" si="70"/>
        <v>0</v>
      </c>
      <c r="AU240" s="44">
        <f t="shared" si="71"/>
        <v>0</v>
      </c>
      <c r="AV240" s="44">
        <f t="shared" si="72"/>
        <v>23528583696.871521</v>
      </c>
      <c r="AW240" s="44">
        <f t="shared" si="73"/>
        <v>0</v>
      </c>
      <c r="AX240" s="44">
        <f t="shared" si="74"/>
        <v>0</v>
      </c>
      <c r="AY240" s="44">
        <f t="shared" si="75"/>
        <v>0</v>
      </c>
      <c r="AZ240" s="44">
        <f t="shared" si="76"/>
        <v>0</v>
      </c>
      <c r="BA240" s="44">
        <f t="shared" si="77"/>
        <v>0</v>
      </c>
      <c r="BB240" s="44">
        <f t="shared" si="78"/>
        <v>0</v>
      </c>
      <c r="BC240" s="44">
        <f t="shared" si="79"/>
        <v>1213209574.54</v>
      </c>
      <c r="BD240" s="44">
        <f t="shared" si="80"/>
        <v>0</v>
      </c>
      <c r="BE240" s="44">
        <f t="shared" si="81"/>
        <v>0</v>
      </c>
      <c r="BF240" s="44">
        <f t="shared" si="82"/>
        <v>0</v>
      </c>
      <c r="BG240" s="46">
        <f t="shared" si="83"/>
        <v>36665838650.801521</v>
      </c>
      <c r="BH240" s="46">
        <v>2100000000</v>
      </c>
      <c r="BI240" s="46"/>
      <c r="BJ240" s="46"/>
      <c r="BK240" s="46"/>
      <c r="BL240" s="46"/>
      <c r="BM240" s="46">
        <v>6155834828.8815203</v>
      </c>
      <c r="BN240" s="46"/>
      <c r="BO240" s="46"/>
      <c r="BP240" s="46"/>
      <c r="BQ240" s="46"/>
      <c r="BR240" s="46"/>
      <c r="BS240" s="46"/>
      <c r="BT240" s="46">
        <v>261411242.09</v>
      </c>
      <c r="BU240" s="46"/>
      <c r="BV240" s="46"/>
      <c r="BW240" s="46"/>
      <c r="BX240" s="46">
        <f t="shared" si="84"/>
        <v>8517246070.9715204</v>
      </c>
      <c r="BY240" s="46">
        <v>2194290000</v>
      </c>
      <c r="BZ240" s="46"/>
      <c r="CA240" s="46"/>
      <c r="CB240" s="46"/>
      <c r="CC240" s="46"/>
      <c r="CD240" s="46">
        <v>5255762019.1099997</v>
      </c>
      <c r="CE240" s="46"/>
      <c r="CF240" s="46"/>
      <c r="CG240" s="46"/>
      <c r="CH240" s="46"/>
      <c r="CI240" s="46"/>
      <c r="CJ240" s="46"/>
      <c r="CK240" s="46">
        <v>287552366.30000001</v>
      </c>
      <c r="CL240" s="46"/>
      <c r="CM240" s="46"/>
      <c r="CN240" s="46"/>
      <c r="CO240" s="46">
        <f t="shared" si="85"/>
        <v>7737604385.4099998</v>
      </c>
      <c r="CP240" s="46">
        <v>2273723298</v>
      </c>
      <c r="CQ240" s="46"/>
      <c r="CR240" s="46"/>
      <c r="CS240" s="46"/>
      <c r="CT240" s="46"/>
      <c r="CU240" s="46">
        <v>5773726906.2399998</v>
      </c>
      <c r="CV240" s="46"/>
      <c r="CW240" s="46"/>
      <c r="CX240" s="46"/>
      <c r="CY240" s="46"/>
      <c r="CZ240" s="46"/>
      <c r="DA240" s="46"/>
      <c r="DB240" s="46">
        <v>316307602.93000001</v>
      </c>
      <c r="DC240" s="46"/>
      <c r="DD240" s="46"/>
      <c r="DE240" s="46"/>
      <c r="DF240" s="46">
        <f t="shared" si="86"/>
        <v>8363757807.1700001</v>
      </c>
      <c r="DG240" s="46">
        <v>5356032081.3900003</v>
      </c>
      <c r="DH240" s="46"/>
      <c r="DI240" s="46"/>
      <c r="DJ240" s="46"/>
      <c r="DK240" s="46"/>
      <c r="DL240" s="46">
        <v>6343259942.6400003</v>
      </c>
      <c r="DM240" s="46"/>
      <c r="DN240" s="46"/>
      <c r="DO240" s="46"/>
      <c r="DP240" s="46"/>
      <c r="DQ240" s="46"/>
      <c r="DR240" s="46"/>
      <c r="DS240" s="46">
        <v>347938363.22000003</v>
      </c>
      <c r="DT240" s="46"/>
      <c r="DU240" s="46"/>
      <c r="DV240" s="46"/>
      <c r="DW240" s="46">
        <f t="shared" si="87"/>
        <v>12047230387.25</v>
      </c>
      <c r="DX240" s="19">
        <v>3</v>
      </c>
      <c r="DY240" s="42" t="s">
        <v>874</v>
      </c>
      <c r="DZ240" s="42" t="s">
        <v>349</v>
      </c>
      <c r="EA240" s="42" t="s">
        <v>875</v>
      </c>
      <c r="EB240" s="42" t="s">
        <v>977</v>
      </c>
      <c r="EC240" s="42" t="s">
        <v>978</v>
      </c>
      <c r="ED240" s="3">
        <v>1</v>
      </c>
      <c r="EE240" s="3">
        <v>6</v>
      </c>
      <c r="EF240" s="3">
        <v>27</v>
      </c>
      <c r="EG240" s="3">
        <v>116</v>
      </c>
      <c r="EH240" s="3">
        <v>235</v>
      </c>
      <c r="EI240" s="3">
        <v>3</v>
      </c>
      <c r="EJ240" s="3">
        <v>8</v>
      </c>
      <c r="EK240" s="3">
        <v>1</v>
      </c>
      <c r="EL240" s="3">
        <v>2</v>
      </c>
    </row>
    <row r="241" spans="2:142" ht="52" x14ac:dyDescent="0.2">
      <c r="B241" s="14">
        <v>236</v>
      </c>
      <c r="C241" s="15" t="s">
        <v>202</v>
      </c>
      <c r="D241" s="16">
        <v>1</v>
      </c>
      <c r="E241" s="17" t="s">
        <v>207</v>
      </c>
      <c r="F241" s="18">
        <v>6</v>
      </c>
      <c r="G241" s="17" t="s">
        <v>115</v>
      </c>
      <c r="H241" s="18" t="s">
        <v>573</v>
      </c>
      <c r="I241" s="17" t="s">
        <v>1875</v>
      </c>
      <c r="J241" s="18" t="s">
        <v>569</v>
      </c>
      <c r="K241" s="17" t="s">
        <v>1876</v>
      </c>
      <c r="L241" s="18" t="s">
        <v>548</v>
      </c>
      <c r="M241" s="17" t="str">
        <f t="shared" si="66"/>
        <v>1.6.03.02.01</v>
      </c>
      <c r="N241" s="19" t="s">
        <v>551</v>
      </c>
      <c r="O241" s="20">
        <v>2023</v>
      </c>
      <c r="P241" s="21">
        <v>11</v>
      </c>
      <c r="Q241" s="21">
        <v>50</v>
      </c>
      <c r="R241" s="21" t="s">
        <v>1877</v>
      </c>
      <c r="S241" s="17" t="s">
        <v>118</v>
      </c>
      <c r="T241" s="17" t="s">
        <v>118</v>
      </c>
      <c r="U241" s="32" t="s">
        <v>571</v>
      </c>
      <c r="V241" s="33" t="s">
        <v>554</v>
      </c>
      <c r="W241" s="33">
        <v>7</v>
      </c>
      <c r="X241" s="33">
        <v>10</v>
      </c>
      <c r="Y241" s="33">
        <v>15</v>
      </c>
      <c r="Z241" s="33">
        <v>18</v>
      </c>
      <c r="AA241" s="32"/>
      <c r="AB241" s="32"/>
      <c r="AC241" s="32"/>
      <c r="AD241" s="32" t="s">
        <v>555</v>
      </c>
      <c r="AE241" s="32" t="s">
        <v>555</v>
      </c>
      <c r="AF241" s="32" t="s">
        <v>555</v>
      </c>
      <c r="AG241" s="32" t="s">
        <v>555</v>
      </c>
      <c r="AH241" s="32" t="s">
        <v>555</v>
      </c>
      <c r="AI241" s="42" t="s">
        <v>1812</v>
      </c>
      <c r="AJ241" s="19" t="s">
        <v>1813</v>
      </c>
      <c r="AK241" s="19" t="s">
        <v>1869</v>
      </c>
      <c r="AL241" s="19" t="s">
        <v>1870</v>
      </c>
      <c r="AM241" s="19" t="s">
        <v>1878</v>
      </c>
      <c r="AN241" s="19" t="s">
        <v>1879</v>
      </c>
      <c r="AO241" s="23" t="s">
        <v>1880</v>
      </c>
      <c r="AP241" s="19" t="s">
        <v>1881</v>
      </c>
      <c r="AQ241" s="44">
        <f t="shared" si="67"/>
        <v>15935795320.34</v>
      </c>
      <c r="AR241" s="44">
        <f t="shared" si="68"/>
        <v>0</v>
      </c>
      <c r="AS241" s="44">
        <f t="shared" si="69"/>
        <v>0</v>
      </c>
      <c r="AT241" s="44">
        <f t="shared" si="70"/>
        <v>0</v>
      </c>
      <c r="AU241" s="44">
        <f t="shared" si="71"/>
        <v>0</v>
      </c>
      <c r="AV241" s="44">
        <f t="shared" si="72"/>
        <v>0</v>
      </c>
      <c r="AW241" s="44">
        <f t="shared" si="73"/>
        <v>0</v>
      </c>
      <c r="AX241" s="44">
        <f t="shared" si="74"/>
        <v>0</v>
      </c>
      <c r="AY241" s="44">
        <f t="shared" si="75"/>
        <v>0</v>
      </c>
      <c r="AZ241" s="44">
        <f t="shared" si="76"/>
        <v>0</v>
      </c>
      <c r="BA241" s="44">
        <f t="shared" si="77"/>
        <v>0</v>
      </c>
      <c r="BB241" s="44">
        <f t="shared" si="78"/>
        <v>0</v>
      </c>
      <c r="BC241" s="44">
        <f t="shared" si="79"/>
        <v>0</v>
      </c>
      <c r="BD241" s="44">
        <f t="shared" si="80"/>
        <v>0</v>
      </c>
      <c r="BE241" s="44">
        <f t="shared" si="81"/>
        <v>0</v>
      </c>
      <c r="BF241" s="44">
        <f t="shared" si="82"/>
        <v>0</v>
      </c>
      <c r="BG241" s="46">
        <f t="shared" si="83"/>
        <v>15935795320.34</v>
      </c>
      <c r="BH241" s="46">
        <v>3750000000</v>
      </c>
      <c r="BI241" s="46"/>
      <c r="BJ241" s="46"/>
      <c r="BK241" s="46"/>
      <c r="BL241" s="46"/>
      <c r="BM241" s="46"/>
      <c r="BN241" s="46"/>
      <c r="BO241" s="46"/>
      <c r="BP241" s="46"/>
      <c r="BQ241" s="46"/>
      <c r="BR241" s="46"/>
      <c r="BS241" s="46"/>
      <c r="BT241" s="46"/>
      <c r="BU241" s="46"/>
      <c r="BV241" s="46"/>
      <c r="BW241" s="46"/>
      <c r="BX241" s="46">
        <f t="shared" si="84"/>
        <v>3750000000</v>
      </c>
      <c r="BY241" s="46">
        <v>3918375000</v>
      </c>
      <c r="BZ241" s="46"/>
      <c r="CA241" s="46"/>
      <c r="CB241" s="46"/>
      <c r="CC241" s="46"/>
      <c r="CD241" s="46"/>
      <c r="CE241" s="46"/>
      <c r="CF241" s="46"/>
      <c r="CG241" s="46"/>
      <c r="CH241" s="46"/>
      <c r="CI241" s="46"/>
      <c r="CJ241" s="46"/>
      <c r="CK241" s="46"/>
      <c r="CL241" s="46"/>
      <c r="CM241" s="46"/>
      <c r="CN241" s="46"/>
      <c r="CO241" s="46">
        <f t="shared" si="85"/>
        <v>3918375000</v>
      </c>
      <c r="CP241" s="46">
        <v>4060220175</v>
      </c>
      <c r="CQ241" s="46"/>
      <c r="CR241" s="46"/>
      <c r="CS241" s="46"/>
      <c r="CT241" s="46"/>
      <c r="CU241" s="46"/>
      <c r="CV241" s="46"/>
      <c r="CW241" s="46"/>
      <c r="CX241" s="46"/>
      <c r="CY241" s="46"/>
      <c r="CZ241" s="46"/>
      <c r="DA241" s="46"/>
      <c r="DB241" s="46"/>
      <c r="DC241" s="46"/>
      <c r="DD241" s="46"/>
      <c r="DE241" s="46"/>
      <c r="DF241" s="46">
        <f t="shared" si="86"/>
        <v>4060220175</v>
      </c>
      <c r="DG241" s="46">
        <v>4207200145.3400002</v>
      </c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6"/>
      <c r="DS241" s="46"/>
      <c r="DT241" s="46"/>
      <c r="DU241" s="46"/>
      <c r="DV241" s="46"/>
      <c r="DW241" s="46">
        <f t="shared" si="87"/>
        <v>4207200145.3400002</v>
      </c>
      <c r="DX241" s="19">
        <v>3</v>
      </c>
      <c r="DY241" s="42" t="s">
        <v>874</v>
      </c>
      <c r="DZ241" s="42" t="s">
        <v>349</v>
      </c>
      <c r="EA241" s="42" t="s">
        <v>875</v>
      </c>
      <c r="EB241" s="42" t="s">
        <v>977</v>
      </c>
      <c r="EC241" s="42" t="s">
        <v>978</v>
      </c>
      <c r="ED241" s="3">
        <v>1</v>
      </c>
      <c r="EE241" s="3">
        <v>6</v>
      </c>
      <c r="EF241" s="3">
        <v>27</v>
      </c>
      <c r="EG241" s="3">
        <v>117</v>
      </c>
      <c r="EH241" s="3">
        <v>236</v>
      </c>
      <c r="EI241" s="3">
        <v>3</v>
      </c>
      <c r="EJ241" s="3">
        <v>8</v>
      </c>
      <c r="EK241" s="3">
        <v>1</v>
      </c>
      <c r="EL241" s="3">
        <v>2</v>
      </c>
    </row>
    <row r="242" spans="2:142" ht="52" x14ac:dyDescent="0.2">
      <c r="B242" s="14">
        <v>237</v>
      </c>
      <c r="C242" s="15" t="s">
        <v>202</v>
      </c>
      <c r="D242" s="16">
        <v>1</v>
      </c>
      <c r="E242" s="17" t="s">
        <v>207</v>
      </c>
      <c r="F242" s="18">
        <v>6</v>
      </c>
      <c r="G242" s="17" t="s">
        <v>115</v>
      </c>
      <c r="H242" s="18" t="s">
        <v>573</v>
      </c>
      <c r="I242" s="17" t="s">
        <v>1882</v>
      </c>
      <c r="J242" s="18" t="s">
        <v>573</v>
      </c>
      <c r="K242" s="17" t="s">
        <v>1883</v>
      </c>
      <c r="L242" s="18" t="s">
        <v>548</v>
      </c>
      <c r="M242" s="17" t="str">
        <f t="shared" si="66"/>
        <v>1.6.03.03.01</v>
      </c>
      <c r="N242" s="19" t="s">
        <v>551</v>
      </c>
      <c r="O242" s="20">
        <v>2023</v>
      </c>
      <c r="P242" s="21">
        <v>0</v>
      </c>
      <c r="Q242" s="21">
        <v>1</v>
      </c>
      <c r="R242" s="21" t="s">
        <v>1884</v>
      </c>
      <c r="S242" s="17" t="s">
        <v>118</v>
      </c>
      <c r="T242" s="17" t="s">
        <v>118</v>
      </c>
      <c r="U242" s="32" t="s">
        <v>571</v>
      </c>
      <c r="V242" s="33" t="s">
        <v>554</v>
      </c>
      <c r="W242" s="33">
        <v>0</v>
      </c>
      <c r="X242" s="33">
        <v>0</v>
      </c>
      <c r="Y242" s="33">
        <v>1</v>
      </c>
      <c r="Z242" s="33">
        <v>0</v>
      </c>
      <c r="AA242" s="32" t="s">
        <v>555</v>
      </c>
      <c r="AB242" s="32"/>
      <c r="AC242" s="32" t="s">
        <v>555</v>
      </c>
      <c r="AD242" s="32"/>
      <c r="AE242" s="32"/>
      <c r="AF242" s="32"/>
      <c r="AG242" s="32"/>
      <c r="AH242" s="32"/>
      <c r="AI242" s="42" t="s">
        <v>1812</v>
      </c>
      <c r="AJ242" s="19" t="s">
        <v>1813</v>
      </c>
      <c r="AK242" s="19" t="s">
        <v>1869</v>
      </c>
      <c r="AL242" s="19" t="s">
        <v>1870</v>
      </c>
      <c r="AM242" s="19" t="s">
        <v>1885</v>
      </c>
      <c r="AN242" s="19" t="s">
        <v>1886</v>
      </c>
      <c r="AO242" s="23" t="s">
        <v>1887</v>
      </c>
      <c r="AP242" s="19" t="s">
        <v>1886</v>
      </c>
      <c r="AQ242" s="44">
        <f t="shared" si="67"/>
        <v>3025000000</v>
      </c>
      <c r="AR242" s="44">
        <f t="shared" si="68"/>
        <v>0</v>
      </c>
      <c r="AS242" s="44">
        <f t="shared" si="69"/>
        <v>0</v>
      </c>
      <c r="AT242" s="44">
        <f t="shared" si="70"/>
        <v>0</v>
      </c>
      <c r="AU242" s="44">
        <f t="shared" si="71"/>
        <v>0</v>
      </c>
      <c r="AV242" s="44">
        <f t="shared" si="72"/>
        <v>0</v>
      </c>
      <c r="AW242" s="44">
        <f t="shared" si="73"/>
        <v>0</v>
      </c>
      <c r="AX242" s="44">
        <f t="shared" si="74"/>
        <v>0</v>
      </c>
      <c r="AY242" s="44">
        <f t="shared" si="75"/>
        <v>0</v>
      </c>
      <c r="AZ242" s="44">
        <f t="shared" si="76"/>
        <v>0</v>
      </c>
      <c r="BA242" s="44">
        <f t="shared" si="77"/>
        <v>0</v>
      </c>
      <c r="BB242" s="44">
        <f t="shared" si="78"/>
        <v>0</v>
      </c>
      <c r="BC242" s="44">
        <f t="shared" si="79"/>
        <v>0</v>
      </c>
      <c r="BD242" s="44">
        <f t="shared" si="80"/>
        <v>0</v>
      </c>
      <c r="BE242" s="44">
        <f t="shared" si="81"/>
        <v>0</v>
      </c>
      <c r="BF242" s="44">
        <f t="shared" si="82"/>
        <v>0</v>
      </c>
      <c r="BG242" s="46">
        <f t="shared" si="83"/>
        <v>3025000000</v>
      </c>
      <c r="BH242" s="46">
        <v>0</v>
      </c>
      <c r="BI242" s="46"/>
      <c r="BJ242" s="46"/>
      <c r="BK242" s="46"/>
      <c r="BL242" s="46"/>
      <c r="BM242" s="46"/>
      <c r="BN242" s="46"/>
      <c r="BO242" s="46"/>
      <c r="BP242" s="46"/>
      <c r="BQ242" s="46"/>
      <c r="BR242" s="46"/>
      <c r="BS242" s="46"/>
      <c r="BT242" s="46"/>
      <c r="BU242" s="46"/>
      <c r="BV242" s="46"/>
      <c r="BW242" s="46"/>
      <c r="BX242" s="46">
        <f t="shared" si="84"/>
        <v>0</v>
      </c>
      <c r="BY242" s="46">
        <v>0</v>
      </c>
      <c r="BZ242" s="46"/>
      <c r="CA242" s="46"/>
      <c r="CB242" s="46"/>
      <c r="CC242" s="46"/>
      <c r="CD242" s="46"/>
      <c r="CE242" s="46"/>
      <c r="CF242" s="46"/>
      <c r="CG242" s="46"/>
      <c r="CH242" s="46"/>
      <c r="CI242" s="46"/>
      <c r="CJ242" s="46"/>
      <c r="CK242" s="46"/>
      <c r="CL242" s="46"/>
      <c r="CM242" s="46"/>
      <c r="CN242" s="46"/>
      <c r="CO242" s="46">
        <f t="shared" si="85"/>
        <v>0</v>
      </c>
      <c r="CP242" s="46">
        <v>3025000000</v>
      </c>
      <c r="CQ242" s="46"/>
      <c r="CR242" s="46"/>
      <c r="CS242" s="46"/>
      <c r="CT242" s="46"/>
      <c r="CU242" s="46"/>
      <c r="CV242" s="46"/>
      <c r="CW242" s="46"/>
      <c r="CX242" s="46"/>
      <c r="CY242" s="46"/>
      <c r="CZ242" s="46"/>
      <c r="DA242" s="46"/>
      <c r="DB242" s="46"/>
      <c r="DC242" s="46"/>
      <c r="DD242" s="46"/>
      <c r="DE242" s="46"/>
      <c r="DF242" s="46">
        <f t="shared" si="86"/>
        <v>3025000000</v>
      </c>
      <c r="DG242" s="46">
        <v>0</v>
      </c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6"/>
      <c r="DS242" s="46"/>
      <c r="DT242" s="46"/>
      <c r="DU242" s="46"/>
      <c r="DV242" s="46"/>
      <c r="DW242" s="46">
        <f t="shared" si="87"/>
        <v>0</v>
      </c>
      <c r="DX242" s="19">
        <v>11</v>
      </c>
      <c r="DY242" s="42" t="s">
        <v>1189</v>
      </c>
      <c r="DZ242" s="42" t="s">
        <v>345</v>
      </c>
      <c r="EA242" s="42" t="s">
        <v>1190</v>
      </c>
      <c r="EB242" s="42" t="s">
        <v>1280</v>
      </c>
      <c r="EC242" s="42" t="s">
        <v>1281</v>
      </c>
      <c r="ED242" s="3">
        <v>1</v>
      </c>
      <c r="EE242" s="3">
        <v>6</v>
      </c>
      <c r="EF242" s="3">
        <v>27</v>
      </c>
      <c r="EG242" s="3">
        <v>118</v>
      </c>
      <c r="EH242" s="3">
        <v>237</v>
      </c>
      <c r="EI242" s="3">
        <v>11</v>
      </c>
      <c r="EJ242" s="3">
        <v>8</v>
      </c>
      <c r="EK242" s="3">
        <v>1</v>
      </c>
      <c r="EL242" s="3">
        <v>2</v>
      </c>
    </row>
    <row r="243" spans="2:142" ht="65" x14ac:dyDescent="0.2">
      <c r="B243" s="14">
        <v>238</v>
      </c>
      <c r="C243" s="15" t="s">
        <v>202</v>
      </c>
      <c r="D243" s="16">
        <v>1</v>
      </c>
      <c r="E243" s="17" t="s">
        <v>207</v>
      </c>
      <c r="F243" s="18">
        <v>6</v>
      </c>
      <c r="G243" s="17" t="s">
        <v>115</v>
      </c>
      <c r="H243" s="18" t="s">
        <v>573</v>
      </c>
      <c r="I243" s="17" t="s">
        <v>1888</v>
      </c>
      <c r="J243" s="18" t="s">
        <v>576</v>
      </c>
      <c r="K243" s="17" t="s">
        <v>1889</v>
      </c>
      <c r="L243" s="18" t="s">
        <v>548</v>
      </c>
      <c r="M243" s="17" t="str">
        <f t="shared" si="66"/>
        <v>1.6.03.04.01</v>
      </c>
      <c r="N243" s="19" t="s">
        <v>551</v>
      </c>
      <c r="O243" s="20">
        <v>2023</v>
      </c>
      <c r="P243" s="21">
        <v>15</v>
      </c>
      <c r="Q243" s="21">
        <v>15</v>
      </c>
      <c r="R243" s="21" t="s">
        <v>1890</v>
      </c>
      <c r="S243" s="17" t="s">
        <v>118</v>
      </c>
      <c r="T243" s="17" t="s">
        <v>118</v>
      </c>
      <c r="U243" s="32" t="s">
        <v>553</v>
      </c>
      <c r="V243" s="33" t="s">
        <v>554</v>
      </c>
      <c r="W243" s="33">
        <v>15</v>
      </c>
      <c r="X243" s="33">
        <v>15</v>
      </c>
      <c r="Y243" s="33">
        <v>15</v>
      </c>
      <c r="Z243" s="33">
        <v>15</v>
      </c>
      <c r="AA243" s="32" t="s">
        <v>555</v>
      </c>
      <c r="AB243" s="32"/>
      <c r="AC243" s="32" t="s">
        <v>555</v>
      </c>
      <c r="AD243" s="32" t="s">
        <v>555</v>
      </c>
      <c r="AE243" s="32" t="s">
        <v>555</v>
      </c>
      <c r="AF243" s="32" t="s">
        <v>555</v>
      </c>
      <c r="AG243" s="32" t="s">
        <v>555</v>
      </c>
      <c r="AH243" s="32" t="s">
        <v>555</v>
      </c>
      <c r="AI243" s="42" t="s">
        <v>1812</v>
      </c>
      <c r="AJ243" s="19" t="s">
        <v>1813</v>
      </c>
      <c r="AK243" s="19" t="s">
        <v>1814</v>
      </c>
      <c r="AL243" s="19" t="s">
        <v>1815</v>
      </c>
      <c r="AM243" s="19" t="s">
        <v>1891</v>
      </c>
      <c r="AN243" s="19" t="s">
        <v>1892</v>
      </c>
      <c r="AO243" s="23" t="s">
        <v>1893</v>
      </c>
      <c r="AP243" s="19" t="s">
        <v>1894</v>
      </c>
      <c r="AQ243" s="44">
        <f t="shared" si="67"/>
        <v>70002416553.921112</v>
      </c>
      <c r="AR243" s="44">
        <f t="shared" si="68"/>
        <v>0</v>
      </c>
      <c r="AS243" s="44">
        <f t="shared" si="69"/>
        <v>0</v>
      </c>
      <c r="AT243" s="44">
        <f t="shared" si="70"/>
        <v>0</v>
      </c>
      <c r="AU243" s="44">
        <f t="shared" si="71"/>
        <v>0</v>
      </c>
      <c r="AV243" s="44">
        <f t="shared" si="72"/>
        <v>0</v>
      </c>
      <c r="AW243" s="44">
        <f t="shared" si="73"/>
        <v>0</v>
      </c>
      <c r="AX243" s="44">
        <f t="shared" si="74"/>
        <v>0</v>
      </c>
      <c r="AY243" s="44">
        <f t="shared" si="75"/>
        <v>0</v>
      </c>
      <c r="AZ243" s="44">
        <f t="shared" si="76"/>
        <v>0</v>
      </c>
      <c r="BA243" s="44">
        <f t="shared" si="77"/>
        <v>0</v>
      </c>
      <c r="BB243" s="44">
        <f t="shared" si="78"/>
        <v>0</v>
      </c>
      <c r="BC243" s="44">
        <f t="shared" si="79"/>
        <v>0</v>
      </c>
      <c r="BD243" s="44">
        <f t="shared" si="80"/>
        <v>0</v>
      </c>
      <c r="BE243" s="44">
        <f t="shared" si="81"/>
        <v>0</v>
      </c>
      <c r="BF243" s="44">
        <f t="shared" si="82"/>
        <v>0</v>
      </c>
      <c r="BG243" s="46">
        <f t="shared" si="83"/>
        <v>70002416553.921112</v>
      </c>
      <c r="BH243" s="46">
        <v>14278848484.8475</v>
      </c>
      <c r="BI243" s="46"/>
      <c r="BJ243" s="46"/>
      <c r="BK243" s="46"/>
      <c r="BL243" s="46"/>
      <c r="BM243" s="46"/>
      <c r="BN243" s="46"/>
      <c r="BO243" s="46"/>
      <c r="BP243" s="46"/>
      <c r="BQ243" s="46"/>
      <c r="BR243" s="46"/>
      <c r="BS243" s="46"/>
      <c r="BT243" s="46"/>
      <c r="BU243" s="46"/>
      <c r="BV243" s="46"/>
      <c r="BW243" s="46"/>
      <c r="BX243" s="46">
        <f t="shared" si="84"/>
        <v>14278848484.8475</v>
      </c>
      <c r="BY243" s="46">
        <v>17041435000</v>
      </c>
      <c r="BZ243" s="46"/>
      <c r="CA243" s="46"/>
      <c r="CB243" s="46"/>
      <c r="CC243" s="46"/>
      <c r="CD243" s="46"/>
      <c r="CE243" s="46"/>
      <c r="CF243" s="46"/>
      <c r="CG243" s="46"/>
      <c r="CH243" s="46"/>
      <c r="CI243" s="46"/>
      <c r="CJ243" s="46"/>
      <c r="CK243" s="46"/>
      <c r="CL243" s="46"/>
      <c r="CM243" s="46"/>
      <c r="CN243" s="46"/>
      <c r="CO243" s="46">
        <f t="shared" si="85"/>
        <v>17041435000</v>
      </c>
      <c r="CP243" s="46">
        <v>15510584947</v>
      </c>
      <c r="CQ243" s="46"/>
      <c r="CR243" s="46"/>
      <c r="CS243" s="46"/>
      <c r="CT243" s="46"/>
      <c r="CU243" s="46"/>
      <c r="CV243" s="46"/>
      <c r="CW243" s="46"/>
      <c r="CX243" s="46"/>
      <c r="CY243" s="46"/>
      <c r="CZ243" s="46"/>
      <c r="DA243" s="46"/>
      <c r="DB243" s="46"/>
      <c r="DC243" s="46"/>
      <c r="DD243" s="46"/>
      <c r="DE243" s="46"/>
      <c r="DF243" s="46">
        <f t="shared" si="86"/>
        <v>15510584947</v>
      </c>
      <c r="DG243" s="46">
        <v>23171548122.073601</v>
      </c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6"/>
      <c r="DS243" s="46"/>
      <c r="DT243" s="46"/>
      <c r="DU243" s="46"/>
      <c r="DV243" s="46"/>
      <c r="DW243" s="46">
        <f t="shared" si="87"/>
        <v>23171548122.073601</v>
      </c>
      <c r="DX243" s="19">
        <v>11</v>
      </c>
      <c r="DY243" s="42" t="s">
        <v>1189</v>
      </c>
      <c r="DZ243" s="42" t="s">
        <v>345</v>
      </c>
      <c r="EA243" s="42" t="s">
        <v>1190</v>
      </c>
      <c r="EB243" s="42" t="s">
        <v>1280</v>
      </c>
      <c r="EC243" s="42" t="s">
        <v>1281</v>
      </c>
      <c r="ED243" s="3">
        <v>1</v>
      </c>
      <c r="EE243" s="3">
        <v>6</v>
      </c>
      <c r="EF243" s="3">
        <v>27</v>
      </c>
      <c r="EG243" s="3">
        <v>119</v>
      </c>
      <c r="EH243" s="3">
        <v>238</v>
      </c>
      <c r="EI243" s="3">
        <v>11</v>
      </c>
      <c r="EJ243" s="3">
        <v>8</v>
      </c>
      <c r="EK243" s="3">
        <v>1</v>
      </c>
      <c r="EL243" s="3">
        <v>1</v>
      </c>
    </row>
    <row r="244" spans="2:142" ht="52" x14ac:dyDescent="0.2">
      <c r="B244" s="14">
        <v>239</v>
      </c>
      <c r="C244" s="15" t="s">
        <v>201</v>
      </c>
      <c r="D244" s="16">
        <v>2</v>
      </c>
      <c r="E244" s="17" t="s">
        <v>125</v>
      </c>
      <c r="F244" s="18">
        <v>1</v>
      </c>
      <c r="G244" s="17" t="s">
        <v>1895</v>
      </c>
      <c r="H244" s="18" t="s">
        <v>548</v>
      </c>
      <c r="I244" s="17" t="s">
        <v>1896</v>
      </c>
      <c r="J244" s="18" t="s">
        <v>548</v>
      </c>
      <c r="K244" s="17" t="s">
        <v>1897</v>
      </c>
      <c r="L244" s="18" t="s">
        <v>548</v>
      </c>
      <c r="M244" s="17" t="str">
        <f t="shared" si="66"/>
        <v>2.1.01.01.01</v>
      </c>
      <c r="N244" s="19" t="s">
        <v>551</v>
      </c>
      <c r="O244" s="20">
        <v>2023</v>
      </c>
      <c r="P244" s="21">
        <v>0</v>
      </c>
      <c r="Q244" s="21">
        <v>2</v>
      </c>
      <c r="R244" s="21" t="s">
        <v>1898</v>
      </c>
      <c r="S244" s="17" t="s">
        <v>128</v>
      </c>
      <c r="T244" s="17" t="s">
        <v>128</v>
      </c>
      <c r="U244" s="32" t="s">
        <v>571</v>
      </c>
      <c r="V244" s="33" t="s">
        <v>554</v>
      </c>
      <c r="W244" s="33">
        <v>1</v>
      </c>
      <c r="X244" s="33">
        <v>0</v>
      </c>
      <c r="Y244" s="33">
        <v>1</v>
      </c>
      <c r="Z244" s="33">
        <v>0</v>
      </c>
      <c r="AA244" s="32"/>
      <c r="AB244" s="32"/>
      <c r="AC244" s="32"/>
      <c r="AD244" s="33" t="s">
        <v>555</v>
      </c>
      <c r="AE244" s="33" t="s">
        <v>555</v>
      </c>
      <c r="AF244" s="33" t="s">
        <v>555</v>
      </c>
      <c r="AG244" s="33" t="s">
        <v>555</v>
      </c>
      <c r="AH244" s="33" t="s">
        <v>555</v>
      </c>
      <c r="AI244" s="42" t="s">
        <v>1899</v>
      </c>
      <c r="AJ244" s="19" t="s">
        <v>1900</v>
      </c>
      <c r="AK244" s="19" t="s">
        <v>1901</v>
      </c>
      <c r="AL244" s="19" t="s">
        <v>1902</v>
      </c>
      <c r="AM244" s="19" t="s">
        <v>1903</v>
      </c>
      <c r="AN244" s="19" t="s">
        <v>1904</v>
      </c>
      <c r="AO244" s="23" t="s">
        <v>1905</v>
      </c>
      <c r="AP244" s="19" t="s">
        <v>1906</v>
      </c>
      <c r="AQ244" s="44">
        <f t="shared" si="67"/>
        <v>999736842</v>
      </c>
      <c r="AR244" s="44">
        <f t="shared" si="68"/>
        <v>0</v>
      </c>
      <c r="AS244" s="44">
        <f t="shared" si="69"/>
        <v>0</v>
      </c>
      <c r="AT244" s="44">
        <f t="shared" si="70"/>
        <v>0</v>
      </c>
      <c r="AU244" s="44">
        <f t="shared" si="71"/>
        <v>0</v>
      </c>
      <c r="AV244" s="44">
        <f t="shared" si="72"/>
        <v>0</v>
      </c>
      <c r="AW244" s="44">
        <f t="shared" si="73"/>
        <v>0</v>
      </c>
      <c r="AX244" s="44">
        <f t="shared" si="74"/>
        <v>0</v>
      </c>
      <c r="AY244" s="44">
        <f t="shared" si="75"/>
        <v>0</v>
      </c>
      <c r="AZ244" s="44">
        <f t="shared" si="76"/>
        <v>0</v>
      </c>
      <c r="BA244" s="44">
        <f t="shared" si="77"/>
        <v>0</v>
      </c>
      <c r="BB244" s="44">
        <f t="shared" si="78"/>
        <v>0</v>
      </c>
      <c r="BC244" s="44">
        <f t="shared" si="79"/>
        <v>0</v>
      </c>
      <c r="BD244" s="44">
        <f t="shared" si="80"/>
        <v>0</v>
      </c>
      <c r="BE244" s="44">
        <f t="shared" si="81"/>
        <v>0</v>
      </c>
      <c r="BF244" s="44">
        <f t="shared" si="82"/>
        <v>0</v>
      </c>
      <c r="BG244" s="46">
        <f t="shared" si="83"/>
        <v>999736842</v>
      </c>
      <c r="BH244" s="47">
        <v>394736842</v>
      </c>
      <c r="BI244" s="47"/>
      <c r="BJ244" s="47"/>
      <c r="BK244" s="47"/>
      <c r="BL244" s="47"/>
      <c r="BM244" s="47"/>
      <c r="BN244" s="47"/>
      <c r="BO244" s="47"/>
      <c r="BP244" s="47"/>
      <c r="BQ244" s="47"/>
      <c r="BR244" s="47"/>
      <c r="BS244" s="47"/>
      <c r="BT244" s="47"/>
      <c r="BU244" s="47"/>
      <c r="BV244" s="47"/>
      <c r="BW244" s="47"/>
      <c r="BX244" s="46">
        <f t="shared" si="84"/>
        <v>394736842</v>
      </c>
      <c r="BY244" s="47"/>
      <c r="BZ244" s="47"/>
      <c r="CA244" s="47"/>
      <c r="CB244" s="47"/>
      <c r="CC244" s="47"/>
      <c r="CD244" s="47"/>
      <c r="CE244" s="47"/>
      <c r="CF244" s="47"/>
      <c r="CG244" s="47"/>
      <c r="CH244" s="47"/>
      <c r="CI244" s="47"/>
      <c r="CJ244" s="47"/>
      <c r="CK244" s="47"/>
      <c r="CL244" s="47"/>
      <c r="CM244" s="47"/>
      <c r="CN244" s="47"/>
      <c r="CO244" s="46">
        <f t="shared" si="85"/>
        <v>0</v>
      </c>
      <c r="CP244" s="47">
        <v>605000000</v>
      </c>
      <c r="CQ244" s="47"/>
      <c r="CR244" s="47"/>
      <c r="CS244" s="47"/>
      <c r="CT244" s="47"/>
      <c r="CU244" s="47"/>
      <c r="CV244" s="47"/>
      <c r="CW244" s="47"/>
      <c r="CX244" s="47"/>
      <c r="CY244" s="47"/>
      <c r="CZ244" s="47"/>
      <c r="DA244" s="47"/>
      <c r="DB244" s="47"/>
      <c r="DC244" s="47"/>
      <c r="DD244" s="47"/>
      <c r="DE244" s="47"/>
      <c r="DF244" s="46">
        <f t="shared" si="86"/>
        <v>605000000</v>
      </c>
      <c r="DG244" s="47"/>
      <c r="DH244" s="47"/>
      <c r="DI244" s="47"/>
      <c r="DJ244" s="47"/>
      <c r="DK244" s="47"/>
      <c r="DL244" s="47"/>
      <c r="DM244" s="47"/>
      <c r="DN244" s="47"/>
      <c r="DO244" s="47"/>
      <c r="DP244" s="47"/>
      <c r="DQ244" s="47"/>
      <c r="DR244" s="47"/>
      <c r="DS244" s="47"/>
      <c r="DT244" s="47"/>
      <c r="DU244" s="47"/>
      <c r="DV244" s="47"/>
      <c r="DW244" s="46">
        <f t="shared" si="87"/>
        <v>0</v>
      </c>
      <c r="DX244" s="19">
        <v>11</v>
      </c>
      <c r="DY244" s="42" t="s">
        <v>1189</v>
      </c>
      <c r="DZ244" s="42" t="s">
        <v>345</v>
      </c>
      <c r="EA244" s="42" t="s">
        <v>1190</v>
      </c>
      <c r="EB244" s="42" t="s">
        <v>1907</v>
      </c>
      <c r="EC244" s="42" t="s">
        <v>1908</v>
      </c>
      <c r="ED244" s="3">
        <v>2</v>
      </c>
      <c r="EE244" s="3">
        <v>7</v>
      </c>
      <c r="EF244" s="3">
        <v>28</v>
      </c>
      <c r="EG244" s="3">
        <v>120</v>
      </c>
      <c r="EH244" s="3">
        <v>239</v>
      </c>
      <c r="EI244" s="3">
        <v>11</v>
      </c>
      <c r="EJ244" s="3">
        <v>9</v>
      </c>
      <c r="EK244" s="3">
        <v>1</v>
      </c>
      <c r="EL244" s="3">
        <v>2</v>
      </c>
    </row>
    <row r="245" spans="2:142" ht="52" x14ac:dyDescent="0.2">
      <c r="B245" s="14">
        <v>240</v>
      </c>
      <c r="C245" s="15" t="s">
        <v>201</v>
      </c>
      <c r="D245" s="16">
        <v>2</v>
      </c>
      <c r="E245" s="17" t="s">
        <v>125</v>
      </c>
      <c r="F245" s="18">
        <v>1</v>
      </c>
      <c r="G245" s="17" t="s">
        <v>1895</v>
      </c>
      <c r="H245" s="18" t="s">
        <v>548</v>
      </c>
      <c r="I245" s="17" t="s">
        <v>1909</v>
      </c>
      <c r="J245" s="18" t="s">
        <v>569</v>
      </c>
      <c r="K245" s="17" t="s">
        <v>1910</v>
      </c>
      <c r="L245" s="18" t="s">
        <v>548</v>
      </c>
      <c r="M245" s="17" t="str">
        <f t="shared" si="66"/>
        <v>2.1.01.02.01</v>
      </c>
      <c r="N245" s="19" t="s">
        <v>551</v>
      </c>
      <c r="O245" s="20">
        <v>2023</v>
      </c>
      <c r="P245" s="21">
        <v>0</v>
      </c>
      <c r="Q245" s="21">
        <v>20</v>
      </c>
      <c r="R245" s="21" t="s">
        <v>1911</v>
      </c>
      <c r="S245" s="17" t="s">
        <v>128</v>
      </c>
      <c r="T245" s="17" t="s">
        <v>128</v>
      </c>
      <c r="U245" s="32" t="s">
        <v>571</v>
      </c>
      <c r="V245" s="33" t="s">
        <v>554</v>
      </c>
      <c r="W245" s="33">
        <v>5</v>
      </c>
      <c r="X245" s="33">
        <v>5</v>
      </c>
      <c r="Y245" s="33">
        <v>5</v>
      </c>
      <c r="Z245" s="33">
        <v>5</v>
      </c>
      <c r="AA245" s="32"/>
      <c r="AB245" s="32"/>
      <c r="AC245" s="32"/>
      <c r="AD245" s="33" t="s">
        <v>555</v>
      </c>
      <c r="AE245" s="33" t="s">
        <v>555</v>
      </c>
      <c r="AF245" s="33" t="s">
        <v>555</v>
      </c>
      <c r="AG245" s="33" t="s">
        <v>555</v>
      </c>
      <c r="AH245" s="33" t="s">
        <v>555</v>
      </c>
      <c r="AI245" s="42" t="s">
        <v>1899</v>
      </c>
      <c r="AJ245" s="19" t="s">
        <v>1900</v>
      </c>
      <c r="AK245" s="19" t="s">
        <v>1912</v>
      </c>
      <c r="AL245" s="19" t="s">
        <v>1913</v>
      </c>
      <c r="AM245" s="19" t="s">
        <v>1914</v>
      </c>
      <c r="AN245" s="19" t="s">
        <v>1915</v>
      </c>
      <c r="AO245" s="23" t="s">
        <v>1916</v>
      </c>
      <c r="AP245" s="19" t="s">
        <v>1917</v>
      </c>
      <c r="AQ245" s="44">
        <f t="shared" si="67"/>
        <v>3233157894</v>
      </c>
      <c r="AR245" s="44">
        <f t="shared" si="68"/>
        <v>0</v>
      </c>
      <c r="AS245" s="44">
        <f t="shared" si="69"/>
        <v>0</v>
      </c>
      <c r="AT245" s="44">
        <f t="shared" si="70"/>
        <v>0</v>
      </c>
      <c r="AU245" s="44">
        <f t="shared" si="71"/>
        <v>0</v>
      </c>
      <c r="AV245" s="44">
        <f t="shared" si="72"/>
        <v>0</v>
      </c>
      <c r="AW245" s="44">
        <f t="shared" si="73"/>
        <v>0</v>
      </c>
      <c r="AX245" s="44">
        <f t="shared" si="74"/>
        <v>0</v>
      </c>
      <c r="AY245" s="44">
        <f t="shared" si="75"/>
        <v>0</v>
      </c>
      <c r="AZ245" s="44">
        <f t="shared" si="76"/>
        <v>0</v>
      </c>
      <c r="BA245" s="44">
        <f t="shared" si="77"/>
        <v>0</v>
      </c>
      <c r="BB245" s="44">
        <f t="shared" si="78"/>
        <v>0</v>
      </c>
      <c r="BC245" s="44">
        <f t="shared" si="79"/>
        <v>0</v>
      </c>
      <c r="BD245" s="44">
        <f t="shared" si="80"/>
        <v>0</v>
      </c>
      <c r="BE245" s="44">
        <f t="shared" si="81"/>
        <v>0</v>
      </c>
      <c r="BF245" s="44">
        <f t="shared" si="82"/>
        <v>0</v>
      </c>
      <c r="BG245" s="46">
        <f t="shared" si="83"/>
        <v>3233157894</v>
      </c>
      <c r="BH245" s="47">
        <v>394736842</v>
      </c>
      <c r="BI245" s="47"/>
      <c r="BJ245" s="47"/>
      <c r="BK245" s="47"/>
      <c r="BL245" s="47"/>
      <c r="BM245" s="47"/>
      <c r="BN245" s="47"/>
      <c r="BO245" s="47"/>
      <c r="BP245" s="47"/>
      <c r="BQ245" s="47"/>
      <c r="BR245" s="47"/>
      <c r="BS245" s="47"/>
      <c r="BT245" s="47"/>
      <c r="BU245" s="47"/>
      <c r="BV245" s="47"/>
      <c r="BW245" s="47"/>
      <c r="BX245" s="46">
        <f t="shared" si="84"/>
        <v>394736842</v>
      </c>
      <c r="BY245" s="47">
        <v>868421052</v>
      </c>
      <c r="BZ245" s="47"/>
      <c r="CA245" s="47"/>
      <c r="CB245" s="47"/>
      <c r="CC245" s="47"/>
      <c r="CD245" s="47"/>
      <c r="CE245" s="47"/>
      <c r="CF245" s="47"/>
      <c r="CG245" s="47"/>
      <c r="CH245" s="47"/>
      <c r="CI245" s="47"/>
      <c r="CJ245" s="47"/>
      <c r="CK245" s="47"/>
      <c r="CL245" s="47"/>
      <c r="CM245" s="47"/>
      <c r="CN245" s="47"/>
      <c r="CO245" s="46">
        <f t="shared" si="85"/>
        <v>868421052</v>
      </c>
      <c r="CP245" s="47">
        <v>605000000</v>
      </c>
      <c r="CQ245" s="47"/>
      <c r="CR245" s="47"/>
      <c r="CS245" s="47"/>
      <c r="CT245" s="47"/>
      <c r="CU245" s="47"/>
      <c r="CV245" s="47"/>
      <c r="CW245" s="47"/>
      <c r="CX245" s="47"/>
      <c r="CY245" s="47"/>
      <c r="CZ245" s="47"/>
      <c r="DA245" s="47"/>
      <c r="DB245" s="47"/>
      <c r="DC245" s="47"/>
      <c r="DD245" s="47"/>
      <c r="DE245" s="47"/>
      <c r="DF245" s="46">
        <f t="shared" si="86"/>
        <v>605000000</v>
      </c>
      <c r="DG245" s="47">
        <v>1365000000</v>
      </c>
      <c r="DH245" s="47"/>
      <c r="DI245" s="47"/>
      <c r="DJ245" s="47"/>
      <c r="DK245" s="47"/>
      <c r="DL245" s="47"/>
      <c r="DM245" s="47"/>
      <c r="DN245" s="47"/>
      <c r="DO245" s="47"/>
      <c r="DP245" s="47"/>
      <c r="DQ245" s="47"/>
      <c r="DR245" s="47"/>
      <c r="DS245" s="47"/>
      <c r="DT245" s="47"/>
      <c r="DU245" s="47"/>
      <c r="DV245" s="47"/>
      <c r="DW245" s="46">
        <f t="shared" si="87"/>
        <v>1365000000</v>
      </c>
      <c r="DX245" s="19">
        <v>8</v>
      </c>
      <c r="DY245" s="42" t="s">
        <v>1653</v>
      </c>
      <c r="DZ245" s="42" t="s">
        <v>351</v>
      </c>
      <c r="EA245" s="42" t="s">
        <v>1654</v>
      </c>
      <c r="EB245" s="42" t="s">
        <v>1918</v>
      </c>
      <c r="EC245" s="42" t="s">
        <v>1919</v>
      </c>
      <c r="ED245" s="3">
        <v>2</v>
      </c>
      <c r="EE245" s="3">
        <v>7</v>
      </c>
      <c r="EF245" s="3">
        <v>28</v>
      </c>
      <c r="EG245" s="3">
        <v>121</v>
      </c>
      <c r="EH245" s="3">
        <v>240</v>
      </c>
      <c r="EI245" s="3">
        <v>8</v>
      </c>
      <c r="EJ245" s="3">
        <v>9</v>
      </c>
      <c r="EK245" s="3">
        <v>1</v>
      </c>
      <c r="EL245" s="3">
        <v>2</v>
      </c>
    </row>
    <row r="246" spans="2:142" ht="52" x14ac:dyDescent="0.2">
      <c r="B246" s="14">
        <v>241</v>
      </c>
      <c r="C246" s="15" t="s">
        <v>201</v>
      </c>
      <c r="D246" s="16">
        <v>2</v>
      </c>
      <c r="E246" s="17" t="s">
        <v>125</v>
      </c>
      <c r="F246" s="18">
        <v>1</v>
      </c>
      <c r="G246" s="17" t="s">
        <v>1895</v>
      </c>
      <c r="H246" s="18" t="s">
        <v>548</v>
      </c>
      <c r="I246" s="17" t="s">
        <v>1920</v>
      </c>
      <c r="J246" s="18" t="s">
        <v>573</v>
      </c>
      <c r="K246" s="17" t="s">
        <v>1921</v>
      </c>
      <c r="L246" s="18" t="s">
        <v>548</v>
      </c>
      <c r="M246" s="17" t="str">
        <f t="shared" si="66"/>
        <v>2.1.01.03.01</v>
      </c>
      <c r="N246" s="19" t="s">
        <v>551</v>
      </c>
      <c r="O246" s="20">
        <v>2023</v>
      </c>
      <c r="P246" s="21">
        <v>12</v>
      </c>
      <c r="Q246" s="21">
        <v>48</v>
      </c>
      <c r="R246" s="21" t="s">
        <v>1922</v>
      </c>
      <c r="S246" s="17" t="s">
        <v>128</v>
      </c>
      <c r="T246" s="17" t="s">
        <v>128</v>
      </c>
      <c r="U246" s="32" t="s">
        <v>571</v>
      </c>
      <c r="V246" s="33" t="s">
        <v>554</v>
      </c>
      <c r="W246" s="33">
        <v>12</v>
      </c>
      <c r="X246" s="33">
        <v>12</v>
      </c>
      <c r="Y246" s="33">
        <v>12</v>
      </c>
      <c r="Z246" s="33">
        <v>12</v>
      </c>
      <c r="AA246" s="32"/>
      <c r="AB246" s="32"/>
      <c r="AC246" s="32"/>
      <c r="AD246" s="33" t="s">
        <v>555</v>
      </c>
      <c r="AE246" s="33" t="s">
        <v>555</v>
      </c>
      <c r="AF246" s="33" t="s">
        <v>555</v>
      </c>
      <c r="AG246" s="33" t="s">
        <v>555</v>
      </c>
      <c r="AH246" s="33" t="s">
        <v>555</v>
      </c>
      <c r="AI246" s="42" t="s">
        <v>1899</v>
      </c>
      <c r="AJ246" s="19" t="s">
        <v>1900</v>
      </c>
      <c r="AK246" s="19" t="s">
        <v>1912</v>
      </c>
      <c r="AL246" s="19" t="s">
        <v>1913</v>
      </c>
      <c r="AM246" s="19" t="s">
        <v>1923</v>
      </c>
      <c r="AN246" s="19" t="s">
        <v>1924</v>
      </c>
      <c r="AO246" s="23" t="s">
        <v>1925</v>
      </c>
      <c r="AP246" s="19" t="s">
        <v>1926</v>
      </c>
      <c r="AQ246" s="44">
        <f t="shared" si="67"/>
        <v>1076347368</v>
      </c>
      <c r="AR246" s="44">
        <f t="shared" si="68"/>
        <v>0</v>
      </c>
      <c r="AS246" s="44">
        <f t="shared" si="69"/>
        <v>0</v>
      </c>
      <c r="AT246" s="44">
        <f t="shared" si="70"/>
        <v>0</v>
      </c>
      <c r="AU246" s="44">
        <f t="shared" si="71"/>
        <v>0</v>
      </c>
      <c r="AV246" s="44">
        <f t="shared" si="72"/>
        <v>0</v>
      </c>
      <c r="AW246" s="44">
        <f t="shared" si="73"/>
        <v>0</v>
      </c>
      <c r="AX246" s="44">
        <f t="shared" si="74"/>
        <v>0</v>
      </c>
      <c r="AY246" s="44">
        <f t="shared" si="75"/>
        <v>0</v>
      </c>
      <c r="AZ246" s="44">
        <f t="shared" si="76"/>
        <v>0</v>
      </c>
      <c r="BA246" s="44">
        <f t="shared" si="77"/>
        <v>0</v>
      </c>
      <c r="BB246" s="44">
        <f t="shared" si="78"/>
        <v>0</v>
      </c>
      <c r="BC246" s="44">
        <f t="shared" si="79"/>
        <v>0</v>
      </c>
      <c r="BD246" s="44">
        <f t="shared" si="80"/>
        <v>0</v>
      </c>
      <c r="BE246" s="44">
        <f t="shared" si="81"/>
        <v>0</v>
      </c>
      <c r="BF246" s="44">
        <f t="shared" si="82"/>
        <v>0</v>
      </c>
      <c r="BG246" s="46">
        <f t="shared" si="83"/>
        <v>1076347368</v>
      </c>
      <c r="BH246" s="47">
        <v>394736842</v>
      </c>
      <c r="BI246" s="47"/>
      <c r="BJ246" s="47"/>
      <c r="BK246" s="47"/>
      <c r="BL246" s="47"/>
      <c r="BM246" s="47"/>
      <c r="BN246" s="47"/>
      <c r="BO246" s="47"/>
      <c r="BP246" s="47"/>
      <c r="BQ246" s="47"/>
      <c r="BR246" s="47"/>
      <c r="BS246" s="47"/>
      <c r="BT246" s="47"/>
      <c r="BU246" s="47"/>
      <c r="BV246" s="47"/>
      <c r="BW246" s="47"/>
      <c r="BX246" s="46">
        <f t="shared" si="84"/>
        <v>394736842</v>
      </c>
      <c r="BY246" s="47">
        <v>434210526</v>
      </c>
      <c r="BZ246" s="47"/>
      <c r="CA246" s="47"/>
      <c r="CB246" s="47"/>
      <c r="CC246" s="47"/>
      <c r="CD246" s="47"/>
      <c r="CE246" s="47"/>
      <c r="CF246" s="47"/>
      <c r="CG246" s="47"/>
      <c r="CH246" s="47"/>
      <c r="CI246" s="47"/>
      <c r="CJ246" s="47"/>
      <c r="CK246" s="47"/>
      <c r="CL246" s="47"/>
      <c r="CM246" s="47"/>
      <c r="CN246" s="47"/>
      <c r="CO246" s="46">
        <f t="shared" si="85"/>
        <v>434210526</v>
      </c>
      <c r="CP246" s="47">
        <v>121000000</v>
      </c>
      <c r="CQ246" s="47"/>
      <c r="CR246" s="47"/>
      <c r="CS246" s="47"/>
      <c r="CT246" s="47"/>
      <c r="CU246" s="47"/>
      <c r="CV246" s="47"/>
      <c r="CW246" s="47"/>
      <c r="CX246" s="47"/>
      <c r="CY246" s="47"/>
      <c r="CZ246" s="47"/>
      <c r="DA246" s="47"/>
      <c r="DB246" s="47"/>
      <c r="DC246" s="47"/>
      <c r="DD246" s="47"/>
      <c r="DE246" s="47"/>
      <c r="DF246" s="46">
        <f t="shared" si="86"/>
        <v>121000000</v>
      </c>
      <c r="DG246" s="47">
        <v>126400000</v>
      </c>
      <c r="DH246" s="47"/>
      <c r="DI246" s="47"/>
      <c r="DJ246" s="47"/>
      <c r="DK246" s="47"/>
      <c r="DL246" s="47"/>
      <c r="DM246" s="47"/>
      <c r="DN246" s="47"/>
      <c r="DO246" s="47"/>
      <c r="DP246" s="47"/>
      <c r="DQ246" s="47"/>
      <c r="DR246" s="47"/>
      <c r="DS246" s="47"/>
      <c r="DT246" s="47"/>
      <c r="DU246" s="47"/>
      <c r="DV246" s="47"/>
      <c r="DW246" s="46">
        <f t="shared" si="87"/>
        <v>126400000</v>
      </c>
      <c r="DX246" s="19">
        <v>16</v>
      </c>
      <c r="DY246" s="42" t="s">
        <v>564</v>
      </c>
      <c r="DZ246" s="42" t="s">
        <v>348</v>
      </c>
      <c r="EA246" s="42" t="s">
        <v>565</v>
      </c>
      <c r="EB246" s="42" t="s">
        <v>654</v>
      </c>
      <c r="EC246" s="42" t="s">
        <v>655</v>
      </c>
      <c r="ED246" s="3">
        <v>2</v>
      </c>
      <c r="EE246" s="3">
        <v>7</v>
      </c>
      <c r="EF246" s="3">
        <v>28</v>
      </c>
      <c r="EG246" s="3">
        <v>122</v>
      </c>
      <c r="EH246" s="3">
        <v>241</v>
      </c>
      <c r="EI246" s="3">
        <v>14</v>
      </c>
      <c r="EJ246" s="3">
        <v>9</v>
      </c>
      <c r="EK246" s="3">
        <v>1</v>
      </c>
      <c r="EL246" s="3">
        <v>2</v>
      </c>
    </row>
    <row r="247" spans="2:142" ht="65" x14ac:dyDescent="0.2">
      <c r="B247" s="14">
        <v>242</v>
      </c>
      <c r="C247" s="15" t="s">
        <v>201</v>
      </c>
      <c r="D247" s="16">
        <v>2</v>
      </c>
      <c r="E247" s="17" t="s">
        <v>125</v>
      </c>
      <c r="F247" s="18">
        <v>1</v>
      </c>
      <c r="G247" s="17" t="s">
        <v>1895</v>
      </c>
      <c r="H247" s="18" t="s">
        <v>548</v>
      </c>
      <c r="I247" s="17" t="s">
        <v>1920</v>
      </c>
      <c r="J247" s="18" t="s">
        <v>573</v>
      </c>
      <c r="K247" s="17" t="s">
        <v>1927</v>
      </c>
      <c r="L247" s="18" t="s">
        <v>569</v>
      </c>
      <c r="M247" s="17" t="str">
        <f t="shared" si="66"/>
        <v>2.1.01.03.02</v>
      </c>
      <c r="N247" s="19" t="s">
        <v>551</v>
      </c>
      <c r="O247" s="20">
        <v>2023</v>
      </c>
      <c r="P247" s="21">
        <v>0</v>
      </c>
      <c r="Q247" s="21">
        <v>1</v>
      </c>
      <c r="R247" s="21" t="s">
        <v>1928</v>
      </c>
      <c r="S247" s="17" t="s">
        <v>128</v>
      </c>
      <c r="T247" s="17" t="s">
        <v>128</v>
      </c>
      <c r="U247" s="32" t="s">
        <v>553</v>
      </c>
      <c r="V247" s="33" t="s">
        <v>554</v>
      </c>
      <c r="W247" s="33">
        <v>1</v>
      </c>
      <c r="X247" s="33">
        <v>1</v>
      </c>
      <c r="Y247" s="33">
        <v>1</v>
      </c>
      <c r="Z247" s="33">
        <v>1</v>
      </c>
      <c r="AA247" s="32"/>
      <c r="AB247" s="32"/>
      <c r="AC247" s="32"/>
      <c r="AD247" s="33" t="s">
        <v>555</v>
      </c>
      <c r="AE247" s="33" t="s">
        <v>555</v>
      </c>
      <c r="AF247" s="33" t="s">
        <v>555</v>
      </c>
      <c r="AG247" s="33" t="s">
        <v>555</v>
      </c>
      <c r="AH247" s="33" t="s">
        <v>555</v>
      </c>
      <c r="AI247" s="42" t="s">
        <v>1899</v>
      </c>
      <c r="AJ247" s="19" t="s">
        <v>1900</v>
      </c>
      <c r="AK247" s="19" t="s">
        <v>1912</v>
      </c>
      <c r="AL247" s="19" t="s">
        <v>1913</v>
      </c>
      <c r="AM247" s="19" t="s">
        <v>1929</v>
      </c>
      <c r="AN247" s="19" t="s">
        <v>742</v>
      </c>
      <c r="AO247" s="23" t="s">
        <v>1930</v>
      </c>
      <c r="AP247" s="19" t="s">
        <v>1931</v>
      </c>
      <c r="AQ247" s="44">
        <f t="shared" si="67"/>
        <v>1652257896</v>
      </c>
      <c r="AR247" s="44">
        <f t="shared" si="68"/>
        <v>0</v>
      </c>
      <c r="AS247" s="44">
        <f t="shared" si="69"/>
        <v>0</v>
      </c>
      <c r="AT247" s="44">
        <f t="shared" si="70"/>
        <v>0</v>
      </c>
      <c r="AU247" s="44">
        <f t="shared" si="71"/>
        <v>0</v>
      </c>
      <c r="AV247" s="44">
        <f t="shared" si="72"/>
        <v>0</v>
      </c>
      <c r="AW247" s="44">
        <f t="shared" si="73"/>
        <v>0</v>
      </c>
      <c r="AX247" s="44">
        <f t="shared" si="74"/>
        <v>0</v>
      </c>
      <c r="AY247" s="44">
        <f t="shared" si="75"/>
        <v>0</v>
      </c>
      <c r="AZ247" s="44">
        <f t="shared" si="76"/>
        <v>0</v>
      </c>
      <c r="BA247" s="44">
        <f t="shared" si="77"/>
        <v>0</v>
      </c>
      <c r="BB247" s="44">
        <f t="shared" si="78"/>
        <v>0</v>
      </c>
      <c r="BC247" s="44">
        <f t="shared" si="79"/>
        <v>0</v>
      </c>
      <c r="BD247" s="44">
        <f t="shared" si="80"/>
        <v>0</v>
      </c>
      <c r="BE247" s="44">
        <f t="shared" si="81"/>
        <v>0</v>
      </c>
      <c r="BF247" s="44">
        <f t="shared" si="82"/>
        <v>0</v>
      </c>
      <c r="BG247" s="46">
        <f t="shared" si="83"/>
        <v>1652257896</v>
      </c>
      <c r="BH247" s="47">
        <v>315789474</v>
      </c>
      <c r="BI247" s="47"/>
      <c r="BJ247" s="47"/>
      <c r="BK247" s="47"/>
      <c r="BL247" s="47"/>
      <c r="BM247" s="47"/>
      <c r="BN247" s="47"/>
      <c r="BO247" s="47"/>
      <c r="BP247" s="47"/>
      <c r="BQ247" s="47"/>
      <c r="BR247" s="47"/>
      <c r="BS247" s="47"/>
      <c r="BT247" s="47"/>
      <c r="BU247" s="47"/>
      <c r="BV247" s="47"/>
      <c r="BW247" s="47"/>
      <c r="BX247" s="46">
        <f t="shared" si="84"/>
        <v>315789474</v>
      </c>
      <c r="BY247" s="47">
        <v>347368422</v>
      </c>
      <c r="BZ247" s="47"/>
      <c r="CA247" s="47"/>
      <c r="CB247" s="47"/>
      <c r="CC247" s="47"/>
      <c r="CD247" s="47"/>
      <c r="CE247" s="47"/>
      <c r="CF247" s="47"/>
      <c r="CG247" s="47"/>
      <c r="CH247" s="47"/>
      <c r="CI247" s="47"/>
      <c r="CJ247" s="47"/>
      <c r="CK247" s="47"/>
      <c r="CL247" s="47"/>
      <c r="CM247" s="47"/>
      <c r="CN247" s="47"/>
      <c r="CO247" s="46">
        <f t="shared" si="85"/>
        <v>347368422</v>
      </c>
      <c r="CP247" s="47">
        <v>484000000</v>
      </c>
      <c r="CQ247" s="47"/>
      <c r="CR247" s="47"/>
      <c r="CS247" s="47"/>
      <c r="CT247" s="47"/>
      <c r="CU247" s="47"/>
      <c r="CV247" s="47"/>
      <c r="CW247" s="47"/>
      <c r="CX247" s="47"/>
      <c r="CY247" s="47"/>
      <c r="CZ247" s="47"/>
      <c r="DA247" s="47"/>
      <c r="DB247" s="47"/>
      <c r="DC247" s="47"/>
      <c r="DD247" s="47"/>
      <c r="DE247" s="47"/>
      <c r="DF247" s="46">
        <f t="shared" si="86"/>
        <v>484000000</v>
      </c>
      <c r="DG247" s="47">
        <v>505100000</v>
      </c>
      <c r="DH247" s="47"/>
      <c r="DI247" s="47"/>
      <c r="DJ247" s="47"/>
      <c r="DK247" s="47"/>
      <c r="DL247" s="47"/>
      <c r="DM247" s="47"/>
      <c r="DN247" s="47"/>
      <c r="DO247" s="47"/>
      <c r="DP247" s="47"/>
      <c r="DQ247" s="47"/>
      <c r="DR247" s="47"/>
      <c r="DS247" s="47"/>
      <c r="DT247" s="47"/>
      <c r="DU247" s="47"/>
      <c r="DV247" s="47"/>
      <c r="DW247" s="46">
        <f t="shared" si="87"/>
        <v>505100000</v>
      </c>
      <c r="DX247" s="19">
        <v>11</v>
      </c>
      <c r="DY247" s="42" t="s">
        <v>1189</v>
      </c>
      <c r="DZ247" s="42" t="s">
        <v>345</v>
      </c>
      <c r="EA247" s="42" t="s">
        <v>1190</v>
      </c>
      <c r="EB247" s="42" t="s">
        <v>1907</v>
      </c>
      <c r="EC247" s="42" t="s">
        <v>1908</v>
      </c>
      <c r="ED247" s="3">
        <v>2</v>
      </c>
      <c r="EE247" s="3">
        <v>7</v>
      </c>
      <c r="EF247" s="3">
        <v>28</v>
      </c>
      <c r="EG247" s="3">
        <v>122</v>
      </c>
      <c r="EH247" s="3">
        <v>242</v>
      </c>
      <c r="EI247" s="3">
        <v>11</v>
      </c>
      <c r="EJ247" s="3">
        <v>9</v>
      </c>
      <c r="EK247" s="3">
        <v>1</v>
      </c>
      <c r="EL247" s="3">
        <v>1</v>
      </c>
    </row>
    <row r="248" spans="2:142" ht="65" x14ac:dyDescent="0.2">
      <c r="B248" s="14">
        <v>243</v>
      </c>
      <c r="C248" s="15" t="s">
        <v>201</v>
      </c>
      <c r="D248" s="16">
        <v>2</v>
      </c>
      <c r="E248" s="17" t="s">
        <v>125</v>
      </c>
      <c r="F248" s="18">
        <v>1</v>
      </c>
      <c r="G248" s="17" t="s">
        <v>1932</v>
      </c>
      <c r="H248" s="18" t="s">
        <v>569</v>
      </c>
      <c r="I248" s="17" t="s">
        <v>1933</v>
      </c>
      <c r="J248" s="18" t="s">
        <v>548</v>
      </c>
      <c r="K248" s="17" t="s">
        <v>1934</v>
      </c>
      <c r="L248" s="18" t="s">
        <v>548</v>
      </c>
      <c r="M248" s="17" t="str">
        <f t="shared" si="66"/>
        <v>2.1.02.01.01</v>
      </c>
      <c r="N248" s="19" t="s">
        <v>551</v>
      </c>
      <c r="O248" s="20">
        <v>2023</v>
      </c>
      <c r="P248" s="21">
        <v>60</v>
      </c>
      <c r="Q248" s="21">
        <v>120</v>
      </c>
      <c r="R248" s="21" t="s">
        <v>1935</v>
      </c>
      <c r="S248" s="17" t="s">
        <v>128</v>
      </c>
      <c r="T248" s="17" t="s">
        <v>128</v>
      </c>
      <c r="U248" s="32" t="s">
        <v>586</v>
      </c>
      <c r="V248" s="33" t="s">
        <v>554</v>
      </c>
      <c r="W248" s="33">
        <v>60</v>
      </c>
      <c r="X248" s="33">
        <v>80</v>
      </c>
      <c r="Y248" s="33">
        <v>100</v>
      </c>
      <c r="Z248" s="33">
        <v>120</v>
      </c>
      <c r="AA248" s="32"/>
      <c r="AB248" s="32"/>
      <c r="AC248" s="32"/>
      <c r="AD248" s="33" t="s">
        <v>555</v>
      </c>
      <c r="AE248" s="33" t="s">
        <v>555</v>
      </c>
      <c r="AF248" s="33" t="s">
        <v>555</v>
      </c>
      <c r="AG248" s="33" t="s">
        <v>555</v>
      </c>
      <c r="AH248" s="33" t="s">
        <v>555</v>
      </c>
      <c r="AI248" s="42" t="s">
        <v>1899</v>
      </c>
      <c r="AJ248" s="19" t="s">
        <v>1900</v>
      </c>
      <c r="AK248" s="19" t="s">
        <v>1912</v>
      </c>
      <c r="AL248" s="19" t="s">
        <v>1913</v>
      </c>
      <c r="AM248" s="19" t="s">
        <v>1936</v>
      </c>
      <c r="AN248" s="19" t="s">
        <v>1937</v>
      </c>
      <c r="AO248" s="23" t="s">
        <v>1938</v>
      </c>
      <c r="AP248" s="19" t="s">
        <v>1939</v>
      </c>
      <c r="AQ248" s="44">
        <f t="shared" si="67"/>
        <v>1011954744</v>
      </c>
      <c r="AR248" s="44">
        <f t="shared" si="68"/>
        <v>0</v>
      </c>
      <c r="AS248" s="44">
        <f t="shared" si="69"/>
        <v>0</v>
      </c>
      <c r="AT248" s="44">
        <f t="shared" si="70"/>
        <v>0</v>
      </c>
      <c r="AU248" s="44">
        <f t="shared" si="71"/>
        <v>0</v>
      </c>
      <c r="AV248" s="44">
        <f t="shared" si="72"/>
        <v>0</v>
      </c>
      <c r="AW248" s="44">
        <f t="shared" si="73"/>
        <v>0</v>
      </c>
      <c r="AX248" s="44">
        <f t="shared" si="74"/>
        <v>0</v>
      </c>
      <c r="AY248" s="44">
        <f t="shared" si="75"/>
        <v>0</v>
      </c>
      <c r="AZ248" s="44">
        <f t="shared" si="76"/>
        <v>0</v>
      </c>
      <c r="BA248" s="44">
        <f t="shared" si="77"/>
        <v>0</v>
      </c>
      <c r="BB248" s="44">
        <f t="shared" si="78"/>
        <v>0</v>
      </c>
      <c r="BC248" s="44">
        <f t="shared" si="79"/>
        <v>0</v>
      </c>
      <c r="BD248" s="44">
        <f t="shared" si="80"/>
        <v>0</v>
      </c>
      <c r="BE248" s="44">
        <f t="shared" si="81"/>
        <v>0</v>
      </c>
      <c r="BF248" s="44">
        <f t="shared" si="82"/>
        <v>0</v>
      </c>
      <c r="BG248" s="46">
        <f t="shared" si="83"/>
        <v>1011954744</v>
      </c>
      <c r="BH248" s="47">
        <v>165879791</v>
      </c>
      <c r="BI248" s="47"/>
      <c r="BJ248" s="47"/>
      <c r="BK248" s="47"/>
      <c r="BL248" s="47"/>
      <c r="BM248" s="47"/>
      <c r="BN248" s="47"/>
      <c r="BO248" s="47"/>
      <c r="BP248" s="47"/>
      <c r="BQ248" s="47"/>
      <c r="BR248" s="47"/>
      <c r="BS248" s="47"/>
      <c r="BT248" s="47"/>
      <c r="BU248" s="47"/>
      <c r="BV248" s="47"/>
      <c r="BW248" s="47"/>
      <c r="BX248" s="46">
        <f t="shared" si="84"/>
        <v>165879791</v>
      </c>
      <c r="BY248" s="47">
        <v>113502410</v>
      </c>
      <c r="BZ248" s="47"/>
      <c r="CA248" s="47"/>
      <c r="CB248" s="47"/>
      <c r="CC248" s="47"/>
      <c r="CD248" s="47"/>
      <c r="CE248" s="47"/>
      <c r="CF248" s="47"/>
      <c r="CG248" s="47"/>
      <c r="CH248" s="47"/>
      <c r="CI248" s="47"/>
      <c r="CJ248" s="47"/>
      <c r="CK248" s="47"/>
      <c r="CL248" s="47"/>
      <c r="CM248" s="47"/>
      <c r="CN248" s="47"/>
      <c r="CO248" s="46">
        <f t="shared" si="85"/>
        <v>113502410</v>
      </c>
      <c r="CP248" s="47">
        <v>333798228</v>
      </c>
      <c r="CQ248" s="47"/>
      <c r="CR248" s="47"/>
      <c r="CS248" s="47"/>
      <c r="CT248" s="47"/>
      <c r="CU248" s="47"/>
      <c r="CV248" s="47"/>
      <c r="CW248" s="47"/>
      <c r="CX248" s="47"/>
      <c r="CY248" s="47"/>
      <c r="CZ248" s="47"/>
      <c r="DA248" s="47"/>
      <c r="DB248" s="47"/>
      <c r="DC248" s="47"/>
      <c r="DD248" s="47"/>
      <c r="DE248" s="47"/>
      <c r="DF248" s="46">
        <f t="shared" si="86"/>
        <v>333798228</v>
      </c>
      <c r="DG248" s="47">
        <v>398774315</v>
      </c>
      <c r="DH248" s="47"/>
      <c r="DI248" s="47"/>
      <c r="DJ248" s="47"/>
      <c r="DK248" s="47"/>
      <c r="DL248" s="47"/>
      <c r="DM248" s="47"/>
      <c r="DN248" s="47"/>
      <c r="DO248" s="47"/>
      <c r="DP248" s="47"/>
      <c r="DQ248" s="47"/>
      <c r="DR248" s="47"/>
      <c r="DS248" s="47"/>
      <c r="DT248" s="47"/>
      <c r="DU248" s="47"/>
      <c r="DV248" s="47"/>
      <c r="DW248" s="46">
        <f t="shared" si="87"/>
        <v>398774315</v>
      </c>
      <c r="DX248" s="19">
        <v>4</v>
      </c>
      <c r="DY248" s="42" t="s">
        <v>777</v>
      </c>
      <c r="DZ248" s="42" t="s">
        <v>354</v>
      </c>
      <c r="EA248" s="42" t="s">
        <v>778</v>
      </c>
      <c r="EB248" s="42" t="s">
        <v>899</v>
      </c>
      <c r="EC248" s="42" t="s">
        <v>900</v>
      </c>
      <c r="ED248" s="3">
        <v>2</v>
      </c>
      <c r="EE248" s="3">
        <v>7</v>
      </c>
      <c r="EF248" s="3">
        <v>29</v>
      </c>
      <c r="EG248" s="3">
        <v>123</v>
      </c>
      <c r="EH248" s="3">
        <v>243</v>
      </c>
      <c r="EI248" s="3">
        <v>4</v>
      </c>
      <c r="EJ248" s="3">
        <v>9</v>
      </c>
      <c r="EK248" s="3">
        <v>1</v>
      </c>
      <c r="EL248" s="3">
        <v>3</v>
      </c>
    </row>
    <row r="249" spans="2:142" ht="117" x14ac:dyDescent="0.2">
      <c r="B249" s="14">
        <v>244</v>
      </c>
      <c r="C249" s="15" t="s">
        <v>201</v>
      </c>
      <c r="D249" s="16">
        <v>2</v>
      </c>
      <c r="E249" s="17" t="s">
        <v>125</v>
      </c>
      <c r="F249" s="18">
        <v>1</v>
      </c>
      <c r="G249" s="17" t="s">
        <v>1932</v>
      </c>
      <c r="H249" s="18" t="s">
        <v>569</v>
      </c>
      <c r="I249" s="17" t="s">
        <v>1933</v>
      </c>
      <c r="J249" s="18" t="s">
        <v>548</v>
      </c>
      <c r="K249" s="17" t="s">
        <v>1940</v>
      </c>
      <c r="L249" s="18" t="s">
        <v>569</v>
      </c>
      <c r="M249" s="17" t="str">
        <f t="shared" si="66"/>
        <v>2.1.02.01.02</v>
      </c>
      <c r="N249" s="19" t="s">
        <v>551</v>
      </c>
      <c r="O249" s="20">
        <v>2023</v>
      </c>
      <c r="P249" s="21">
        <v>1013</v>
      </c>
      <c r="Q249" s="21">
        <v>2000</v>
      </c>
      <c r="R249" s="21" t="s">
        <v>1941</v>
      </c>
      <c r="S249" s="17" t="s">
        <v>128</v>
      </c>
      <c r="T249" s="17" t="s">
        <v>128</v>
      </c>
      <c r="U249" s="32" t="s">
        <v>586</v>
      </c>
      <c r="V249" s="33" t="s">
        <v>554</v>
      </c>
      <c r="W249" s="33">
        <v>1300</v>
      </c>
      <c r="X249" s="33">
        <v>1500</v>
      </c>
      <c r="Y249" s="33">
        <v>1800</v>
      </c>
      <c r="Z249" s="33">
        <v>2000</v>
      </c>
      <c r="AA249" s="32"/>
      <c r="AB249" s="32"/>
      <c r="AC249" s="32"/>
      <c r="AD249" s="33" t="s">
        <v>555</v>
      </c>
      <c r="AE249" s="33" t="s">
        <v>555</v>
      </c>
      <c r="AF249" s="33" t="s">
        <v>555</v>
      </c>
      <c r="AG249" s="33" t="s">
        <v>555</v>
      </c>
      <c r="AH249" s="33" t="s">
        <v>555</v>
      </c>
      <c r="AI249" s="42" t="s">
        <v>1899</v>
      </c>
      <c r="AJ249" s="19" t="s">
        <v>1900</v>
      </c>
      <c r="AK249" s="19" t="s">
        <v>1912</v>
      </c>
      <c r="AL249" s="19" t="s">
        <v>1913</v>
      </c>
      <c r="AM249" s="19" t="s">
        <v>1942</v>
      </c>
      <c r="AN249" s="19" t="s">
        <v>1943</v>
      </c>
      <c r="AO249" s="23" t="s">
        <v>1944</v>
      </c>
      <c r="AP249" s="19" t="s">
        <v>776</v>
      </c>
      <c r="AQ249" s="44">
        <f t="shared" si="67"/>
        <v>2543046193.9403501</v>
      </c>
      <c r="AR249" s="44">
        <f t="shared" si="68"/>
        <v>0</v>
      </c>
      <c r="AS249" s="44">
        <f t="shared" si="69"/>
        <v>0</v>
      </c>
      <c r="AT249" s="44">
        <f t="shared" si="70"/>
        <v>0</v>
      </c>
      <c r="AU249" s="44">
        <f t="shared" si="71"/>
        <v>8068842161.0436897</v>
      </c>
      <c r="AV249" s="44">
        <f t="shared" si="72"/>
        <v>0</v>
      </c>
      <c r="AW249" s="44">
        <f t="shared" si="73"/>
        <v>0</v>
      </c>
      <c r="AX249" s="44">
        <f t="shared" si="74"/>
        <v>0</v>
      </c>
      <c r="AY249" s="44">
        <f t="shared" si="75"/>
        <v>0</v>
      </c>
      <c r="AZ249" s="44">
        <f t="shared" si="76"/>
        <v>0</v>
      </c>
      <c r="BA249" s="44">
        <f t="shared" si="77"/>
        <v>0</v>
      </c>
      <c r="BB249" s="44">
        <f t="shared" si="78"/>
        <v>0</v>
      </c>
      <c r="BC249" s="44">
        <f t="shared" si="79"/>
        <v>0</v>
      </c>
      <c r="BD249" s="44">
        <f t="shared" si="80"/>
        <v>0</v>
      </c>
      <c r="BE249" s="44">
        <f t="shared" si="81"/>
        <v>0</v>
      </c>
      <c r="BF249" s="44">
        <f t="shared" si="82"/>
        <v>0</v>
      </c>
      <c r="BG249" s="46">
        <f t="shared" si="83"/>
        <v>10611888354.984039</v>
      </c>
      <c r="BH249" s="47">
        <v>495769042</v>
      </c>
      <c r="BI249" s="47"/>
      <c r="BJ249" s="47"/>
      <c r="BK249" s="47"/>
      <c r="BL249" s="47">
        <v>1491444875.0360999</v>
      </c>
      <c r="BM249" s="47"/>
      <c r="BN249" s="47"/>
      <c r="BO249" s="47"/>
      <c r="BP249" s="47"/>
      <c r="BQ249" s="47"/>
      <c r="BR249" s="47"/>
      <c r="BS249" s="47"/>
      <c r="BT249" s="47"/>
      <c r="BU249" s="47"/>
      <c r="BV249" s="47"/>
      <c r="BW249" s="47"/>
      <c r="BX249" s="46">
        <f t="shared" si="84"/>
        <v>1987213917.0360999</v>
      </c>
      <c r="BY249" s="47">
        <v>288708104</v>
      </c>
      <c r="BZ249" s="47"/>
      <c r="CA249" s="47"/>
      <c r="CB249" s="47"/>
      <c r="CC249" s="47">
        <v>1294841875.7402699</v>
      </c>
      <c r="CD249" s="47"/>
      <c r="CE249" s="47"/>
      <c r="CF249" s="47"/>
      <c r="CG249" s="47"/>
      <c r="CH249" s="47"/>
      <c r="CI249" s="47"/>
      <c r="CJ249" s="47"/>
      <c r="CK249" s="47"/>
      <c r="CL249" s="47"/>
      <c r="CM249" s="47"/>
      <c r="CN249" s="47"/>
      <c r="CO249" s="46">
        <f t="shared" si="85"/>
        <v>1583549979.7402699</v>
      </c>
      <c r="CP249" s="47">
        <v>658112098.77189004</v>
      </c>
      <c r="CQ249" s="47"/>
      <c r="CR249" s="47"/>
      <c r="CS249" s="47"/>
      <c r="CT249" s="47">
        <v>2518406151.9108801</v>
      </c>
      <c r="CU249" s="47"/>
      <c r="CV249" s="47"/>
      <c r="CW249" s="47"/>
      <c r="CX249" s="47"/>
      <c r="CY249" s="47"/>
      <c r="CZ249" s="47"/>
      <c r="DA249" s="47"/>
      <c r="DB249" s="47"/>
      <c r="DC249" s="47"/>
      <c r="DD249" s="47"/>
      <c r="DE249" s="47"/>
      <c r="DF249" s="46">
        <f t="shared" si="86"/>
        <v>3176518250.6827703</v>
      </c>
      <c r="DG249" s="47">
        <v>1100456949.1684599</v>
      </c>
      <c r="DH249" s="47"/>
      <c r="DI249" s="47"/>
      <c r="DJ249" s="47"/>
      <c r="DK249" s="47">
        <v>2764149258.3564401</v>
      </c>
      <c r="DL249" s="47"/>
      <c r="DM249" s="47"/>
      <c r="DN249" s="47"/>
      <c r="DO249" s="47"/>
      <c r="DP249" s="47"/>
      <c r="DQ249" s="47"/>
      <c r="DR249" s="47"/>
      <c r="DS249" s="47"/>
      <c r="DT249" s="47"/>
      <c r="DU249" s="47"/>
      <c r="DV249" s="47"/>
      <c r="DW249" s="46">
        <f t="shared" si="87"/>
        <v>3864606207.5249</v>
      </c>
      <c r="DX249" s="19">
        <v>4</v>
      </c>
      <c r="DY249" s="42" t="s">
        <v>777</v>
      </c>
      <c r="DZ249" s="42" t="s">
        <v>354</v>
      </c>
      <c r="EA249" s="42" t="s">
        <v>778</v>
      </c>
      <c r="EB249" s="42" t="s">
        <v>779</v>
      </c>
      <c r="EC249" s="42" t="s">
        <v>780</v>
      </c>
      <c r="ED249" s="3">
        <v>2</v>
      </c>
      <c r="EE249" s="3">
        <v>7</v>
      </c>
      <c r="EF249" s="3">
        <v>29</v>
      </c>
      <c r="EG249" s="3">
        <v>123</v>
      </c>
      <c r="EH249" s="3">
        <v>244</v>
      </c>
      <c r="EI249" s="3">
        <v>4</v>
      </c>
      <c r="EJ249" s="3">
        <v>9</v>
      </c>
      <c r="EK249" s="3">
        <v>1</v>
      </c>
      <c r="EL249" s="3">
        <v>3</v>
      </c>
    </row>
    <row r="250" spans="2:142" ht="52" x14ac:dyDescent="0.2">
      <c r="B250" s="14">
        <v>245</v>
      </c>
      <c r="C250" s="15" t="s">
        <v>201</v>
      </c>
      <c r="D250" s="16">
        <v>2</v>
      </c>
      <c r="E250" s="17" t="s">
        <v>125</v>
      </c>
      <c r="F250" s="18">
        <v>1</v>
      </c>
      <c r="G250" s="17" t="s">
        <v>1932</v>
      </c>
      <c r="H250" s="18" t="s">
        <v>569</v>
      </c>
      <c r="I250" s="17" t="s">
        <v>1945</v>
      </c>
      <c r="J250" s="18" t="s">
        <v>569</v>
      </c>
      <c r="K250" s="17" t="s">
        <v>1946</v>
      </c>
      <c r="L250" s="18" t="s">
        <v>548</v>
      </c>
      <c r="M250" s="17" t="str">
        <f t="shared" si="66"/>
        <v>2.1.02.02.01</v>
      </c>
      <c r="N250" s="19" t="s">
        <v>551</v>
      </c>
      <c r="O250" s="20">
        <v>2023</v>
      </c>
      <c r="P250" s="21">
        <v>5</v>
      </c>
      <c r="Q250" s="21">
        <v>10</v>
      </c>
      <c r="R250" s="21" t="s">
        <v>1947</v>
      </c>
      <c r="S250" s="17" t="s">
        <v>128</v>
      </c>
      <c r="T250" s="17" t="s">
        <v>128</v>
      </c>
      <c r="U250" s="32" t="s">
        <v>586</v>
      </c>
      <c r="V250" s="33" t="s">
        <v>554</v>
      </c>
      <c r="W250" s="33">
        <v>5</v>
      </c>
      <c r="X250" s="33">
        <v>6</v>
      </c>
      <c r="Y250" s="33">
        <v>8</v>
      </c>
      <c r="Z250" s="33">
        <v>10</v>
      </c>
      <c r="AA250" s="32"/>
      <c r="AB250" s="32"/>
      <c r="AC250" s="32"/>
      <c r="AD250" s="33" t="s">
        <v>555</v>
      </c>
      <c r="AE250" s="33" t="s">
        <v>555</v>
      </c>
      <c r="AF250" s="33" t="s">
        <v>555</v>
      </c>
      <c r="AG250" s="33" t="s">
        <v>555</v>
      </c>
      <c r="AH250" s="33" t="s">
        <v>555</v>
      </c>
      <c r="AI250" s="42" t="s">
        <v>1899</v>
      </c>
      <c r="AJ250" s="19" t="s">
        <v>1900</v>
      </c>
      <c r="AK250" s="19" t="s">
        <v>1912</v>
      </c>
      <c r="AL250" s="19" t="s">
        <v>1913</v>
      </c>
      <c r="AM250" s="19" t="s">
        <v>1948</v>
      </c>
      <c r="AN250" s="19" t="s">
        <v>1949</v>
      </c>
      <c r="AO250" s="23" t="s">
        <v>1950</v>
      </c>
      <c r="AP250" s="19" t="s">
        <v>1946</v>
      </c>
      <c r="AQ250" s="44">
        <f t="shared" si="67"/>
        <v>1375125094</v>
      </c>
      <c r="AR250" s="44">
        <f t="shared" si="68"/>
        <v>0</v>
      </c>
      <c r="AS250" s="44">
        <f t="shared" si="69"/>
        <v>0</v>
      </c>
      <c r="AT250" s="44">
        <f t="shared" si="70"/>
        <v>0</v>
      </c>
      <c r="AU250" s="44">
        <f t="shared" si="71"/>
        <v>0</v>
      </c>
      <c r="AV250" s="44">
        <f t="shared" si="72"/>
        <v>0</v>
      </c>
      <c r="AW250" s="44">
        <f t="shared" si="73"/>
        <v>0</v>
      </c>
      <c r="AX250" s="44">
        <f t="shared" si="74"/>
        <v>0</v>
      </c>
      <c r="AY250" s="44">
        <f t="shared" si="75"/>
        <v>0</v>
      </c>
      <c r="AZ250" s="44">
        <f t="shared" si="76"/>
        <v>0</v>
      </c>
      <c r="BA250" s="44">
        <f t="shared" si="77"/>
        <v>0</v>
      </c>
      <c r="BB250" s="44">
        <f t="shared" si="78"/>
        <v>0</v>
      </c>
      <c r="BC250" s="44">
        <f t="shared" si="79"/>
        <v>0</v>
      </c>
      <c r="BD250" s="44">
        <f t="shared" si="80"/>
        <v>0</v>
      </c>
      <c r="BE250" s="44">
        <f t="shared" si="81"/>
        <v>0</v>
      </c>
      <c r="BF250" s="44">
        <f t="shared" si="82"/>
        <v>0</v>
      </c>
      <c r="BG250" s="46">
        <f t="shared" si="83"/>
        <v>1375125094</v>
      </c>
      <c r="BH250" s="47">
        <v>225122573</v>
      </c>
      <c r="BI250" s="47"/>
      <c r="BJ250" s="47"/>
      <c r="BK250" s="47"/>
      <c r="BL250" s="47"/>
      <c r="BM250" s="47"/>
      <c r="BN250" s="47"/>
      <c r="BO250" s="47"/>
      <c r="BP250" s="47"/>
      <c r="BQ250" s="47"/>
      <c r="BR250" s="47"/>
      <c r="BS250" s="47"/>
      <c r="BT250" s="47"/>
      <c r="BU250" s="47"/>
      <c r="BV250" s="47"/>
      <c r="BW250" s="47"/>
      <c r="BX250" s="46">
        <f t="shared" si="84"/>
        <v>225122573</v>
      </c>
      <c r="BY250" s="47">
        <v>154178747</v>
      </c>
      <c r="BZ250" s="47"/>
      <c r="CA250" s="47"/>
      <c r="CB250" s="47"/>
      <c r="CC250" s="47"/>
      <c r="CD250" s="47"/>
      <c r="CE250" s="47"/>
      <c r="CF250" s="47"/>
      <c r="CG250" s="47"/>
      <c r="CH250" s="47"/>
      <c r="CI250" s="47"/>
      <c r="CJ250" s="47"/>
      <c r="CK250" s="47"/>
      <c r="CL250" s="47"/>
      <c r="CM250" s="47"/>
      <c r="CN250" s="47"/>
      <c r="CO250" s="46">
        <f t="shared" si="85"/>
        <v>154178747</v>
      </c>
      <c r="CP250" s="47">
        <v>453404655</v>
      </c>
      <c r="CQ250" s="47"/>
      <c r="CR250" s="47"/>
      <c r="CS250" s="47"/>
      <c r="CT250" s="47"/>
      <c r="CU250" s="47"/>
      <c r="CV250" s="47"/>
      <c r="CW250" s="47"/>
      <c r="CX250" s="47"/>
      <c r="CY250" s="47"/>
      <c r="CZ250" s="47"/>
      <c r="DA250" s="47"/>
      <c r="DB250" s="47"/>
      <c r="DC250" s="47"/>
      <c r="DD250" s="47"/>
      <c r="DE250" s="47"/>
      <c r="DF250" s="46">
        <f t="shared" si="86"/>
        <v>453404655</v>
      </c>
      <c r="DG250" s="47">
        <v>542419119</v>
      </c>
      <c r="DH250" s="47"/>
      <c r="DI250" s="47"/>
      <c r="DJ250" s="47"/>
      <c r="DK250" s="47"/>
      <c r="DL250" s="47"/>
      <c r="DM250" s="47"/>
      <c r="DN250" s="47"/>
      <c r="DO250" s="47"/>
      <c r="DP250" s="47"/>
      <c r="DQ250" s="47"/>
      <c r="DR250" s="47"/>
      <c r="DS250" s="47"/>
      <c r="DT250" s="47"/>
      <c r="DU250" s="47"/>
      <c r="DV250" s="47"/>
      <c r="DW250" s="46">
        <f t="shared" si="87"/>
        <v>542419119</v>
      </c>
      <c r="DX250" s="19">
        <v>16</v>
      </c>
      <c r="DY250" s="42" t="s">
        <v>564</v>
      </c>
      <c r="DZ250" s="42" t="s">
        <v>348</v>
      </c>
      <c r="EA250" s="42" t="s">
        <v>565</v>
      </c>
      <c r="EB250" s="42" t="s">
        <v>581</v>
      </c>
      <c r="EC250" s="42" t="s">
        <v>582</v>
      </c>
      <c r="ED250" s="3">
        <v>2</v>
      </c>
      <c r="EE250" s="3">
        <v>7</v>
      </c>
      <c r="EF250" s="3">
        <v>29</v>
      </c>
      <c r="EG250" s="3">
        <v>124</v>
      </c>
      <c r="EH250" s="3">
        <v>245</v>
      </c>
      <c r="EI250" s="3">
        <v>14</v>
      </c>
      <c r="EJ250" s="3">
        <v>9</v>
      </c>
      <c r="EK250" s="3">
        <v>1</v>
      </c>
      <c r="EL250" s="3">
        <v>3</v>
      </c>
    </row>
    <row r="251" spans="2:142" ht="39" x14ac:dyDescent="0.2">
      <c r="B251" s="14">
        <v>246</v>
      </c>
      <c r="C251" s="15" t="s">
        <v>201</v>
      </c>
      <c r="D251" s="16">
        <v>2</v>
      </c>
      <c r="E251" s="17" t="s">
        <v>125</v>
      </c>
      <c r="F251" s="18">
        <v>1</v>
      </c>
      <c r="G251" s="17" t="s">
        <v>1932</v>
      </c>
      <c r="H251" s="18" t="s">
        <v>569</v>
      </c>
      <c r="I251" s="17" t="s">
        <v>1945</v>
      </c>
      <c r="J251" s="18" t="s">
        <v>569</v>
      </c>
      <c r="K251" s="17" t="s">
        <v>1951</v>
      </c>
      <c r="L251" s="18" t="s">
        <v>569</v>
      </c>
      <c r="M251" s="17" t="str">
        <f t="shared" si="66"/>
        <v>2.1.02.02.02</v>
      </c>
      <c r="N251" s="19" t="s">
        <v>551</v>
      </c>
      <c r="O251" s="20">
        <v>2023</v>
      </c>
      <c r="P251" s="21">
        <v>1</v>
      </c>
      <c r="Q251" s="21">
        <v>4</v>
      </c>
      <c r="R251" s="21" t="s">
        <v>1952</v>
      </c>
      <c r="S251" s="17" t="s">
        <v>128</v>
      </c>
      <c r="T251" s="17" t="s">
        <v>128</v>
      </c>
      <c r="U251" s="32" t="s">
        <v>571</v>
      </c>
      <c r="V251" s="33" t="s">
        <v>554</v>
      </c>
      <c r="W251" s="33">
        <v>1</v>
      </c>
      <c r="X251" s="33">
        <v>1</v>
      </c>
      <c r="Y251" s="33">
        <v>1</v>
      </c>
      <c r="Z251" s="33">
        <v>1</v>
      </c>
      <c r="AA251" s="32"/>
      <c r="AB251" s="32"/>
      <c r="AC251" s="32"/>
      <c r="AD251" s="33" t="s">
        <v>555</v>
      </c>
      <c r="AE251" s="33" t="s">
        <v>555</v>
      </c>
      <c r="AF251" s="33" t="s">
        <v>555</v>
      </c>
      <c r="AG251" s="33" t="s">
        <v>555</v>
      </c>
      <c r="AH251" s="33" t="s">
        <v>555</v>
      </c>
      <c r="AI251" s="42" t="s">
        <v>1899</v>
      </c>
      <c r="AJ251" s="19" t="s">
        <v>1900</v>
      </c>
      <c r="AK251" s="19" t="s">
        <v>1912</v>
      </c>
      <c r="AL251" s="19" t="s">
        <v>1913</v>
      </c>
      <c r="AM251" s="19" t="s">
        <v>1953</v>
      </c>
      <c r="AN251" s="19" t="s">
        <v>1954</v>
      </c>
      <c r="AO251" s="23" t="s">
        <v>1955</v>
      </c>
      <c r="AP251" s="19" t="s">
        <v>1956</v>
      </c>
      <c r="AQ251" s="44">
        <f t="shared" si="67"/>
        <v>550593894</v>
      </c>
      <c r="AR251" s="44">
        <f t="shared" si="68"/>
        <v>0</v>
      </c>
      <c r="AS251" s="44">
        <f t="shared" si="69"/>
        <v>0</v>
      </c>
      <c r="AT251" s="44">
        <f t="shared" si="70"/>
        <v>0</v>
      </c>
      <c r="AU251" s="44">
        <f t="shared" si="71"/>
        <v>0</v>
      </c>
      <c r="AV251" s="44">
        <f t="shared" si="72"/>
        <v>0</v>
      </c>
      <c r="AW251" s="44">
        <f t="shared" si="73"/>
        <v>0</v>
      </c>
      <c r="AX251" s="44">
        <f t="shared" si="74"/>
        <v>0</v>
      </c>
      <c r="AY251" s="44">
        <f t="shared" si="75"/>
        <v>0</v>
      </c>
      <c r="AZ251" s="44">
        <f t="shared" si="76"/>
        <v>0</v>
      </c>
      <c r="BA251" s="44">
        <f t="shared" si="77"/>
        <v>0</v>
      </c>
      <c r="BB251" s="44">
        <f t="shared" si="78"/>
        <v>0</v>
      </c>
      <c r="BC251" s="44">
        <f t="shared" si="79"/>
        <v>0</v>
      </c>
      <c r="BD251" s="44">
        <f t="shared" si="80"/>
        <v>0</v>
      </c>
      <c r="BE251" s="44">
        <f t="shared" si="81"/>
        <v>0</v>
      </c>
      <c r="BF251" s="44">
        <f t="shared" si="82"/>
        <v>0</v>
      </c>
      <c r="BG251" s="46">
        <f t="shared" si="83"/>
        <v>550593894</v>
      </c>
      <c r="BH251" s="47">
        <v>90049029</v>
      </c>
      <c r="BI251" s="47"/>
      <c r="BJ251" s="47"/>
      <c r="BK251" s="47"/>
      <c r="BL251" s="47"/>
      <c r="BM251" s="47"/>
      <c r="BN251" s="47"/>
      <c r="BO251" s="47"/>
      <c r="BP251" s="47"/>
      <c r="BQ251" s="47"/>
      <c r="BR251" s="47"/>
      <c r="BS251" s="47"/>
      <c r="BT251" s="47"/>
      <c r="BU251" s="47"/>
      <c r="BV251" s="47"/>
      <c r="BW251" s="47"/>
      <c r="BX251" s="46">
        <f t="shared" si="84"/>
        <v>90049029</v>
      </c>
      <c r="BY251" s="47">
        <v>61720678</v>
      </c>
      <c r="BZ251" s="47"/>
      <c r="CA251" s="47"/>
      <c r="CB251" s="47"/>
      <c r="CC251" s="47"/>
      <c r="CD251" s="47"/>
      <c r="CE251" s="47"/>
      <c r="CF251" s="47"/>
      <c r="CG251" s="47"/>
      <c r="CH251" s="47"/>
      <c r="CI251" s="47"/>
      <c r="CJ251" s="47"/>
      <c r="CK251" s="47"/>
      <c r="CL251" s="47"/>
      <c r="CM251" s="47"/>
      <c r="CN251" s="47"/>
      <c r="CO251" s="46">
        <f t="shared" si="85"/>
        <v>61720678</v>
      </c>
      <c r="CP251" s="47">
        <v>181724943</v>
      </c>
      <c r="CQ251" s="47"/>
      <c r="CR251" s="47"/>
      <c r="CS251" s="47"/>
      <c r="CT251" s="47"/>
      <c r="CU251" s="47"/>
      <c r="CV251" s="47"/>
      <c r="CW251" s="47"/>
      <c r="CX251" s="47"/>
      <c r="CY251" s="47"/>
      <c r="CZ251" s="47"/>
      <c r="DA251" s="47"/>
      <c r="DB251" s="47"/>
      <c r="DC251" s="47"/>
      <c r="DD251" s="47"/>
      <c r="DE251" s="47"/>
      <c r="DF251" s="46">
        <f t="shared" si="86"/>
        <v>181724943</v>
      </c>
      <c r="DG251" s="47">
        <v>217099244</v>
      </c>
      <c r="DH251" s="47"/>
      <c r="DI251" s="47"/>
      <c r="DJ251" s="47"/>
      <c r="DK251" s="47"/>
      <c r="DL251" s="47"/>
      <c r="DM251" s="47"/>
      <c r="DN251" s="47"/>
      <c r="DO251" s="47"/>
      <c r="DP251" s="47"/>
      <c r="DQ251" s="47"/>
      <c r="DR251" s="47"/>
      <c r="DS251" s="47"/>
      <c r="DT251" s="47"/>
      <c r="DU251" s="47"/>
      <c r="DV251" s="47"/>
      <c r="DW251" s="46">
        <f t="shared" si="87"/>
        <v>217099244</v>
      </c>
      <c r="DX251" s="19">
        <v>11</v>
      </c>
      <c r="DY251" s="42" t="s">
        <v>1189</v>
      </c>
      <c r="DZ251" s="42" t="s">
        <v>345</v>
      </c>
      <c r="EA251" s="42" t="s">
        <v>1190</v>
      </c>
      <c r="EB251" s="42" t="s">
        <v>1907</v>
      </c>
      <c r="EC251" s="42" t="s">
        <v>1908</v>
      </c>
      <c r="ED251" s="3">
        <v>2</v>
      </c>
      <c r="EE251" s="3">
        <v>7</v>
      </c>
      <c r="EF251" s="3">
        <v>29</v>
      </c>
      <c r="EG251" s="3">
        <v>124</v>
      </c>
      <c r="EH251" s="3">
        <v>246</v>
      </c>
      <c r="EI251" s="3">
        <v>11</v>
      </c>
      <c r="EJ251" s="3">
        <v>9</v>
      </c>
      <c r="EK251" s="3">
        <v>1</v>
      </c>
      <c r="EL251" s="3">
        <v>2</v>
      </c>
    </row>
    <row r="252" spans="2:142" ht="39" x14ac:dyDescent="0.2">
      <c r="B252" s="14">
        <v>247</v>
      </c>
      <c r="C252" s="15" t="s">
        <v>201</v>
      </c>
      <c r="D252" s="16">
        <v>2</v>
      </c>
      <c r="E252" s="17" t="s">
        <v>125</v>
      </c>
      <c r="F252" s="18">
        <v>1</v>
      </c>
      <c r="G252" s="17" t="s">
        <v>1932</v>
      </c>
      <c r="H252" s="18" t="s">
        <v>569</v>
      </c>
      <c r="I252" s="17" t="s">
        <v>1957</v>
      </c>
      <c r="J252" s="18" t="s">
        <v>573</v>
      </c>
      <c r="K252" s="17" t="s">
        <v>1958</v>
      </c>
      <c r="L252" s="18" t="s">
        <v>548</v>
      </c>
      <c r="M252" s="17" t="str">
        <f t="shared" si="66"/>
        <v>2.1.02.03.01</v>
      </c>
      <c r="N252" s="19" t="s">
        <v>551</v>
      </c>
      <c r="O252" s="20">
        <v>2023</v>
      </c>
      <c r="P252" s="21">
        <v>11</v>
      </c>
      <c r="Q252" s="21">
        <v>11</v>
      </c>
      <c r="R252" s="21" t="s">
        <v>1959</v>
      </c>
      <c r="S252" s="17" t="s">
        <v>128</v>
      </c>
      <c r="T252" s="17" t="s">
        <v>128</v>
      </c>
      <c r="U252" s="32" t="s">
        <v>553</v>
      </c>
      <c r="V252" s="33" t="s">
        <v>554</v>
      </c>
      <c r="W252" s="33">
        <v>11</v>
      </c>
      <c r="X252" s="33">
        <v>11</v>
      </c>
      <c r="Y252" s="33">
        <v>11</v>
      </c>
      <c r="Z252" s="33">
        <v>11</v>
      </c>
      <c r="AA252" s="32" t="s">
        <v>555</v>
      </c>
      <c r="AB252" s="32"/>
      <c r="AC252" s="32" t="s">
        <v>555</v>
      </c>
      <c r="AD252" s="33" t="s">
        <v>555</v>
      </c>
      <c r="AE252" s="33" t="s">
        <v>555</v>
      </c>
      <c r="AF252" s="33" t="s">
        <v>555</v>
      </c>
      <c r="AG252" s="33" t="s">
        <v>555</v>
      </c>
      <c r="AH252" s="33" t="s">
        <v>555</v>
      </c>
      <c r="AI252" s="42" t="s">
        <v>1899</v>
      </c>
      <c r="AJ252" s="19" t="s">
        <v>1900</v>
      </c>
      <c r="AK252" s="19" t="s">
        <v>1912</v>
      </c>
      <c r="AL252" s="19" t="s">
        <v>1913</v>
      </c>
      <c r="AM252" s="19" t="s">
        <v>1960</v>
      </c>
      <c r="AN252" s="19" t="s">
        <v>1958</v>
      </c>
      <c r="AO252" s="23" t="s">
        <v>1961</v>
      </c>
      <c r="AP252" s="19" t="s">
        <v>1958</v>
      </c>
      <c r="AQ252" s="44">
        <f t="shared" si="67"/>
        <v>2646629041.9129701</v>
      </c>
      <c r="AR252" s="44">
        <f t="shared" si="68"/>
        <v>0</v>
      </c>
      <c r="AS252" s="44">
        <f t="shared" si="69"/>
        <v>0</v>
      </c>
      <c r="AT252" s="44">
        <f t="shared" si="70"/>
        <v>0</v>
      </c>
      <c r="AU252" s="44">
        <f t="shared" si="71"/>
        <v>1000000000</v>
      </c>
      <c r="AV252" s="44">
        <f t="shared" si="72"/>
        <v>0</v>
      </c>
      <c r="AW252" s="44">
        <f t="shared" si="73"/>
        <v>0</v>
      </c>
      <c r="AX252" s="44">
        <f t="shared" si="74"/>
        <v>0</v>
      </c>
      <c r="AY252" s="44">
        <f t="shared" si="75"/>
        <v>0</v>
      </c>
      <c r="AZ252" s="44">
        <f t="shared" si="76"/>
        <v>0</v>
      </c>
      <c r="BA252" s="44">
        <f t="shared" si="77"/>
        <v>0</v>
      </c>
      <c r="BB252" s="44">
        <f t="shared" si="78"/>
        <v>0</v>
      </c>
      <c r="BC252" s="44">
        <f t="shared" si="79"/>
        <v>0</v>
      </c>
      <c r="BD252" s="44">
        <f t="shared" si="80"/>
        <v>0</v>
      </c>
      <c r="BE252" s="44">
        <f t="shared" si="81"/>
        <v>0</v>
      </c>
      <c r="BF252" s="44">
        <f t="shared" si="82"/>
        <v>0</v>
      </c>
      <c r="BG252" s="46">
        <f t="shared" si="83"/>
        <v>3646629041.9129701</v>
      </c>
      <c r="BH252" s="47">
        <v>1672329921.9129701</v>
      </c>
      <c r="BI252" s="47"/>
      <c r="BJ252" s="47"/>
      <c r="BK252" s="47"/>
      <c r="BL252" s="47">
        <v>1000000000</v>
      </c>
      <c r="BM252" s="47"/>
      <c r="BN252" s="47"/>
      <c r="BO252" s="47"/>
      <c r="BP252" s="47"/>
      <c r="BQ252" s="47"/>
      <c r="BR252" s="47"/>
      <c r="BS252" s="47"/>
      <c r="BT252" s="47"/>
      <c r="BU252" s="47"/>
      <c r="BV252" s="47"/>
      <c r="BW252" s="47"/>
      <c r="BX252" s="46">
        <f t="shared" si="84"/>
        <v>2672329921.9129701</v>
      </c>
      <c r="BY252" s="47">
        <v>274091945</v>
      </c>
      <c r="BZ252" s="47"/>
      <c r="CA252" s="47"/>
      <c r="CB252" s="47"/>
      <c r="CC252" s="47"/>
      <c r="CD252" s="47"/>
      <c r="CE252" s="47"/>
      <c r="CF252" s="47"/>
      <c r="CG252" s="47"/>
      <c r="CH252" s="47"/>
      <c r="CI252" s="47"/>
      <c r="CJ252" s="47"/>
      <c r="CK252" s="47"/>
      <c r="CL252" s="47"/>
      <c r="CM252" s="47"/>
      <c r="CN252" s="47"/>
      <c r="CO252" s="46">
        <f t="shared" si="85"/>
        <v>274091945</v>
      </c>
      <c r="CP252" s="47">
        <v>603897483</v>
      </c>
      <c r="CQ252" s="47"/>
      <c r="CR252" s="47"/>
      <c r="CS252" s="47"/>
      <c r="CT252" s="47"/>
      <c r="CU252" s="47"/>
      <c r="CV252" s="47"/>
      <c r="CW252" s="47"/>
      <c r="CX252" s="47"/>
      <c r="CY252" s="47"/>
      <c r="CZ252" s="47"/>
      <c r="DA252" s="47"/>
      <c r="DB252" s="47"/>
      <c r="DC252" s="47"/>
      <c r="DD252" s="47"/>
      <c r="DE252" s="47"/>
      <c r="DF252" s="46">
        <f t="shared" si="86"/>
        <v>603897483</v>
      </c>
      <c r="DG252" s="47">
        <v>96309692</v>
      </c>
      <c r="DH252" s="47"/>
      <c r="DI252" s="47"/>
      <c r="DJ252" s="47"/>
      <c r="DK252" s="47"/>
      <c r="DL252" s="47"/>
      <c r="DM252" s="47"/>
      <c r="DN252" s="47"/>
      <c r="DO252" s="47"/>
      <c r="DP252" s="47"/>
      <c r="DQ252" s="47"/>
      <c r="DR252" s="47"/>
      <c r="DS252" s="47"/>
      <c r="DT252" s="47"/>
      <c r="DU252" s="47"/>
      <c r="DV252" s="47"/>
      <c r="DW252" s="46">
        <f t="shared" si="87"/>
        <v>96309692</v>
      </c>
      <c r="DX252" s="19">
        <v>11</v>
      </c>
      <c r="DY252" s="42" t="s">
        <v>1189</v>
      </c>
      <c r="DZ252" s="42" t="s">
        <v>345</v>
      </c>
      <c r="EA252" s="42" t="s">
        <v>1190</v>
      </c>
      <c r="EB252" s="42" t="s">
        <v>1907</v>
      </c>
      <c r="EC252" s="42" t="s">
        <v>1908</v>
      </c>
      <c r="ED252" s="3">
        <v>2</v>
      </c>
      <c r="EE252" s="3">
        <v>7</v>
      </c>
      <c r="EF252" s="3">
        <v>29</v>
      </c>
      <c r="EG252" s="3">
        <v>125</v>
      </c>
      <c r="EH252" s="3">
        <v>247</v>
      </c>
      <c r="EI252" s="3">
        <v>11</v>
      </c>
      <c r="EJ252" s="3">
        <v>9</v>
      </c>
      <c r="EK252" s="3">
        <v>1</v>
      </c>
      <c r="EL252" s="3">
        <v>1</v>
      </c>
    </row>
    <row r="253" spans="2:142" ht="39" x14ac:dyDescent="0.2">
      <c r="B253" s="14">
        <v>248</v>
      </c>
      <c r="C253" s="15" t="s">
        <v>201</v>
      </c>
      <c r="D253" s="16">
        <v>2</v>
      </c>
      <c r="E253" s="17" t="s">
        <v>125</v>
      </c>
      <c r="F253" s="18">
        <v>1</v>
      </c>
      <c r="G253" s="17" t="s">
        <v>1932</v>
      </c>
      <c r="H253" s="18" t="s">
        <v>569</v>
      </c>
      <c r="I253" s="17" t="s">
        <v>1957</v>
      </c>
      <c r="J253" s="18" t="s">
        <v>573</v>
      </c>
      <c r="K253" s="17" t="s">
        <v>1962</v>
      </c>
      <c r="L253" s="18" t="s">
        <v>569</v>
      </c>
      <c r="M253" s="17" t="str">
        <f t="shared" si="66"/>
        <v>2.1.02.03.02</v>
      </c>
      <c r="N253" s="19" t="s">
        <v>551</v>
      </c>
      <c r="O253" s="20">
        <v>2023</v>
      </c>
      <c r="P253" s="21">
        <v>0</v>
      </c>
      <c r="Q253" s="21">
        <v>1</v>
      </c>
      <c r="R253" s="21" t="s">
        <v>1963</v>
      </c>
      <c r="S253" s="17" t="s">
        <v>128</v>
      </c>
      <c r="T253" s="17" t="s">
        <v>128</v>
      </c>
      <c r="U253" s="32" t="s">
        <v>571</v>
      </c>
      <c r="V253" s="33" t="s">
        <v>554</v>
      </c>
      <c r="W253" s="33">
        <v>0</v>
      </c>
      <c r="X253" s="33">
        <v>1</v>
      </c>
      <c r="Y253" s="33">
        <v>0</v>
      </c>
      <c r="Z253" s="33">
        <v>0</v>
      </c>
      <c r="AA253" s="32" t="s">
        <v>555</v>
      </c>
      <c r="AB253" s="32"/>
      <c r="AC253" s="32" t="s">
        <v>555</v>
      </c>
      <c r="AD253" s="33" t="s">
        <v>555</v>
      </c>
      <c r="AE253" s="33" t="s">
        <v>555</v>
      </c>
      <c r="AF253" s="33" t="s">
        <v>555</v>
      </c>
      <c r="AG253" s="33" t="s">
        <v>555</v>
      </c>
      <c r="AH253" s="33" t="s">
        <v>555</v>
      </c>
      <c r="AI253" s="42" t="s">
        <v>1899</v>
      </c>
      <c r="AJ253" s="19" t="s">
        <v>1900</v>
      </c>
      <c r="AK253" s="19" t="s">
        <v>1912</v>
      </c>
      <c r="AL253" s="19" t="s">
        <v>1913</v>
      </c>
      <c r="AM253" s="19" t="s">
        <v>1964</v>
      </c>
      <c r="AN253" s="19" t="s">
        <v>1962</v>
      </c>
      <c r="AO253" s="23" t="s">
        <v>1965</v>
      </c>
      <c r="AP253" s="19" t="s">
        <v>1962</v>
      </c>
      <c r="AQ253" s="44">
        <f t="shared" si="67"/>
        <v>1231786225.1056499</v>
      </c>
      <c r="AR253" s="44">
        <f t="shared" si="68"/>
        <v>0</v>
      </c>
      <c r="AS253" s="44">
        <f t="shared" si="69"/>
        <v>0</v>
      </c>
      <c r="AT253" s="44">
        <f t="shared" si="70"/>
        <v>0</v>
      </c>
      <c r="AU253" s="44">
        <f t="shared" si="71"/>
        <v>1100000000</v>
      </c>
      <c r="AV253" s="44">
        <f t="shared" si="72"/>
        <v>0</v>
      </c>
      <c r="AW253" s="44">
        <f t="shared" si="73"/>
        <v>0</v>
      </c>
      <c r="AX253" s="44">
        <f t="shared" si="74"/>
        <v>0</v>
      </c>
      <c r="AY253" s="44">
        <f t="shared" si="75"/>
        <v>0</v>
      </c>
      <c r="AZ253" s="44">
        <f t="shared" si="76"/>
        <v>0</v>
      </c>
      <c r="BA253" s="44">
        <f t="shared" si="77"/>
        <v>0</v>
      </c>
      <c r="BB253" s="44">
        <f t="shared" si="78"/>
        <v>0</v>
      </c>
      <c r="BC253" s="44">
        <f t="shared" si="79"/>
        <v>0</v>
      </c>
      <c r="BD253" s="44">
        <f t="shared" si="80"/>
        <v>0</v>
      </c>
      <c r="BE253" s="44">
        <f t="shared" si="81"/>
        <v>0</v>
      </c>
      <c r="BF253" s="44">
        <f t="shared" si="82"/>
        <v>0</v>
      </c>
      <c r="BG253" s="46">
        <f t="shared" si="83"/>
        <v>2331786225.1056499</v>
      </c>
      <c r="BH253" s="47"/>
      <c r="BI253" s="47"/>
      <c r="BJ253" s="47"/>
      <c r="BK253" s="47"/>
      <c r="BL253" s="47"/>
      <c r="BM253" s="47"/>
      <c r="BN253" s="47"/>
      <c r="BO253" s="47"/>
      <c r="BP253" s="47"/>
      <c r="BQ253" s="47"/>
      <c r="BR253" s="47"/>
      <c r="BS253" s="47"/>
      <c r="BT253" s="47"/>
      <c r="BU253" s="47"/>
      <c r="BV253" s="47"/>
      <c r="BW253" s="47"/>
      <c r="BX253" s="46">
        <f t="shared" si="84"/>
        <v>0</v>
      </c>
      <c r="BY253" s="47">
        <v>1231786225.1056499</v>
      </c>
      <c r="BZ253" s="47"/>
      <c r="CA253" s="47"/>
      <c r="CB253" s="47"/>
      <c r="CC253" s="47">
        <v>1100000000</v>
      </c>
      <c r="CD253" s="47"/>
      <c r="CE253" s="47"/>
      <c r="CF253" s="47"/>
      <c r="CG253" s="47"/>
      <c r="CH253" s="47"/>
      <c r="CI253" s="47"/>
      <c r="CJ253" s="47"/>
      <c r="CK253" s="47"/>
      <c r="CL253" s="47"/>
      <c r="CM253" s="47"/>
      <c r="CN253" s="47"/>
      <c r="CO253" s="46">
        <f t="shared" si="85"/>
        <v>2331786225.1056499</v>
      </c>
      <c r="CP253" s="47">
        <v>0</v>
      </c>
      <c r="CQ253" s="47"/>
      <c r="CR253" s="47"/>
      <c r="CS253" s="47"/>
      <c r="CT253" s="47"/>
      <c r="CU253" s="47"/>
      <c r="CV253" s="47"/>
      <c r="CW253" s="47"/>
      <c r="CX253" s="47"/>
      <c r="CY253" s="47"/>
      <c r="CZ253" s="47"/>
      <c r="DA253" s="47"/>
      <c r="DB253" s="47"/>
      <c r="DC253" s="47"/>
      <c r="DD253" s="47"/>
      <c r="DE253" s="47"/>
      <c r="DF253" s="46">
        <f t="shared" si="86"/>
        <v>0</v>
      </c>
      <c r="DG253" s="47">
        <v>0</v>
      </c>
      <c r="DH253" s="47"/>
      <c r="DI253" s="47"/>
      <c r="DJ253" s="47"/>
      <c r="DK253" s="47"/>
      <c r="DL253" s="47"/>
      <c r="DM253" s="47"/>
      <c r="DN253" s="47"/>
      <c r="DO253" s="47"/>
      <c r="DP253" s="47"/>
      <c r="DQ253" s="47"/>
      <c r="DR253" s="47"/>
      <c r="DS253" s="47"/>
      <c r="DT253" s="47"/>
      <c r="DU253" s="47"/>
      <c r="DV253" s="47"/>
      <c r="DW253" s="46">
        <f t="shared" si="87"/>
        <v>0</v>
      </c>
      <c r="DX253" s="19">
        <v>11</v>
      </c>
      <c r="DY253" s="42" t="s">
        <v>1189</v>
      </c>
      <c r="DZ253" s="42" t="s">
        <v>345</v>
      </c>
      <c r="EA253" s="42" t="s">
        <v>1190</v>
      </c>
      <c r="EB253" s="42" t="s">
        <v>1907</v>
      </c>
      <c r="EC253" s="42" t="s">
        <v>1908</v>
      </c>
      <c r="ED253" s="3">
        <v>2</v>
      </c>
      <c r="EE253" s="3">
        <v>7</v>
      </c>
      <c r="EF253" s="3">
        <v>29</v>
      </c>
      <c r="EG253" s="3">
        <v>125</v>
      </c>
      <c r="EH253" s="3">
        <v>248</v>
      </c>
      <c r="EI253" s="3">
        <v>11</v>
      </c>
      <c r="EJ253" s="3">
        <v>9</v>
      </c>
      <c r="EK253" s="3">
        <v>1</v>
      </c>
      <c r="EL253" s="3">
        <v>2</v>
      </c>
    </row>
    <row r="254" spans="2:142" ht="39" x14ac:dyDescent="0.2">
      <c r="B254" s="14">
        <v>249</v>
      </c>
      <c r="C254" s="15" t="s">
        <v>201</v>
      </c>
      <c r="D254" s="16">
        <v>2</v>
      </c>
      <c r="E254" s="17" t="s">
        <v>125</v>
      </c>
      <c r="F254" s="18">
        <v>1</v>
      </c>
      <c r="G254" s="17" t="s">
        <v>1932</v>
      </c>
      <c r="H254" s="18" t="s">
        <v>569</v>
      </c>
      <c r="I254" s="17" t="s">
        <v>1957</v>
      </c>
      <c r="J254" s="18" t="s">
        <v>573</v>
      </c>
      <c r="K254" s="17" t="s">
        <v>1966</v>
      </c>
      <c r="L254" s="18" t="s">
        <v>573</v>
      </c>
      <c r="M254" s="17" t="str">
        <f t="shared" si="66"/>
        <v>2.1.02.03.03</v>
      </c>
      <c r="N254" s="19" t="s">
        <v>551</v>
      </c>
      <c r="O254" s="20">
        <v>2023</v>
      </c>
      <c r="P254" s="21">
        <v>2</v>
      </c>
      <c r="Q254" s="21">
        <v>2</v>
      </c>
      <c r="R254" s="21" t="s">
        <v>1967</v>
      </c>
      <c r="S254" s="17" t="s">
        <v>128</v>
      </c>
      <c r="T254" s="17" t="s">
        <v>128</v>
      </c>
      <c r="U254" s="32" t="s">
        <v>571</v>
      </c>
      <c r="V254" s="33" t="s">
        <v>554</v>
      </c>
      <c r="W254" s="33">
        <v>0</v>
      </c>
      <c r="X254" s="33">
        <v>1</v>
      </c>
      <c r="Y254" s="33">
        <v>0</v>
      </c>
      <c r="Z254" s="33">
        <v>1</v>
      </c>
      <c r="AA254" s="32" t="s">
        <v>555</v>
      </c>
      <c r="AB254" s="32"/>
      <c r="AC254" s="32" t="s">
        <v>555</v>
      </c>
      <c r="AD254" s="33" t="s">
        <v>555</v>
      </c>
      <c r="AE254" s="33" t="s">
        <v>555</v>
      </c>
      <c r="AF254" s="33" t="s">
        <v>555</v>
      </c>
      <c r="AG254" s="33" t="s">
        <v>555</v>
      </c>
      <c r="AH254" s="33" t="s">
        <v>555</v>
      </c>
      <c r="AI254" s="42" t="s">
        <v>1899</v>
      </c>
      <c r="AJ254" s="19" t="s">
        <v>1900</v>
      </c>
      <c r="AK254" s="19" t="s">
        <v>1912</v>
      </c>
      <c r="AL254" s="19" t="s">
        <v>1913</v>
      </c>
      <c r="AM254" s="19" t="s">
        <v>1968</v>
      </c>
      <c r="AN254" s="19" t="s">
        <v>1966</v>
      </c>
      <c r="AO254" s="23" t="s">
        <v>1969</v>
      </c>
      <c r="AP254" s="19" t="s">
        <v>1966</v>
      </c>
      <c r="AQ254" s="44">
        <f t="shared" si="67"/>
        <v>2333505599.8589001</v>
      </c>
      <c r="AR254" s="44">
        <f t="shared" si="68"/>
        <v>0</v>
      </c>
      <c r="AS254" s="44">
        <f t="shared" si="69"/>
        <v>0</v>
      </c>
      <c r="AT254" s="44">
        <f t="shared" si="70"/>
        <v>0</v>
      </c>
      <c r="AU254" s="44">
        <f t="shared" si="71"/>
        <v>0</v>
      </c>
      <c r="AV254" s="44">
        <f t="shared" si="72"/>
        <v>0</v>
      </c>
      <c r="AW254" s="44">
        <f t="shared" si="73"/>
        <v>0</v>
      </c>
      <c r="AX254" s="44">
        <f t="shared" si="74"/>
        <v>0</v>
      </c>
      <c r="AY254" s="44">
        <f t="shared" si="75"/>
        <v>0</v>
      </c>
      <c r="AZ254" s="44">
        <f t="shared" si="76"/>
        <v>0</v>
      </c>
      <c r="BA254" s="44">
        <f t="shared" si="77"/>
        <v>0</v>
      </c>
      <c r="BB254" s="44">
        <f t="shared" si="78"/>
        <v>55000000000</v>
      </c>
      <c r="BC254" s="44">
        <f t="shared" si="79"/>
        <v>0</v>
      </c>
      <c r="BD254" s="44">
        <f t="shared" si="80"/>
        <v>0</v>
      </c>
      <c r="BE254" s="44">
        <f t="shared" si="81"/>
        <v>0</v>
      </c>
      <c r="BF254" s="44">
        <f t="shared" si="82"/>
        <v>0</v>
      </c>
      <c r="BG254" s="46">
        <f t="shared" si="83"/>
        <v>2333505599.8589001</v>
      </c>
      <c r="BH254" s="47">
        <v>0</v>
      </c>
      <c r="BI254" s="47"/>
      <c r="BJ254" s="47"/>
      <c r="BK254" s="47"/>
      <c r="BL254" s="47"/>
      <c r="BM254" s="47"/>
      <c r="BN254" s="47"/>
      <c r="BO254" s="47"/>
      <c r="BP254" s="47"/>
      <c r="BQ254" s="47"/>
      <c r="BR254" s="47"/>
      <c r="BS254" s="47"/>
      <c r="BT254" s="47"/>
      <c r="BU254" s="47"/>
      <c r="BV254" s="47"/>
      <c r="BW254" s="47"/>
      <c r="BX254" s="46">
        <f t="shared" si="84"/>
        <v>0</v>
      </c>
      <c r="BY254" s="47">
        <v>2233505599.8589001</v>
      </c>
      <c r="BZ254" s="47"/>
      <c r="CA254" s="47"/>
      <c r="CB254" s="47"/>
      <c r="CC254" s="47"/>
      <c r="CD254" s="47"/>
      <c r="CE254" s="47"/>
      <c r="CF254" s="47"/>
      <c r="CG254" s="47"/>
      <c r="CH254" s="47"/>
      <c r="CI254" s="47"/>
      <c r="CJ254" s="47">
        <v>55000000000</v>
      </c>
      <c r="CK254" s="47"/>
      <c r="CL254" s="47"/>
      <c r="CM254" s="47"/>
      <c r="CN254" s="47"/>
      <c r="CO254" s="46">
        <f t="shared" si="85"/>
        <v>2233505599.8589001</v>
      </c>
      <c r="CP254" s="47">
        <v>0</v>
      </c>
      <c r="CQ254" s="47"/>
      <c r="CR254" s="47"/>
      <c r="CS254" s="47"/>
      <c r="CT254" s="47"/>
      <c r="CU254" s="47"/>
      <c r="CV254" s="47"/>
      <c r="CW254" s="47"/>
      <c r="CX254" s="47"/>
      <c r="CY254" s="47"/>
      <c r="CZ254" s="47"/>
      <c r="DA254" s="47"/>
      <c r="DB254" s="47"/>
      <c r="DC254" s="47"/>
      <c r="DD254" s="47"/>
      <c r="DE254" s="47"/>
      <c r="DF254" s="46">
        <f t="shared" si="86"/>
        <v>0</v>
      </c>
      <c r="DG254" s="47">
        <v>100000000</v>
      </c>
      <c r="DH254" s="47"/>
      <c r="DI254" s="47"/>
      <c r="DJ254" s="47"/>
      <c r="DK254" s="47"/>
      <c r="DL254" s="47"/>
      <c r="DM254" s="47"/>
      <c r="DN254" s="47"/>
      <c r="DO254" s="47"/>
      <c r="DP254" s="47"/>
      <c r="DQ254" s="47"/>
      <c r="DR254" s="47"/>
      <c r="DS254" s="47"/>
      <c r="DT254" s="47"/>
      <c r="DU254" s="47"/>
      <c r="DV254" s="47"/>
      <c r="DW254" s="46">
        <f t="shared" si="87"/>
        <v>100000000</v>
      </c>
      <c r="DX254" s="19">
        <v>11</v>
      </c>
      <c r="DY254" s="42" t="s">
        <v>1189</v>
      </c>
      <c r="DZ254" s="42" t="s">
        <v>345</v>
      </c>
      <c r="EA254" s="42" t="s">
        <v>1190</v>
      </c>
      <c r="EB254" s="42" t="s">
        <v>1907</v>
      </c>
      <c r="EC254" s="42" t="s">
        <v>1908</v>
      </c>
      <c r="ED254" s="3">
        <v>2</v>
      </c>
      <c r="EE254" s="3">
        <v>7</v>
      </c>
      <c r="EF254" s="3">
        <v>29</v>
      </c>
      <c r="EG254" s="3">
        <v>125</v>
      </c>
      <c r="EH254" s="3">
        <v>249</v>
      </c>
      <c r="EI254" s="3">
        <v>11</v>
      </c>
      <c r="EJ254" s="3">
        <v>9</v>
      </c>
      <c r="EK254" s="3">
        <v>1</v>
      </c>
      <c r="EL254" s="3">
        <v>2</v>
      </c>
    </row>
    <row r="255" spans="2:142" ht="78" x14ac:dyDescent="0.2">
      <c r="B255" s="14">
        <v>250</v>
      </c>
      <c r="C255" s="15" t="s">
        <v>201</v>
      </c>
      <c r="D255" s="16">
        <v>2</v>
      </c>
      <c r="E255" s="17" t="s">
        <v>125</v>
      </c>
      <c r="F255" s="18">
        <v>1</v>
      </c>
      <c r="G255" s="17" t="s">
        <v>1932</v>
      </c>
      <c r="H255" s="18" t="s">
        <v>569</v>
      </c>
      <c r="I255" s="17" t="s">
        <v>1970</v>
      </c>
      <c r="J255" s="18" t="s">
        <v>576</v>
      </c>
      <c r="K255" s="17" t="s">
        <v>1971</v>
      </c>
      <c r="L255" s="18" t="s">
        <v>548</v>
      </c>
      <c r="M255" s="17" t="str">
        <f t="shared" si="66"/>
        <v>2.1.02.04.01</v>
      </c>
      <c r="N255" s="19" t="s">
        <v>551</v>
      </c>
      <c r="O255" s="20">
        <v>2023</v>
      </c>
      <c r="P255" s="21">
        <v>1400</v>
      </c>
      <c r="Q255" s="21">
        <v>2500</v>
      </c>
      <c r="R255" s="21" t="s">
        <v>1972</v>
      </c>
      <c r="S255" s="17" t="s">
        <v>128</v>
      </c>
      <c r="T255" s="17" t="s">
        <v>128</v>
      </c>
      <c r="U255" s="32" t="s">
        <v>571</v>
      </c>
      <c r="V255" s="33" t="s">
        <v>554</v>
      </c>
      <c r="W255" s="33">
        <v>600</v>
      </c>
      <c r="X255" s="33">
        <v>600</v>
      </c>
      <c r="Y255" s="33">
        <v>600</v>
      </c>
      <c r="Z255" s="33">
        <v>700</v>
      </c>
      <c r="AA255" s="32"/>
      <c r="AB255" s="32"/>
      <c r="AC255" s="32"/>
      <c r="AD255" s="33" t="s">
        <v>555</v>
      </c>
      <c r="AE255" s="33" t="s">
        <v>555</v>
      </c>
      <c r="AF255" s="33" t="s">
        <v>555</v>
      </c>
      <c r="AG255" s="33" t="s">
        <v>555</v>
      </c>
      <c r="AH255" s="33" t="s">
        <v>555</v>
      </c>
      <c r="AI255" s="42" t="s">
        <v>1899</v>
      </c>
      <c r="AJ255" s="19" t="s">
        <v>1900</v>
      </c>
      <c r="AK255" s="19" t="s">
        <v>1912</v>
      </c>
      <c r="AL255" s="19" t="s">
        <v>1913</v>
      </c>
      <c r="AM255" s="19" t="s">
        <v>1914</v>
      </c>
      <c r="AN255" s="19" t="s">
        <v>1915</v>
      </c>
      <c r="AO255" s="23" t="s">
        <v>1916</v>
      </c>
      <c r="AP255" s="19" t="s">
        <v>1917</v>
      </c>
      <c r="AQ255" s="44">
        <f t="shared" si="67"/>
        <v>6777172126.0530205</v>
      </c>
      <c r="AR255" s="44">
        <f t="shared" si="68"/>
        <v>0</v>
      </c>
      <c r="AS255" s="44">
        <f t="shared" si="69"/>
        <v>0</v>
      </c>
      <c r="AT255" s="44">
        <f t="shared" si="70"/>
        <v>0</v>
      </c>
      <c r="AU255" s="44">
        <f t="shared" si="71"/>
        <v>0</v>
      </c>
      <c r="AV255" s="44">
        <f t="shared" si="72"/>
        <v>0</v>
      </c>
      <c r="AW255" s="44">
        <f t="shared" si="73"/>
        <v>0</v>
      </c>
      <c r="AX255" s="44">
        <f t="shared" si="74"/>
        <v>0</v>
      </c>
      <c r="AY255" s="44">
        <f t="shared" si="75"/>
        <v>0</v>
      </c>
      <c r="AZ255" s="44">
        <f t="shared" si="76"/>
        <v>0</v>
      </c>
      <c r="BA255" s="44">
        <f t="shared" si="77"/>
        <v>0</v>
      </c>
      <c r="BB255" s="44">
        <f t="shared" si="78"/>
        <v>0</v>
      </c>
      <c r="BC255" s="44">
        <f t="shared" si="79"/>
        <v>0</v>
      </c>
      <c r="BD255" s="44">
        <f t="shared" si="80"/>
        <v>0</v>
      </c>
      <c r="BE255" s="44">
        <f t="shared" si="81"/>
        <v>0</v>
      </c>
      <c r="BF255" s="44">
        <f t="shared" si="82"/>
        <v>0</v>
      </c>
      <c r="BG255" s="46">
        <f t="shared" si="83"/>
        <v>6777172126.0530205</v>
      </c>
      <c r="BH255" s="47">
        <v>1259266869.9639001</v>
      </c>
      <c r="BI255" s="47"/>
      <c r="BJ255" s="47"/>
      <c r="BK255" s="47"/>
      <c r="BL255" s="47"/>
      <c r="BM255" s="47"/>
      <c r="BN255" s="47"/>
      <c r="BO255" s="47"/>
      <c r="BP255" s="47"/>
      <c r="BQ255" s="47"/>
      <c r="BR255" s="47"/>
      <c r="BS255" s="47"/>
      <c r="BT255" s="47"/>
      <c r="BU255" s="47"/>
      <c r="BV255" s="47"/>
      <c r="BW255" s="47"/>
      <c r="BX255" s="46">
        <f t="shared" si="84"/>
        <v>1259266869.9639001</v>
      </c>
      <c r="BY255" s="47">
        <v>840960239</v>
      </c>
      <c r="BZ255" s="47"/>
      <c r="CA255" s="47"/>
      <c r="CB255" s="47"/>
      <c r="CC255" s="47"/>
      <c r="CD255" s="47"/>
      <c r="CE255" s="47"/>
      <c r="CF255" s="47"/>
      <c r="CG255" s="47"/>
      <c r="CH255" s="47"/>
      <c r="CI255" s="47"/>
      <c r="CJ255" s="47"/>
      <c r="CK255" s="47"/>
      <c r="CL255" s="47"/>
      <c r="CM255" s="47"/>
      <c r="CN255" s="47"/>
      <c r="CO255" s="46">
        <f t="shared" si="85"/>
        <v>840960239</v>
      </c>
      <c r="CP255" s="47">
        <v>2231081345.0891199</v>
      </c>
      <c r="CQ255" s="47"/>
      <c r="CR255" s="47"/>
      <c r="CS255" s="47"/>
      <c r="CT255" s="47"/>
      <c r="CU255" s="47"/>
      <c r="CV255" s="47"/>
      <c r="CW255" s="47"/>
      <c r="CX255" s="47"/>
      <c r="CY255" s="47"/>
      <c r="CZ255" s="47"/>
      <c r="DA255" s="47"/>
      <c r="DB255" s="47"/>
      <c r="DC255" s="47"/>
      <c r="DD255" s="47"/>
      <c r="DE255" s="47"/>
      <c r="DF255" s="46">
        <f t="shared" si="86"/>
        <v>2231081345.0891199</v>
      </c>
      <c r="DG255" s="47">
        <v>2445863672</v>
      </c>
      <c r="DH255" s="47"/>
      <c r="DI255" s="47"/>
      <c r="DJ255" s="47"/>
      <c r="DK255" s="47"/>
      <c r="DL255" s="47"/>
      <c r="DM255" s="47"/>
      <c r="DN255" s="47"/>
      <c r="DO255" s="47"/>
      <c r="DP255" s="47"/>
      <c r="DQ255" s="47"/>
      <c r="DR255" s="47"/>
      <c r="DS255" s="47"/>
      <c r="DT255" s="47"/>
      <c r="DU255" s="47"/>
      <c r="DV255" s="47"/>
      <c r="DW255" s="46">
        <f t="shared" si="87"/>
        <v>2445863672</v>
      </c>
      <c r="DX255" s="19">
        <v>8</v>
      </c>
      <c r="DY255" s="42" t="s">
        <v>1653</v>
      </c>
      <c r="DZ255" s="42" t="s">
        <v>351</v>
      </c>
      <c r="EA255" s="42" t="s">
        <v>1654</v>
      </c>
      <c r="EB255" s="42" t="s">
        <v>1918</v>
      </c>
      <c r="EC255" s="42" t="s">
        <v>1919</v>
      </c>
      <c r="ED255" s="3">
        <v>2</v>
      </c>
      <c r="EE255" s="3">
        <v>7</v>
      </c>
      <c r="EF255" s="3">
        <v>29</v>
      </c>
      <c r="EG255" s="3">
        <v>126</v>
      </c>
      <c r="EH255" s="3">
        <v>250</v>
      </c>
      <c r="EI255" s="3">
        <v>8</v>
      </c>
      <c r="EJ255" s="3">
        <v>9</v>
      </c>
      <c r="EK255" s="3">
        <v>1</v>
      </c>
      <c r="EL255" s="3">
        <v>2</v>
      </c>
    </row>
    <row r="256" spans="2:142" ht="52" x14ac:dyDescent="0.2">
      <c r="B256" s="14">
        <v>251</v>
      </c>
      <c r="C256" s="15" t="s">
        <v>201</v>
      </c>
      <c r="D256" s="16">
        <v>2</v>
      </c>
      <c r="E256" s="17" t="s">
        <v>125</v>
      </c>
      <c r="F256" s="18">
        <v>1</v>
      </c>
      <c r="G256" s="17" t="s">
        <v>1932</v>
      </c>
      <c r="H256" s="18" t="s">
        <v>569</v>
      </c>
      <c r="I256" s="17" t="s">
        <v>1970</v>
      </c>
      <c r="J256" s="18" t="s">
        <v>576</v>
      </c>
      <c r="K256" s="17" t="s">
        <v>1973</v>
      </c>
      <c r="L256" s="18" t="s">
        <v>569</v>
      </c>
      <c r="M256" s="17" t="str">
        <f t="shared" si="66"/>
        <v>2.1.02.04.02</v>
      </c>
      <c r="N256" s="19" t="s">
        <v>551</v>
      </c>
      <c r="O256" s="20">
        <v>2023</v>
      </c>
      <c r="P256" s="21">
        <v>0</v>
      </c>
      <c r="Q256" s="21">
        <v>200000</v>
      </c>
      <c r="R256" s="21" t="s">
        <v>1974</v>
      </c>
      <c r="S256" s="17" t="s">
        <v>128</v>
      </c>
      <c r="T256" s="17" t="s">
        <v>128</v>
      </c>
      <c r="U256" s="32" t="s">
        <v>571</v>
      </c>
      <c r="V256" s="33" t="s">
        <v>554</v>
      </c>
      <c r="W256" s="33">
        <v>50000</v>
      </c>
      <c r="X256" s="33">
        <v>50000</v>
      </c>
      <c r="Y256" s="33">
        <v>50000</v>
      </c>
      <c r="Z256" s="33">
        <v>50000</v>
      </c>
      <c r="AA256" s="32"/>
      <c r="AB256" s="32"/>
      <c r="AC256" s="32"/>
      <c r="AD256" s="33" t="s">
        <v>555</v>
      </c>
      <c r="AE256" s="33" t="s">
        <v>555</v>
      </c>
      <c r="AF256" s="33" t="s">
        <v>555</v>
      </c>
      <c r="AG256" s="33" t="s">
        <v>555</v>
      </c>
      <c r="AH256" s="33" t="s">
        <v>555</v>
      </c>
      <c r="AI256" s="42" t="s">
        <v>1899</v>
      </c>
      <c r="AJ256" s="19" t="s">
        <v>1900</v>
      </c>
      <c r="AK256" s="19" t="s">
        <v>1912</v>
      </c>
      <c r="AL256" s="19" t="s">
        <v>1913</v>
      </c>
      <c r="AM256" s="19" t="s">
        <v>1975</v>
      </c>
      <c r="AN256" s="19" t="s">
        <v>1976</v>
      </c>
      <c r="AO256" s="23" t="s">
        <v>1977</v>
      </c>
      <c r="AP256" s="19" t="s">
        <v>1973</v>
      </c>
      <c r="AQ256" s="44">
        <f t="shared" si="67"/>
        <v>1925718992.0026999</v>
      </c>
      <c r="AR256" s="44">
        <f t="shared" si="68"/>
        <v>0</v>
      </c>
      <c r="AS256" s="44">
        <f t="shared" si="69"/>
        <v>0</v>
      </c>
      <c r="AT256" s="44">
        <f t="shared" si="70"/>
        <v>0</v>
      </c>
      <c r="AU256" s="44">
        <f t="shared" si="71"/>
        <v>0</v>
      </c>
      <c r="AV256" s="44">
        <f t="shared" si="72"/>
        <v>0</v>
      </c>
      <c r="AW256" s="44">
        <f t="shared" si="73"/>
        <v>0</v>
      </c>
      <c r="AX256" s="44">
        <f t="shared" si="74"/>
        <v>0</v>
      </c>
      <c r="AY256" s="44">
        <f t="shared" si="75"/>
        <v>0</v>
      </c>
      <c r="AZ256" s="44">
        <f t="shared" si="76"/>
        <v>0</v>
      </c>
      <c r="BA256" s="44">
        <f t="shared" si="77"/>
        <v>0</v>
      </c>
      <c r="BB256" s="44">
        <f t="shared" si="78"/>
        <v>0</v>
      </c>
      <c r="BC256" s="44">
        <f t="shared" si="79"/>
        <v>0</v>
      </c>
      <c r="BD256" s="44">
        <f t="shared" si="80"/>
        <v>0</v>
      </c>
      <c r="BE256" s="44">
        <f t="shared" si="81"/>
        <v>0</v>
      </c>
      <c r="BF256" s="44">
        <f t="shared" si="82"/>
        <v>0</v>
      </c>
      <c r="BG256" s="46">
        <f t="shared" si="83"/>
        <v>1925718992.0026999</v>
      </c>
      <c r="BH256" s="47">
        <v>315171607</v>
      </c>
      <c r="BI256" s="47"/>
      <c r="BJ256" s="47"/>
      <c r="BK256" s="47"/>
      <c r="BL256" s="47"/>
      <c r="BM256" s="47"/>
      <c r="BN256" s="47"/>
      <c r="BO256" s="47"/>
      <c r="BP256" s="47"/>
      <c r="BQ256" s="47"/>
      <c r="BR256" s="47"/>
      <c r="BS256" s="47"/>
      <c r="BT256" s="47"/>
      <c r="BU256" s="47"/>
      <c r="BV256" s="47"/>
      <c r="BW256" s="47"/>
      <c r="BX256" s="46">
        <f t="shared" si="84"/>
        <v>315171607</v>
      </c>
      <c r="BY256" s="47">
        <v>215899426</v>
      </c>
      <c r="BZ256" s="47"/>
      <c r="CA256" s="47"/>
      <c r="CB256" s="47"/>
      <c r="CC256" s="47"/>
      <c r="CD256" s="47"/>
      <c r="CE256" s="47"/>
      <c r="CF256" s="47"/>
      <c r="CG256" s="47"/>
      <c r="CH256" s="47"/>
      <c r="CI256" s="47"/>
      <c r="CJ256" s="47"/>
      <c r="CK256" s="47"/>
      <c r="CL256" s="47"/>
      <c r="CM256" s="47"/>
      <c r="CN256" s="47"/>
      <c r="CO256" s="46">
        <f t="shared" si="85"/>
        <v>215899426</v>
      </c>
      <c r="CP256" s="47">
        <v>635129599</v>
      </c>
      <c r="CQ256" s="47"/>
      <c r="CR256" s="47"/>
      <c r="CS256" s="47"/>
      <c r="CT256" s="47"/>
      <c r="CU256" s="47"/>
      <c r="CV256" s="47"/>
      <c r="CW256" s="47"/>
      <c r="CX256" s="47"/>
      <c r="CY256" s="47"/>
      <c r="CZ256" s="47"/>
      <c r="DA256" s="47"/>
      <c r="DB256" s="47"/>
      <c r="DC256" s="47"/>
      <c r="DD256" s="47"/>
      <c r="DE256" s="47"/>
      <c r="DF256" s="46">
        <f t="shared" si="86"/>
        <v>635129599</v>
      </c>
      <c r="DG256" s="47">
        <v>759518360.00269997</v>
      </c>
      <c r="DH256" s="47"/>
      <c r="DI256" s="47"/>
      <c r="DJ256" s="47"/>
      <c r="DK256" s="47"/>
      <c r="DL256" s="47"/>
      <c r="DM256" s="47"/>
      <c r="DN256" s="47"/>
      <c r="DO256" s="47"/>
      <c r="DP256" s="47"/>
      <c r="DQ256" s="47"/>
      <c r="DR256" s="47"/>
      <c r="DS256" s="47"/>
      <c r="DT256" s="47"/>
      <c r="DU256" s="47"/>
      <c r="DV256" s="47"/>
      <c r="DW256" s="46">
        <f t="shared" si="87"/>
        <v>759518360.00269997</v>
      </c>
      <c r="DX256" s="19">
        <v>11</v>
      </c>
      <c r="DY256" s="42" t="s">
        <v>1189</v>
      </c>
      <c r="DZ256" s="42" t="s">
        <v>345</v>
      </c>
      <c r="EA256" s="42" t="s">
        <v>1190</v>
      </c>
      <c r="EB256" s="42" t="s">
        <v>1907</v>
      </c>
      <c r="EC256" s="42" t="s">
        <v>1908</v>
      </c>
      <c r="ED256" s="3">
        <v>2</v>
      </c>
      <c r="EE256" s="3">
        <v>7</v>
      </c>
      <c r="EF256" s="3">
        <v>29</v>
      </c>
      <c r="EG256" s="3">
        <v>126</v>
      </c>
      <c r="EH256" s="3">
        <v>251</v>
      </c>
      <c r="EI256" s="3">
        <v>11</v>
      </c>
      <c r="EJ256" s="3">
        <v>9</v>
      </c>
      <c r="EK256" s="3">
        <v>1</v>
      </c>
      <c r="EL256" s="3">
        <v>2</v>
      </c>
    </row>
    <row r="257" spans="2:142" ht="65" x14ac:dyDescent="0.2">
      <c r="B257" s="14">
        <v>252</v>
      </c>
      <c r="C257" s="15" t="s">
        <v>201</v>
      </c>
      <c r="D257" s="16">
        <v>2</v>
      </c>
      <c r="E257" s="17" t="s">
        <v>125</v>
      </c>
      <c r="F257" s="18">
        <v>1</v>
      </c>
      <c r="G257" s="17" t="s">
        <v>1932</v>
      </c>
      <c r="H257" s="18" t="s">
        <v>569</v>
      </c>
      <c r="I257" s="17" t="s">
        <v>1970</v>
      </c>
      <c r="J257" s="18" t="s">
        <v>576</v>
      </c>
      <c r="K257" s="17" t="s">
        <v>1978</v>
      </c>
      <c r="L257" s="18" t="s">
        <v>573</v>
      </c>
      <c r="M257" s="17" t="str">
        <f t="shared" si="66"/>
        <v>2.1.02.04.03</v>
      </c>
      <c r="N257" s="19" t="s">
        <v>551</v>
      </c>
      <c r="O257" s="20">
        <v>2023</v>
      </c>
      <c r="P257" s="21">
        <v>800000</v>
      </c>
      <c r="Q257" s="21">
        <v>1900000</v>
      </c>
      <c r="R257" s="21" t="s">
        <v>1979</v>
      </c>
      <c r="S257" s="17" t="s">
        <v>128</v>
      </c>
      <c r="T257" s="17" t="s">
        <v>128</v>
      </c>
      <c r="U257" s="32" t="s">
        <v>586</v>
      </c>
      <c r="V257" s="33" t="s">
        <v>554</v>
      </c>
      <c r="W257" s="33">
        <v>800000</v>
      </c>
      <c r="X257" s="33">
        <v>1000000</v>
      </c>
      <c r="Y257" s="33">
        <v>1500000</v>
      </c>
      <c r="Z257" s="33">
        <v>1900000</v>
      </c>
      <c r="AA257" s="32"/>
      <c r="AB257" s="32"/>
      <c r="AC257" s="32"/>
      <c r="AD257" s="33" t="s">
        <v>555</v>
      </c>
      <c r="AE257" s="33" t="s">
        <v>555</v>
      </c>
      <c r="AF257" s="33" t="s">
        <v>555</v>
      </c>
      <c r="AG257" s="33" t="s">
        <v>555</v>
      </c>
      <c r="AH257" s="33" t="s">
        <v>555</v>
      </c>
      <c r="AI257" s="42" t="s">
        <v>1899</v>
      </c>
      <c r="AJ257" s="19" t="s">
        <v>1900</v>
      </c>
      <c r="AK257" s="19" t="s">
        <v>1912</v>
      </c>
      <c r="AL257" s="19" t="s">
        <v>1913</v>
      </c>
      <c r="AM257" s="19" t="s">
        <v>1980</v>
      </c>
      <c r="AN257" s="19" t="s">
        <v>1981</v>
      </c>
      <c r="AO257" s="23" t="s">
        <v>1982</v>
      </c>
      <c r="AP257" s="19" t="s">
        <v>1849</v>
      </c>
      <c r="AQ257" s="44">
        <f t="shared" si="67"/>
        <v>4213070577.6435499</v>
      </c>
      <c r="AR257" s="44">
        <f t="shared" si="68"/>
        <v>0</v>
      </c>
      <c r="AS257" s="44">
        <f t="shared" si="69"/>
        <v>0</v>
      </c>
      <c r="AT257" s="44">
        <f t="shared" si="70"/>
        <v>0</v>
      </c>
      <c r="AU257" s="44">
        <f t="shared" si="71"/>
        <v>2320500000</v>
      </c>
      <c r="AV257" s="44">
        <f t="shared" si="72"/>
        <v>0</v>
      </c>
      <c r="AW257" s="44">
        <f t="shared" si="73"/>
        <v>0</v>
      </c>
      <c r="AX257" s="44">
        <f t="shared" si="74"/>
        <v>0</v>
      </c>
      <c r="AY257" s="44">
        <f t="shared" si="75"/>
        <v>0</v>
      </c>
      <c r="AZ257" s="44">
        <f t="shared" si="76"/>
        <v>0</v>
      </c>
      <c r="BA257" s="44">
        <f t="shared" si="77"/>
        <v>0</v>
      </c>
      <c r="BB257" s="44">
        <f t="shared" si="78"/>
        <v>0</v>
      </c>
      <c r="BC257" s="44">
        <f t="shared" si="79"/>
        <v>0</v>
      </c>
      <c r="BD257" s="44">
        <f t="shared" si="80"/>
        <v>0</v>
      </c>
      <c r="BE257" s="44">
        <f t="shared" si="81"/>
        <v>0</v>
      </c>
      <c r="BF257" s="44">
        <f t="shared" si="82"/>
        <v>0</v>
      </c>
      <c r="BG257" s="46">
        <f t="shared" si="83"/>
        <v>6533570577.6435499</v>
      </c>
      <c r="BH257" s="47">
        <v>957521347</v>
      </c>
      <c r="BI257" s="47"/>
      <c r="BJ257" s="47"/>
      <c r="BK257" s="47"/>
      <c r="BL257" s="46">
        <v>500000000</v>
      </c>
      <c r="BM257" s="47"/>
      <c r="BN257" s="47"/>
      <c r="BO257" s="47"/>
      <c r="BP257" s="47"/>
      <c r="BQ257" s="47"/>
      <c r="BR257" s="47"/>
      <c r="BS257" s="47"/>
      <c r="BT257" s="47"/>
      <c r="BU257" s="47"/>
      <c r="BV257" s="47"/>
      <c r="BW257" s="47"/>
      <c r="BX257" s="46">
        <f t="shared" si="84"/>
        <v>1457521347</v>
      </c>
      <c r="BY257" s="47">
        <v>596157825</v>
      </c>
      <c r="BZ257" s="47"/>
      <c r="CA257" s="47"/>
      <c r="CB257" s="47"/>
      <c r="CC257" s="46">
        <v>550000000</v>
      </c>
      <c r="CD257" s="47"/>
      <c r="CE257" s="47"/>
      <c r="CF257" s="47"/>
      <c r="CG257" s="47"/>
      <c r="CH257" s="47"/>
      <c r="CI257" s="47"/>
      <c r="CJ257" s="47"/>
      <c r="CK257" s="47"/>
      <c r="CL257" s="47"/>
      <c r="CM257" s="47"/>
      <c r="CN257" s="47"/>
      <c r="CO257" s="46">
        <f t="shared" si="85"/>
        <v>1146157825</v>
      </c>
      <c r="CP257" s="47">
        <v>989664665</v>
      </c>
      <c r="CQ257" s="47"/>
      <c r="CR257" s="47"/>
      <c r="CS257" s="47"/>
      <c r="CT257" s="46">
        <v>605000000</v>
      </c>
      <c r="CU257" s="47"/>
      <c r="CV257" s="47"/>
      <c r="CW257" s="47"/>
      <c r="CX257" s="47"/>
      <c r="CY257" s="47"/>
      <c r="CZ257" s="47"/>
      <c r="DA257" s="47"/>
      <c r="DB257" s="47"/>
      <c r="DC257" s="47"/>
      <c r="DD257" s="47"/>
      <c r="DE257" s="47"/>
      <c r="DF257" s="46">
        <f t="shared" si="86"/>
        <v>1594664665</v>
      </c>
      <c r="DG257" s="47">
        <v>1669726740.6435499</v>
      </c>
      <c r="DH257" s="47"/>
      <c r="DI257" s="47"/>
      <c r="DJ257" s="47"/>
      <c r="DK257" s="46">
        <v>665500000</v>
      </c>
      <c r="DL257" s="47"/>
      <c r="DM257" s="47"/>
      <c r="DN257" s="47"/>
      <c r="DO257" s="47"/>
      <c r="DP257" s="47"/>
      <c r="DQ257" s="47"/>
      <c r="DR257" s="47"/>
      <c r="DS257" s="47"/>
      <c r="DT257" s="47"/>
      <c r="DU257" s="47"/>
      <c r="DV257" s="47"/>
      <c r="DW257" s="46">
        <f t="shared" si="87"/>
        <v>2335226740.6435499</v>
      </c>
      <c r="DX257" s="19">
        <v>9</v>
      </c>
      <c r="DY257" s="42" t="s">
        <v>1983</v>
      </c>
      <c r="DZ257" s="42" t="s">
        <v>352</v>
      </c>
      <c r="EA257" s="42" t="s">
        <v>1984</v>
      </c>
      <c r="EB257" s="42" t="s">
        <v>1985</v>
      </c>
      <c r="EC257" s="42" t="s">
        <v>1986</v>
      </c>
      <c r="ED257" s="3">
        <v>2</v>
      </c>
      <c r="EE257" s="3">
        <v>7</v>
      </c>
      <c r="EF257" s="3">
        <v>29</v>
      </c>
      <c r="EG257" s="3">
        <v>126</v>
      </c>
      <c r="EH257" s="3">
        <v>252</v>
      </c>
      <c r="EI257" s="3">
        <v>9</v>
      </c>
      <c r="EJ257" s="3">
        <v>9</v>
      </c>
      <c r="EK257" s="3">
        <v>1</v>
      </c>
      <c r="EL257" s="3">
        <v>3</v>
      </c>
    </row>
    <row r="258" spans="2:142" ht="52" x14ac:dyDescent="0.2">
      <c r="B258" s="14">
        <v>253</v>
      </c>
      <c r="C258" s="15" t="s">
        <v>201</v>
      </c>
      <c r="D258" s="16">
        <v>2</v>
      </c>
      <c r="E258" s="17" t="s">
        <v>125</v>
      </c>
      <c r="F258" s="18">
        <v>1</v>
      </c>
      <c r="G258" s="17" t="s">
        <v>1932</v>
      </c>
      <c r="H258" s="18" t="s">
        <v>569</v>
      </c>
      <c r="I258" s="17" t="s">
        <v>1987</v>
      </c>
      <c r="J258" s="18" t="s">
        <v>584</v>
      </c>
      <c r="K258" s="17" t="s">
        <v>1988</v>
      </c>
      <c r="L258" s="18" t="s">
        <v>548</v>
      </c>
      <c r="M258" s="17" t="str">
        <f t="shared" si="66"/>
        <v>2.1.02.05.01</v>
      </c>
      <c r="N258" s="19" t="s">
        <v>551</v>
      </c>
      <c r="O258" s="20">
        <v>2023</v>
      </c>
      <c r="P258" s="21" t="s">
        <v>165</v>
      </c>
      <c r="Q258" s="21">
        <v>1</v>
      </c>
      <c r="R258" s="21" t="s">
        <v>1989</v>
      </c>
      <c r="S258" s="17" t="s">
        <v>85</v>
      </c>
      <c r="T258" s="17" t="s">
        <v>88</v>
      </c>
      <c r="U258" s="32" t="s">
        <v>571</v>
      </c>
      <c r="V258" s="33" t="s">
        <v>554</v>
      </c>
      <c r="W258" s="33">
        <v>0</v>
      </c>
      <c r="X258" s="33">
        <v>0</v>
      </c>
      <c r="Y258" s="33">
        <v>1</v>
      </c>
      <c r="Z258" s="33">
        <v>0</v>
      </c>
      <c r="AA258" s="32"/>
      <c r="AB258" s="32"/>
      <c r="AC258" s="32"/>
      <c r="AD258" s="32"/>
      <c r="AE258" s="32"/>
      <c r="AF258" s="32"/>
      <c r="AG258" s="32"/>
      <c r="AH258" s="32"/>
      <c r="AI258" s="42" t="s">
        <v>1899</v>
      </c>
      <c r="AJ258" s="19" t="s">
        <v>1900</v>
      </c>
      <c r="AK258" s="19" t="s">
        <v>1912</v>
      </c>
      <c r="AL258" s="19" t="s">
        <v>1913</v>
      </c>
      <c r="AM258" s="19" t="s">
        <v>1990</v>
      </c>
      <c r="AN258" s="19" t="s">
        <v>1991</v>
      </c>
      <c r="AO258" s="23" t="s">
        <v>1992</v>
      </c>
      <c r="AP258" s="19" t="s">
        <v>1993</v>
      </c>
      <c r="AQ258" s="44">
        <f t="shared" si="67"/>
        <v>605000000</v>
      </c>
      <c r="AR258" s="44">
        <f t="shared" si="68"/>
        <v>0</v>
      </c>
      <c r="AS258" s="44">
        <f t="shared" si="69"/>
        <v>0</v>
      </c>
      <c r="AT258" s="44">
        <f t="shared" si="70"/>
        <v>0</v>
      </c>
      <c r="AU258" s="44">
        <f t="shared" si="71"/>
        <v>0</v>
      </c>
      <c r="AV258" s="44">
        <f t="shared" si="72"/>
        <v>0</v>
      </c>
      <c r="AW258" s="44">
        <f t="shared" si="73"/>
        <v>0</v>
      </c>
      <c r="AX258" s="44">
        <f t="shared" si="74"/>
        <v>0</v>
      </c>
      <c r="AY258" s="44">
        <f t="shared" si="75"/>
        <v>0</v>
      </c>
      <c r="AZ258" s="44">
        <f t="shared" si="76"/>
        <v>0</v>
      </c>
      <c r="BA258" s="44">
        <f t="shared" si="77"/>
        <v>0</v>
      </c>
      <c r="BB258" s="44">
        <f t="shared" si="78"/>
        <v>0</v>
      </c>
      <c r="BC258" s="44">
        <f t="shared" si="79"/>
        <v>0</v>
      </c>
      <c r="BD258" s="44">
        <f t="shared" si="80"/>
        <v>0</v>
      </c>
      <c r="BE258" s="44">
        <f t="shared" si="81"/>
        <v>0</v>
      </c>
      <c r="BF258" s="44">
        <f t="shared" si="82"/>
        <v>0</v>
      </c>
      <c r="BG258" s="46">
        <f t="shared" si="83"/>
        <v>605000000</v>
      </c>
      <c r="BH258" s="46"/>
      <c r="BI258" s="46"/>
      <c r="BJ258" s="46"/>
      <c r="BK258" s="46"/>
      <c r="BL258" s="46"/>
      <c r="BM258" s="46"/>
      <c r="BN258" s="46"/>
      <c r="BO258" s="46"/>
      <c r="BP258" s="46"/>
      <c r="BQ258" s="46"/>
      <c r="BR258" s="46"/>
      <c r="BS258" s="46"/>
      <c r="BT258" s="46"/>
      <c r="BU258" s="46"/>
      <c r="BV258" s="46"/>
      <c r="BW258" s="46"/>
      <c r="BX258" s="46">
        <f t="shared" si="84"/>
        <v>0</v>
      </c>
      <c r="BY258" s="46"/>
      <c r="BZ258" s="46"/>
      <c r="CA258" s="46"/>
      <c r="CB258" s="46"/>
      <c r="CC258" s="46"/>
      <c r="CD258" s="46"/>
      <c r="CE258" s="46"/>
      <c r="CF258" s="46"/>
      <c r="CG258" s="46"/>
      <c r="CH258" s="46"/>
      <c r="CI258" s="46"/>
      <c r="CJ258" s="46"/>
      <c r="CK258" s="46"/>
      <c r="CL258" s="46"/>
      <c r="CM258" s="46"/>
      <c r="CN258" s="46"/>
      <c r="CO258" s="46">
        <f t="shared" si="85"/>
        <v>0</v>
      </c>
      <c r="CP258" s="46">
        <v>605000000</v>
      </c>
      <c r="CQ258" s="46"/>
      <c r="CR258" s="46"/>
      <c r="CS258" s="46"/>
      <c r="CT258" s="46"/>
      <c r="CU258" s="46"/>
      <c r="CV258" s="46"/>
      <c r="CW258" s="46"/>
      <c r="CX258" s="46"/>
      <c r="CY258" s="46"/>
      <c r="CZ258" s="46"/>
      <c r="DA258" s="46"/>
      <c r="DB258" s="46"/>
      <c r="DC258" s="46"/>
      <c r="DD258" s="46"/>
      <c r="DE258" s="46"/>
      <c r="DF258" s="46">
        <f t="shared" si="86"/>
        <v>605000000</v>
      </c>
      <c r="DG258" s="46"/>
      <c r="DH258" s="46"/>
      <c r="DI258" s="46"/>
      <c r="DJ258" s="46"/>
      <c r="DK258" s="46"/>
      <c r="DL258" s="46"/>
      <c r="DM258" s="46"/>
      <c r="DN258" s="46"/>
      <c r="DO258" s="46"/>
      <c r="DP258" s="46"/>
      <c r="DQ258" s="46"/>
      <c r="DR258" s="46"/>
      <c r="DS258" s="46"/>
      <c r="DT258" s="46"/>
      <c r="DU258" s="46"/>
      <c r="DV258" s="46"/>
      <c r="DW258" s="46">
        <f t="shared" si="87"/>
        <v>0</v>
      </c>
      <c r="DX258" s="19">
        <v>11</v>
      </c>
      <c r="DY258" s="42" t="s">
        <v>1189</v>
      </c>
      <c r="DZ258" s="42" t="s">
        <v>345</v>
      </c>
      <c r="EA258" s="42" t="s">
        <v>1190</v>
      </c>
      <c r="EB258" s="42" t="s">
        <v>1907</v>
      </c>
      <c r="EC258" s="42" t="s">
        <v>1908</v>
      </c>
      <c r="ED258" s="3">
        <v>2</v>
      </c>
      <c r="EE258" s="3">
        <v>7</v>
      </c>
      <c r="EF258" s="3">
        <v>29</v>
      </c>
      <c r="EG258" s="3">
        <v>127</v>
      </c>
      <c r="EH258" s="3">
        <v>253</v>
      </c>
      <c r="EI258" s="3">
        <v>11</v>
      </c>
      <c r="EJ258" s="3">
        <v>9</v>
      </c>
      <c r="EK258" s="3">
        <v>1</v>
      </c>
      <c r="EL258" s="3">
        <v>2</v>
      </c>
    </row>
    <row r="259" spans="2:142" ht="65" x14ac:dyDescent="0.2">
      <c r="B259" s="14">
        <v>254</v>
      </c>
      <c r="C259" s="15" t="s">
        <v>201</v>
      </c>
      <c r="D259" s="16">
        <v>2</v>
      </c>
      <c r="E259" s="17" t="s">
        <v>125</v>
      </c>
      <c r="F259" s="18">
        <v>1</v>
      </c>
      <c r="G259" s="17" t="s">
        <v>1994</v>
      </c>
      <c r="H259" s="18" t="s">
        <v>573</v>
      </c>
      <c r="I259" s="17" t="s">
        <v>1995</v>
      </c>
      <c r="J259" s="18" t="s">
        <v>548</v>
      </c>
      <c r="K259" s="17" t="s">
        <v>1996</v>
      </c>
      <c r="L259" s="18" t="s">
        <v>548</v>
      </c>
      <c r="M259" s="17" t="str">
        <f t="shared" si="66"/>
        <v>2.1.03.01.01</v>
      </c>
      <c r="N259" s="19" t="s">
        <v>551</v>
      </c>
      <c r="O259" s="20">
        <v>2023</v>
      </c>
      <c r="P259" s="21">
        <v>1</v>
      </c>
      <c r="Q259" s="21">
        <v>2</v>
      </c>
      <c r="R259" s="21" t="s">
        <v>1997</v>
      </c>
      <c r="S259" s="17" t="s">
        <v>128</v>
      </c>
      <c r="T259" s="17" t="s">
        <v>128</v>
      </c>
      <c r="U259" s="32" t="s">
        <v>586</v>
      </c>
      <c r="V259" s="33" t="s">
        <v>554</v>
      </c>
      <c r="W259" s="33">
        <v>1</v>
      </c>
      <c r="X259" s="33">
        <v>1</v>
      </c>
      <c r="Y259" s="33">
        <v>1</v>
      </c>
      <c r="Z259" s="33">
        <v>2</v>
      </c>
      <c r="AA259" s="32"/>
      <c r="AB259" s="32"/>
      <c r="AC259" s="32"/>
      <c r="AD259" s="33" t="s">
        <v>555</v>
      </c>
      <c r="AE259" s="33" t="s">
        <v>555</v>
      </c>
      <c r="AF259" s="33" t="s">
        <v>555</v>
      </c>
      <c r="AG259" s="33" t="s">
        <v>555</v>
      </c>
      <c r="AH259" s="33" t="s">
        <v>555</v>
      </c>
      <c r="AI259" s="42" t="s">
        <v>1899</v>
      </c>
      <c r="AJ259" s="19" t="s">
        <v>1900</v>
      </c>
      <c r="AK259" s="19" t="s">
        <v>1901</v>
      </c>
      <c r="AL259" s="19" t="s">
        <v>1902</v>
      </c>
      <c r="AM259" s="19" t="s">
        <v>1998</v>
      </c>
      <c r="AN259" s="19" t="s">
        <v>1991</v>
      </c>
      <c r="AO259" s="23" t="s">
        <v>1999</v>
      </c>
      <c r="AP259" s="19" t="s">
        <v>1993</v>
      </c>
      <c r="AQ259" s="44">
        <f t="shared" si="67"/>
        <v>81229148</v>
      </c>
      <c r="AR259" s="44">
        <f t="shared" si="68"/>
        <v>0</v>
      </c>
      <c r="AS259" s="44">
        <f t="shared" si="69"/>
        <v>0</v>
      </c>
      <c r="AT259" s="44">
        <f t="shared" si="70"/>
        <v>0</v>
      </c>
      <c r="AU259" s="44">
        <f t="shared" si="71"/>
        <v>0</v>
      </c>
      <c r="AV259" s="44">
        <f t="shared" si="72"/>
        <v>0</v>
      </c>
      <c r="AW259" s="44">
        <f t="shared" si="73"/>
        <v>0</v>
      </c>
      <c r="AX259" s="44">
        <f t="shared" si="74"/>
        <v>0</v>
      </c>
      <c r="AY259" s="44">
        <f t="shared" si="75"/>
        <v>0</v>
      </c>
      <c r="AZ259" s="44">
        <f t="shared" si="76"/>
        <v>0</v>
      </c>
      <c r="BA259" s="44">
        <f t="shared" si="77"/>
        <v>0</v>
      </c>
      <c r="BB259" s="44">
        <f t="shared" si="78"/>
        <v>0</v>
      </c>
      <c r="BC259" s="44">
        <f t="shared" si="79"/>
        <v>0</v>
      </c>
      <c r="BD259" s="44">
        <f t="shared" si="80"/>
        <v>0</v>
      </c>
      <c r="BE259" s="44">
        <f t="shared" si="81"/>
        <v>0</v>
      </c>
      <c r="BF259" s="44">
        <f t="shared" si="82"/>
        <v>0</v>
      </c>
      <c r="BG259" s="46">
        <f t="shared" si="83"/>
        <v>81229148</v>
      </c>
      <c r="BH259" s="47">
        <v>15383607</v>
      </c>
      <c r="BI259" s="47"/>
      <c r="BJ259" s="47"/>
      <c r="BK259" s="47"/>
      <c r="BL259" s="47"/>
      <c r="BM259" s="47"/>
      <c r="BN259" s="47"/>
      <c r="BO259" s="47"/>
      <c r="BP259" s="47"/>
      <c r="BQ259" s="47"/>
      <c r="BR259" s="47"/>
      <c r="BS259" s="47"/>
      <c r="BT259" s="47"/>
      <c r="BU259" s="47"/>
      <c r="BV259" s="47"/>
      <c r="BW259" s="47"/>
      <c r="BX259" s="46">
        <f t="shared" si="84"/>
        <v>15383607</v>
      </c>
      <c r="BY259" s="47">
        <v>31390755</v>
      </c>
      <c r="BZ259" s="47"/>
      <c r="CA259" s="47"/>
      <c r="CB259" s="47"/>
      <c r="CC259" s="47"/>
      <c r="CD259" s="47"/>
      <c r="CE259" s="47"/>
      <c r="CF259" s="47"/>
      <c r="CG259" s="47"/>
      <c r="CH259" s="47"/>
      <c r="CI259" s="47"/>
      <c r="CJ259" s="47"/>
      <c r="CK259" s="47"/>
      <c r="CL259" s="47"/>
      <c r="CM259" s="47"/>
      <c r="CN259" s="47"/>
      <c r="CO259" s="46">
        <f t="shared" si="85"/>
        <v>31390755</v>
      </c>
      <c r="CP259" s="47">
        <v>22454786</v>
      </c>
      <c r="CQ259" s="47"/>
      <c r="CR259" s="47"/>
      <c r="CS259" s="47"/>
      <c r="CT259" s="47"/>
      <c r="CU259" s="47"/>
      <c r="CV259" s="47"/>
      <c r="CW259" s="47"/>
      <c r="CX259" s="47"/>
      <c r="CY259" s="47"/>
      <c r="CZ259" s="47"/>
      <c r="DA259" s="47"/>
      <c r="DB259" s="47"/>
      <c r="DC259" s="47"/>
      <c r="DD259" s="47"/>
      <c r="DE259" s="47"/>
      <c r="DF259" s="46">
        <f t="shared" si="86"/>
        <v>22454786</v>
      </c>
      <c r="DG259" s="47">
        <v>12000000</v>
      </c>
      <c r="DH259" s="47"/>
      <c r="DI259" s="47"/>
      <c r="DJ259" s="47"/>
      <c r="DK259" s="47"/>
      <c r="DL259" s="47"/>
      <c r="DM259" s="47"/>
      <c r="DN259" s="47"/>
      <c r="DO259" s="47"/>
      <c r="DP259" s="47"/>
      <c r="DQ259" s="47"/>
      <c r="DR259" s="47"/>
      <c r="DS259" s="47"/>
      <c r="DT259" s="47"/>
      <c r="DU259" s="47"/>
      <c r="DV259" s="47"/>
      <c r="DW259" s="46">
        <f t="shared" si="87"/>
        <v>12000000</v>
      </c>
      <c r="DX259" s="19">
        <v>11</v>
      </c>
      <c r="DY259" s="42" t="s">
        <v>1189</v>
      </c>
      <c r="DZ259" s="42" t="s">
        <v>345</v>
      </c>
      <c r="EA259" s="42" t="s">
        <v>1190</v>
      </c>
      <c r="EB259" s="42" t="s">
        <v>1907</v>
      </c>
      <c r="EC259" s="42" t="s">
        <v>1908</v>
      </c>
      <c r="ED259" s="3">
        <v>2</v>
      </c>
      <c r="EE259" s="3">
        <v>7</v>
      </c>
      <c r="EF259" s="3">
        <v>30</v>
      </c>
      <c r="EG259" s="3">
        <v>128</v>
      </c>
      <c r="EH259" s="3">
        <v>254</v>
      </c>
      <c r="EI259" s="3">
        <v>11</v>
      </c>
      <c r="EJ259" s="3">
        <v>9</v>
      </c>
      <c r="EK259" s="3">
        <v>1</v>
      </c>
      <c r="EL259" s="3">
        <v>3</v>
      </c>
    </row>
    <row r="260" spans="2:142" ht="65" x14ac:dyDescent="0.2">
      <c r="B260" s="14">
        <v>255</v>
      </c>
      <c r="C260" s="15" t="s">
        <v>201</v>
      </c>
      <c r="D260" s="16">
        <v>2</v>
      </c>
      <c r="E260" s="17" t="s">
        <v>125</v>
      </c>
      <c r="F260" s="18">
        <v>1</v>
      </c>
      <c r="G260" s="17" t="s">
        <v>1994</v>
      </c>
      <c r="H260" s="18" t="s">
        <v>573</v>
      </c>
      <c r="I260" s="17" t="s">
        <v>1995</v>
      </c>
      <c r="J260" s="18" t="s">
        <v>548</v>
      </c>
      <c r="K260" s="17" t="s">
        <v>2000</v>
      </c>
      <c r="L260" s="18" t="s">
        <v>569</v>
      </c>
      <c r="M260" s="17" t="str">
        <f t="shared" si="66"/>
        <v>2.1.03.01.02</v>
      </c>
      <c r="N260" s="19" t="s">
        <v>551</v>
      </c>
      <c r="O260" s="20">
        <v>2023</v>
      </c>
      <c r="P260" s="21">
        <v>0</v>
      </c>
      <c r="Q260" s="21">
        <v>8</v>
      </c>
      <c r="R260" s="21" t="s">
        <v>2001</v>
      </c>
      <c r="S260" s="17" t="s">
        <v>128</v>
      </c>
      <c r="T260" s="17" t="s">
        <v>128</v>
      </c>
      <c r="U260" s="32" t="s">
        <v>571</v>
      </c>
      <c r="V260" s="33" t="s">
        <v>554</v>
      </c>
      <c r="W260" s="33">
        <v>1</v>
      </c>
      <c r="X260" s="33">
        <v>2</v>
      </c>
      <c r="Y260" s="33">
        <v>2</v>
      </c>
      <c r="Z260" s="33">
        <v>3</v>
      </c>
      <c r="AA260" s="32"/>
      <c r="AB260" s="32"/>
      <c r="AC260" s="32"/>
      <c r="AD260" s="33" t="s">
        <v>555</v>
      </c>
      <c r="AE260" s="33" t="s">
        <v>555</v>
      </c>
      <c r="AF260" s="33" t="s">
        <v>555</v>
      </c>
      <c r="AG260" s="33" t="s">
        <v>555</v>
      </c>
      <c r="AH260" s="33" t="s">
        <v>555</v>
      </c>
      <c r="AI260" s="42" t="s">
        <v>1899</v>
      </c>
      <c r="AJ260" s="19" t="s">
        <v>1900</v>
      </c>
      <c r="AK260" s="19" t="s">
        <v>1901</v>
      </c>
      <c r="AL260" s="19" t="s">
        <v>1902</v>
      </c>
      <c r="AM260" s="19" t="s">
        <v>2002</v>
      </c>
      <c r="AN260" s="19" t="s">
        <v>2003</v>
      </c>
      <c r="AO260" s="23" t="s">
        <v>2004</v>
      </c>
      <c r="AP260" s="19" t="s">
        <v>789</v>
      </c>
      <c r="AQ260" s="44">
        <f t="shared" si="67"/>
        <v>11119398</v>
      </c>
      <c r="AR260" s="44">
        <f t="shared" si="68"/>
        <v>0</v>
      </c>
      <c r="AS260" s="44">
        <f t="shared" si="69"/>
        <v>0</v>
      </c>
      <c r="AT260" s="44">
        <f t="shared" si="70"/>
        <v>0</v>
      </c>
      <c r="AU260" s="44">
        <f t="shared" si="71"/>
        <v>0</v>
      </c>
      <c r="AV260" s="44">
        <f t="shared" si="72"/>
        <v>0</v>
      </c>
      <c r="AW260" s="44">
        <f t="shared" si="73"/>
        <v>0</v>
      </c>
      <c r="AX260" s="44">
        <f t="shared" si="74"/>
        <v>0</v>
      </c>
      <c r="AY260" s="44">
        <f t="shared" si="75"/>
        <v>0</v>
      </c>
      <c r="AZ260" s="44">
        <f t="shared" si="76"/>
        <v>0</v>
      </c>
      <c r="BA260" s="44">
        <f t="shared" si="77"/>
        <v>0</v>
      </c>
      <c r="BB260" s="44">
        <f t="shared" si="78"/>
        <v>0</v>
      </c>
      <c r="BC260" s="44">
        <f t="shared" si="79"/>
        <v>0</v>
      </c>
      <c r="BD260" s="44">
        <f t="shared" si="80"/>
        <v>0</v>
      </c>
      <c r="BE260" s="44">
        <f t="shared" si="81"/>
        <v>0</v>
      </c>
      <c r="BF260" s="44">
        <f t="shared" si="82"/>
        <v>0</v>
      </c>
      <c r="BG260" s="46">
        <f t="shared" si="83"/>
        <v>11119398</v>
      </c>
      <c r="BH260" s="47">
        <v>2000000</v>
      </c>
      <c r="BI260" s="47"/>
      <c r="BJ260" s="47"/>
      <c r="BK260" s="47"/>
      <c r="BL260" s="47"/>
      <c r="BM260" s="47"/>
      <c r="BN260" s="47"/>
      <c r="BO260" s="47"/>
      <c r="BP260" s="47"/>
      <c r="BQ260" s="47"/>
      <c r="BR260" s="47"/>
      <c r="BS260" s="47"/>
      <c r="BT260" s="47"/>
      <c r="BU260" s="47"/>
      <c r="BV260" s="47"/>
      <c r="BW260" s="47"/>
      <c r="BX260" s="46">
        <f t="shared" si="84"/>
        <v>2000000</v>
      </c>
      <c r="BY260" s="47">
        <v>2902117</v>
      </c>
      <c r="BZ260" s="47"/>
      <c r="CA260" s="47"/>
      <c r="CB260" s="47"/>
      <c r="CC260" s="47"/>
      <c r="CD260" s="47"/>
      <c r="CE260" s="47"/>
      <c r="CF260" s="47"/>
      <c r="CG260" s="47"/>
      <c r="CH260" s="47"/>
      <c r="CI260" s="47"/>
      <c r="CJ260" s="47"/>
      <c r="CK260" s="47"/>
      <c r="CL260" s="47"/>
      <c r="CM260" s="47"/>
      <c r="CN260" s="47"/>
      <c r="CO260" s="46">
        <f t="shared" si="85"/>
        <v>2902117</v>
      </c>
      <c r="CP260" s="47">
        <v>3000000</v>
      </c>
      <c r="CQ260" s="47"/>
      <c r="CR260" s="47"/>
      <c r="CS260" s="47"/>
      <c r="CT260" s="47"/>
      <c r="CU260" s="47"/>
      <c r="CV260" s="47"/>
      <c r="CW260" s="47"/>
      <c r="CX260" s="47"/>
      <c r="CY260" s="47"/>
      <c r="CZ260" s="47"/>
      <c r="DA260" s="47"/>
      <c r="DB260" s="47"/>
      <c r="DC260" s="47"/>
      <c r="DD260" s="47"/>
      <c r="DE260" s="47"/>
      <c r="DF260" s="46">
        <f t="shared" si="86"/>
        <v>3000000</v>
      </c>
      <c r="DG260" s="47">
        <v>3217281</v>
      </c>
      <c r="DH260" s="47"/>
      <c r="DI260" s="47"/>
      <c r="DJ260" s="47"/>
      <c r="DK260" s="47"/>
      <c r="DL260" s="47"/>
      <c r="DM260" s="47"/>
      <c r="DN260" s="47"/>
      <c r="DO260" s="47"/>
      <c r="DP260" s="47"/>
      <c r="DQ260" s="47"/>
      <c r="DR260" s="47"/>
      <c r="DS260" s="47"/>
      <c r="DT260" s="47"/>
      <c r="DU260" s="47"/>
      <c r="DV260" s="47"/>
      <c r="DW260" s="46">
        <f t="shared" si="87"/>
        <v>3217281</v>
      </c>
      <c r="DX260" s="19">
        <v>4</v>
      </c>
      <c r="DY260" s="42" t="s">
        <v>777</v>
      </c>
      <c r="DZ260" s="42" t="s">
        <v>354</v>
      </c>
      <c r="EA260" s="42" t="s">
        <v>778</v>
      </c>
      <c r="EB260" s="42" t="s">
        <v>1850</v>
      </c>
      <c r="EC260" s="42" t="s">
        <v>1851</v>
      </c>
      <c r="ED260" s="3">
        <v>2</v>
      </c>
      <c r="EE260" s="3">
        <v>7</v>
      </c>
      <c r="EF260" s="3">
        <v>30</v>
      </c>
      <c r="EG260" s="3">
        <v>128</v>
      </c>
      <c r="EH260" s="3">
        <v>255</v>
      </c>
      <c r="EI260" s="3">
        <v>4</v>
      </c>
      <c r="EJ260" s="3">
        <v>9</v>
      </c>
      <c r="EK260" s="3">
        <v>1</v>
      </c>
      <c r="EL260" s="3">
        <v>2</v>
      </c>
    </row>
    <row r="261" spans="2:142" ht="52" x14ac:dyDescent="0.2">
      <c r="B261" s="14">
        <v>256</v>
      </c>
      <c r="C261" s="15" t="s">
        <v>201</v>
      </c>
      <c r="D261" s="16">
        <v>2</v>
      </c>
      <c r="E261" s="17" t="s">
        <v>125</v>
      </c>
      <c r="F261" s="18">
        <v>1</v>
      </c>
      <c r="G261" s="17" t="s">
        <v>1994</v>
      </c>
      <c r="H261" s="18" t="s">
        <v>573</v>
      </c>
      <c r="I261" s="17" t="s">
        <v>2005</v>
      </c>
      <c r="J261" s="18" t="s">
        <v>569</v>
      </c>
      <c r="K261" s="17" t="s">
        <v>2006</v>
      </c>
      <c r="L261" s="18" t="s">
        <v>548</v>
      </c>
      <c r="M261" s="17" t="str">
        <f t="shared" si="66"/>
        <v>2.1.03.02.01</v>
      </c>
      <c r="N261" s="19" t="s">
        <v>551</v>
      </c>
      <c r="O261" s="20">
        <v>2023</v>
      </c>
      <c r="P261" s="21">
        <v>1</v>
      </c>
      <c r="Q261" s="21">
        <v>2</v>
      </c>
      <c r="R261" s="21" t="s">
        <v>2007</v>
      </c>
      <c r="S261" s="17" t="s">
        <v>128</v>
      </c>
      <c r="T261" s="17" t="s">
        <v>128</v>
      </c>
      <c r="U261" s="32" t="s">
        <v>586</v>
      </c>
      <c r="V261" s="33" t="s">
        <v>554</v>
      </c>
      <c r="W261" s="33">
        <v>1</v>
      </c>
      <c r="X261" s="33">
        <v>1</v>
      </c>
      <c r="Y261" s="33">
        <v>1</v>
      </c>
      <c r="Z261" s="33">
        <v>2</v>
      </c>
      <c r="AA261" s="32"/>
      <c r="AB261" s="32"/>
      <c r="AC261" s="32"/>
      <c r="AD261" s="33" t="s">
        <v>555</v>
      </c>
      <c r="AE261" s="33" t="s">
        <v>555</v>
      </c>
      <c r="AF261" s="33" t="s">
        <v>555</v>
      </c>
      <c r="AG261" s="33" t="s">
        <v>555</v>
      </c>
      <c r="AH261" s="33" t="s">
        <v>555</v>
      </c>
      <c r="AI261" s="42" t="s">
        <v>1899</v>
      </c>
      <c r="AJ261" s="19" t="s">
        <v>1900</v>
      </c>
      <c r="AK261" s="19" t="s">
        <v>1901</v>
      </c>
      <c r="AL261" s="19" t="s">
        <v>1902</v>
      </c>
      <c r="AM261" s="19" t="s">
        <v>1998</v>
      </c>
      <c r="AN261" s="19" t="s">
        <v>1991</v>
      </c>
      <c r="AO261" s="23" t="s">
        <v>2008</v>
      </c>
      <c r="AP261" s="19" t="s">
        <v>2009</v>
      </c>
      <c r="AQ261" s="44">
        <f t="shared" si="67"/>
        <v>31782846.621488735</v>
      </c>
      <c r="AR261" s="44">
        <f t="shared" si="68"/>
        <v>0</v>
      </c>
      <c r="AS261" s="44">
        <f t="shared" si="69"/>
        <v>0</v>
      </c>
      <c r="AT261" s="44">
        <f t="shared" si="70"/>
        <v>0</v>
      </c>
      <c r="AU261" s="44">
        <f t="shared" si="71"/>
        <v>0</v>
      </c>
      <c r="AV261" s="44">
        <f t="shared" si="72"/>
        <v>0</v>
      </c>
      <c r="AW261" s="44">
        <f t="shared" si="73"/>
        <v>0</v>
      </c>
      <c r="AX261" s="44">
        <f t="shared" si="74"/>
        <v>0</v>
      </c>
      <c r="AY261" s="44">
        <f t="shared" si="75"/>
        <v>0</v>
      </c>
      <c r="AZ261" s="44">
        <f t="shared" si="76"/>
        <v>0</v>
      </c>
      <c r="BA261" s="44">
        <f t="shared" si="77"/>
        <v>0</v>
      </c>
      <c r="BB261" s="44">
        <f t="shared" si="78"/>
        <v>0</v>
      </c>
      <c r="BC261" s="44">
        <f t="shared" si="79"/>
        <v>0</v>
      </c>
      <c r="BD261" s="44">
        <f t="shared" si="80"/>
        <v>0</v>
      </c>
      <c r="BE261" s="44">
        <f t="shared" si="81"/>
        <v>0</v>
      </c>
      <c r="BF261" s="44">
        <f t="shared" si="82"/>
        <v>0</v>
      </c>
      <c r="BG261" s="46">
        <f t="shared" si="83"/>
        <v>31782846.621488735</v>
      </c>
      <c r="BH261" s="47">
        <v>11494650.4</v>
      </c>
      <c r="BI261" s="47"/>
      <c r="BJ261" s="47"/>
      <c r="BK261" s="47"/>
      <c r="BL261" s="47"/>
      <c r="BM261" s="47"/>
      <c r="BN261" s="47"/>
      <c r="BO261" s="47"/>
      <c r="BP261" s="47"/>
      <c r="BQ261" s="47"/>
      <c r="BR261" s="47"/>
      <c r="BS261" s="47"/>
      <c r="BT261" s="47"/>
      <c r="BU261" s="47"/>
      <c r="BV261" s="47"/>
      <c r="BW261" s="47"/>
      <c r="BX261" s="46">
        <f t="shared" si="84"/>
        <v>11494650.4</v>
      </c>
      <c r="BY261" s="47">
        <v>3185920.79087999</v>
      </c>
      <c r="BZ261" s="47"/>
      <c r="CA261" s="47"/>
      <c r="CB261" s="47"/>
      <c r="CC261" s="47"/>
      <c r="CD261" s="47"/>
      <c r="CE261" s="47"/>
      <c r="CF261" s="47"/>
      <c r="CG261" s="47"/>
      <c r="CH261" s="47"/>
      <c r="CI261" s="47"/>
      <c r="CJ261" s="47"/>
      <c r="CK261" s="47"/>
      <c r="CL261" s="47"/>
      <c r="CM261" s="47"/>
      <c r="CN261" s="47"/>
      <c r="CO261" s="46">
        <f t="shared" si="85"/>
        <v>3185920.79087999</v>
      </c>
      <c r="CP261" s="47">
        <v>6366104.4693098497</v>
      </c>
      <c r="CQ261" s="47"/>
      <c r="CR261" s="47"/>
      <c r="CS261" s="47"/>
      <c r="CT261" s="47"/>
      <c r="CU261" s="47"/>
      <c r="CV261" s="47"/>
      <c r="CW261" s="47"/>
      <c r="CX261" s="47"/>
      <c r="CY261" s="47"/>
      <c r="CZ261" s="47"/>
      <c r="DA261" s="47"/>
      <c r="DB261" s="47"/>
      <c r="DC261" s="47"/>
      <c r="DD261" s="47"/>
      <c r="DE261" s="47"/>
      <c r="DF261" s="46">
        <f t="shared" si="86"/>
        <v>6366104.4693098497</v>
      </c>
      <c r="DG261" s="47">
        <v>10736170.9612989</v>
      </c>
      <c r="DH261" s="47"/>
      <c r="DI261" s="47"/>
      <c r="DJ261" s="47"/>
      <c r="DK261" s="47"/>
      <c r="DL261" s="47"/>
      <c r="DM261" s="47"/>
      <c r="DN261" s="47"/>
      <c r="DO261" s="47"/>
      <c r="DP261" s="47"/>
      <c r="DQ261" s="47"/>
      <c r="DR261" s="47"/>
      <c r="DS261" s="47"/>
      <c r="DT261" s="47"/>
      <c r="DU261" s="47"/>
      <c r="DV261" s="47"/>
      <c r="DW261" s="46">
        <f t="shared" si="87"/>
        <v>10736170.9612989</v>
      </c>
      <c r="DX261" s="19">
        <v>11</v>
      </c>
      <c r="DY261" s="42" t="s">
        <v>1189</v>
      </c>
      <c r="DZ261" s="42" t="s">
        <v>345</v>
      </c>
      <c r="EA261" s="42" t="s">
        <v>1190</v>
      </c>
      <c r="EB261" s="42" t="s">
        <v>1907</v>
      </c>
      <c r="EC261" s="42" t="s">
        <v>1908</v>
      </c>
      <c r="ED261" s="3">
        <v>2</v>
      </c>
      <c r="EE261" s="3">
        <v>7</v>
      </c>
      <c r="EF261" s="3">
        <v>30</v>
      </c>
      <c r="EG261" s="3">
        <v>129</v>
      </c>
      <c r="EH261" s="3">
        <v>256</v>
      </c>
      <c r="EI261" s="3">
        <v>11</v>
      </c>
      <c r="EJ261" s="3">
        <v>9</v>
      </c>
      <c r="EK261" s="3">
        <v>1</v>
      </c>
      <c r="EL261" s="3">
        <v>3</v>
      </c>
    </row>
    <row r="262" spans="2:142" ht="65" x14ac:dyDescent="0.2">
      <c r="B262" s="14">
        <v>257</v>
      </c>
      <c r="C262" s="15" t="s">
        <v>201</v>
      </c>
      <c r="D262" s="16">
        <v>2</v>
      </c>
      <c r="E262" s="17" t="s">
        <v>125</v>
      </c>
      <c r="F262" s="18">
        <v>1</v>
      </c>
      <c r="G262" s="17" t="s">
        <v>1994</v>
      </c>
      <c r="H262" s="18" t="s">
        <v>573</v>
      </c>
      <c r="I262" s="17" t="s">
        <v>2005</v>
      </c>
      <c r="J262" s="18" t="s">
        <v>569</v>
      </c>
      <c r="K262" s="17" t="s">
        <v>2010</v>
      </c>
      <c r="L262" s="18" t="s">
        <v>569</v>
      </c>
      <c r="M262" s="17" t="str">
        <f t="shared" ref="M262:M325" si="88">CONCATENATE(D262,".",F262,".",H262,".",J262,".",L262)</f>
        <v>2.1.03.02.02</v>
      </c>
      <c r="N262" s="19" t="s">
        <v>551</v>
      </c>
      <c r="O262" s="20">
        <v>2023</v>
      </c>
      <c r="P262" s="21">
        <v>1</v>
      </c>
      <c r="Q262" s="21">
        <v>8</v>
      </c>
      <c r="R262" s="21" t="s">
        <v>2011</v>
      </c>
      <c r="S262" s="17" t="s">
        <v>128</v>
      </c>
      <c r="T262" s="17" t="s">
        <v>128</v>
      </c>
      <c r="U262" s="32" t="s">
        <v>571</v>
      </c>
      <c r="V262" s="33" t="s">
        <v>554</v>
      </c>
      <c r="W262" s="33">
        <v>1</v>
      </c>
      <c r="X262" s="33">
        <v>2</v>
      </c>
      <c r="Y262" s="33">
        <v>2</v>
      </c>
      <c r="Z262" s="33">
        <v>3</v>
      </c>
      <c r="AA262" s="32"/>
      <c r="AB262" s="32"/>
      <c r="AC262" s="32"/>
      <c r="AD262" s="33" t="s">
        <v>555</v>
      </c>
      <c r="AE262" s="33" t="s">
        <v>555</v>
      </c>
      <c r="AF262" s="33" t="s">
        <v>555</v>
      </c>
      <c r="AG262" s="33" t="s">
        <v>555</v>
      </c>
      <c r="AH262" s="33" t="s">
        <v>555</v>
      </c>
      <c r="AI262" s="42" t="s">
        <v>1899</v>
      </c>
      <c r="AJ262" s="19" t="s">
        <v>1900</v>
      </c>
      <c r="AK262" s="19" t="s">
        <v>1901</v>
      </c>
      <c r="AL262" s="19" t="s">
        <v>1902</v>
      </c>
      <c r="AM262" s="19" t="s">
        <v>2002</v>
      </c>
      <c r="AN262" s="19" t="s">
        <v>2003</v>
      </c>
      <c r="AO262" s="23" t="s">
        <v>2004</v>
      </c>
      <c r="AP262" s="19" t="s">
        <v>789</v>
      </c>
      <c r="AQ262" s="44">
        <f t="shared" ref="AQ262:AQ325" si="89">+BH262+BY262+CP262+DG262</f>
        <v>52245876</v>
      </c>
      <c r="AR262" s="44">
        <f t="shared" ref="AR262:AR325" si="90">+BI262+BZ262+CQ262+DH262</f>
        <v>0</v>
      </c>
      <c r="AS262" s="44">
        <f t="shared" ref="AS262:AS325" si="91">+BJ262+CA262+CR262+DI262</f>
        <v>0</v>
      </c>
      <c r="AT262" s="44">
        <f t="shared" ref="AT262:AT325" si="92">+BK262+CB262+CS262+DJ262</f>
        <v>0</v>
      </c>
      <c r="AU262" s="44">
        <f t="shared" ref="AU262:AU325" si="93">+BL262+CC262+CT262+DK262</f>
        <v>0</v>
      </c>
      <c r="AV262" s="44">
        <f t="shared" ref="AV262:AV325" si="94">+BM262+CD262+CU262+DL262</f>
        <v>0</v>
      </c>
      <c r="AW262" s="44">
        <f t="shared" ref="AW262:AW325" si="95">+BN262+CE262+CV262+DM262</f>
        <v>0</v>
      </c>
      <c r="AX262" s="44">
        <f t="shared" ref="AX262:AX325" si="96">+BO262+CF262+CW262+DN262</f>
        <v>0</v>
      </c>
      <c r="AY262" s="44">
        <f t="shared" ref="AY262:AY325" si="97">+BP262+CG262+CX262+DO262</f>
        <v>0</v>
      </c>
      <c r="AZ262" s="44">
        <f t="shared" ref="AZ262:AZ325" si="98">+BQ262+CH262+CY262+DP262</f>
        <v>0</v>
      </c>
      <c r="BA262" s="44">
        <f t="shared" ref="BA262:BA325" si="99">+BR262+CI262+CZ262+DQ262</f>
        <v>0</v>
      </c>
      <c r="BB262" s="44">
        <f t="shared" ref="BB262:BB325" si="100">+BS262+CJ262+DA262+DR262</f>
        <v>0</v>
      </c>
      <c r="BC262" s="44">
        <f t="shared" ref="BC262:BC325" si="101">+BT262+CK262+DB262+DS262</f>
        <v>0</v>
      </c>
      <c r="BD262" s="44">
        <f t="shared" ref="BD262:BD325" si="102">+BU262+CL262+DC262+DT262</f>
        <v>0</v>
      </c>
      <c r="BE262" s="44">
        <f t="shared" ref="BE262:BE325" si="103">+BV262+CM262+DD262+DU262</f>
        <v>0</v>
      </c>
      <c r="BF262" s="44">
        <f t="shared" ref="BF262:BF325" si="104">+BW262+CN262+DE262+DV262</f>
        <v>0</v>
      </c>
      <c r="BG262" s="46">
        <f t="shared" ref="BG262:BG325" si="105">SUM(AQ262:BA262,BC262:BE262)</f>
        <v>52245876</v>
      </c>
      <c r="BH262" s="47">
        <v>12892665</v>
      </c>
      <c r="BI262" s="47"/>
      <c r="BJ262" s="47"/>
      <c r="BK262" s="47"/>
      <c r="BL262" s="47"/>
      <c r="BM262" s="47"/>
      <c r="BN262" s="47"/>
      <c r="BO262" s="47"/>
      <c r="BP262" s="47"/>
      <c r="BQ262" s="47"/>
      <c r="BR262" s="47"/>
      <c r="BS262" s="47"/>
      <c r="BT262" s="47"/>
      <c r="BU262" s="47"/>
      <c r="BV262" s="47"/>
      <c r="BW262" s="47"/>
      <c r="BX262" s="46">
        <f t="shared" ref="BX262:BX325" si="106">SUM(BH262:BR262,BT262:BV262)</f>
        <v>12892665</v>
      </c>
      <c r="BY262" s="47">
        <v>5804237</v>
      </c>
      <c r="BZ262" s="47"/>
      <c r="CA262" s="47"/>
      <c r="CB262" s="47"/>
      <c r="CC262" s="47"/>
      <c r="CD262" s="47"/>
      <c r="CE262" s="47"/>
      <c r="CF262" s="47"/>
      <c r="CG262" s="47"/>
      <c r="CH262" s="47"/>
      <c r="CI262" s="47"/>
      <c r="CJ262" s="47"/>
      <c r="CK262" s="47"/>
      <c r="CL262" s="47"/>
      <c r="CM262" s="47"/>
      <c r="CN262" s="47"/>
      <c r="CO262" s="46">
        <f t="shared" ref="CO262:CO325" si="107">SUM(BY262:CI262,CK262:CM262)</f>
        <v>5804237</v>
      </c>
      <c r="CP262" s="47">
        <v>13028985</v>
      </c>
      <c r="CQ262" s="47"/>
      <c r="CR262" s="47"/>
      <c r="CS262" s="47"/>
      <c r="CT262" s="47"/>
      <c r="CU262" s="47"/>
      <c r="CV262" s="47"/>
      <c r="CW262" s="47"/>
      <c r="CX262" s="47"/>
      <c r="CY262" s="47"/>
      <c r="CZ262" s="47"/>
      <c r="DA262" s="47"/>
      <c r="DB262" s="47"/>
      <c r="DC262" s="47"/>
      <c r="DD262" s="47"/>
      <c r="DE262" s="47"/>
      <c r="DF262" s="46">
        <f t="shared" ref="DF262:DF325" si="108">SUM(CP262:CZ262,DB262:DD262)</f>
        <v>13028985</v>
      </c>
      <c r="DG262" s="47">
        <v>20519989</v>
      </c>
      <c r="DH262" s="47"/>
      <c r="DI262" s="47"/>
      <c r="DJ262" s="47"/>
      <c r="DK262" s="47"/>
      <c r="DL262" s="47"/>
      <c r="DM262" s="47"/>
      <c r="DN262" s="47"/>
      <c r="DO262" s="47"/>
      <c r="DP262" s="47"/>
      <c r="DQ262" s="47"/>
      <c r="DR262" s="47"/>
      <c r="DS262" s="47"/>
      <c r="DT262" s="47"/>
      <c r="DU262" s="47"/>
      <c r="DV262" s="47"/>
      <c r="DW262" s="46">
        <f t="shared" ref="DW262:DW325" si="109">SUM(DG262:DQ262,DS262:DU262)</f>
        <v>20519989</v>
      </c>
      <c r="DX262" s="19">
        <v>4</v>
      </c>
      <c r="DY262" s="42" t="s">
        <v>777</v>
      </c>
      <c r="DZ262" s="42" t="s">
        <v>354</v>
      </c>
      <c r="EA262" s="42" t="s">
        <v>778</v>
      </c>
      <c r="EB262" s="42" t="s">
        <v>1850</v>
      </c>
      <c r="EC262" s="42" t="s">
        <v>1851</v>
      </c>
      <c r="ED262" s="3">
        <v>2</v>
      </c>
      <c r="EE262" s="3">
        <v>7</v>
      </c>
      <c r="EF262" s="3">
        <v>30</v>
      </c>
      <c r="EG262" s="3">
        <v>129</v>
      </c>
      <c r="EH262" s="3">
        <v>257</v>
      </c>
      <c r="EI262" s="3">
        <v>4</v>
      </c>
      <c r="EJ262" s="3">
        <v>9</v>
      </c>
      <c r="EK262" s="3">
        <v>1</v>
      </c>
      <c r="EL262" s="3">
        <v>2</v>
      </c>
    </row>
    <row r="263" spans="2:142" ht="39" x14ac:dyDescent="0.2">
      <c r="B263" s="14">
        <v>258</v>
      </c>
      <c r="C263" s="15" t="s">
        <v>201</v>
      </c>
      <c r="D263" s="16">
        <v>2</v>
      </c>
      <c r="E263" s="17" t="s">
        <v>125</v>
      </c>
      <c r="F263" s="18">
        <v>1</v>
      </c>
      <c r="G263" s="17" t="s">
        <v>126</v>
      </c>
      <c r="H263" s="18" t="s">
        <v>576</v>
      </c>
      <c r="I263" s="17" t="s">
        <v>2012</v>
      </c>
      <c r="J263" s="18" t="s">
        <v>548</v>
      </c>
      <c r="K263" s="17" t="s">
        <v>1956</v>
      </c>
      <c r="L263" s="18" t="s">
        <v>548</v>
      </c>
      <c r="M263" s="17" t="str">
        <f t="shared" si="88"/>
        <v>2.1.04.01.01</v>
      </c>
      <c r="N263" s="19" t="s">
        <v>551</v>
      </c>
      <c r="O263" s="20">
        <v>2023</v>
      </c>
      <c r="P263" s="21">
        <v>6</v>
      </c>
      <c r="Q263" s="21">
        <v>8</v>
      </c>
      <c r="R263" s="21" t="s">
        <v>2013</v>
      </c>
      <c r="S263" s="17" t="s">
        <v>128</v>
      </c>
      <c r="T263" s="17" t="s">
        <v>128</v>
      </c>
      <c r="U263" s="32" t="s">
        <v>571</v>
      </c>
      <c r="V263" s="33" t="s">
        <v>554</v>
      </c>
      <c r="W263" s="33">
        <v>2</v>
      </c>
      <c r="X263" s="33">
        <v>2</v>
      </c>
      <c r="Y263" s="33">
        <v>2</v>
      </c>
      <c r="Z263" s="33">
        <v>2</v>
      </c>
      <c r="AA263" s="32"/>
      <c r="AB263" s="32"/>
      <c r="AC263" s="32"/>
      <c r="AD263" s="33" t="s">
        <v>555</v>
      </c>
      <c r="AE263" s="33" t="s">
        <v>555</v>
      </c>
      <c r="AF263" s="33" t="s">
        <v>555</v>
      </c>
      <c r="AG263" s="33" t="s">
        <v>555</v>
      </c>
      <c r="AH263" s="33" t="s">
        <v>555</v>
      </c>
      <c r="AI263" s="42" t="s">
        <v>1899</v>
      </c>
      <c r="AJ263" s="19" t="s">
        <v>1900</v>
      </c>
      <c r="AK263" s="19" t="s">
        <v>1912</v>
      </c>
      <c r="AL263" s="19" t="s">
        <v>1913</v>
      </c>
      <c r="AM263" s="19" t="s">
        <v>1953</v>
      </c>
      <c r="AN263" s="19" t="s">
        <v>1954</v>
      </c>
      <c r="AO263" s="23" t="s">
        <v>1955</v>
      </c>
      <c r="AP263" s="19" t="s">
        <v>1956</v>
      </c>
      <c r="AQ263" s="44">
        <f t="shared" si="89"/>
        <v>14105874099.74213</v>
      </c>
      <c r="AR263" s="44">
        <f t="shared" si="90"/>
        <v>0</v>
      </c>
      <c r="AS263" s="44">
        <f t="shared" si="91"/>
        <v>0</v>
      </c>
      <c r="AT263" s="44">
        <f t="shared" si="92"/>
        <v>0</v>
      </c>
      <c r="AU263" s="44">
        <f t="shared" si="93"/>
        <v>4141000000</v>
      </c>
      <c r="AV263" s="44">
        <f t="shared" si="94"/>
        <v>0</v>
      </c>
      <c r="AW263" s="44">
        <f t="shared" si="95"/>
        <v>0</v>
      </c>
      <c r="AX263" s="44">
        <f t="shared" si="96"/>
        <v>0</v>
      </c>
      <c r="AY263" s="44">
        <f t="shared" si="97"/>
        <v>0</v>
      </c>
      <c r="AZ263" s="44">
        <f t="shared" si="98"/>
        <v>0</v>
      </c>
      <c r="BA263" s="44">
        <f t="shared" si="99"/>
        <v>0</v>
      </c>
      <c r="BB263" s="44">
        <f t="shared" si="100"/>
        <v>0</v>
      </c>
      <c r="BC263" s="44">
        <f t="shared" si="101"/>
        <v>0</v>
      </c>
      <c r="BD263" s="44">
        <f t="shared" si="102"/>
        <v>0</v>
      </c>
      <c r="BE263" s="44">
        <f t="shared" si="103"/>
        <v>0</v>
      </c>
      <c r="BF263" s="44">
        <f t="shared" si="104"/>
        <v>0</v>
      </c>
      <c r="BG263" s="46">
        <f t="shared" si="105"/>
        <v>18246874099.74213</v>
      </c>
      <c r="BH263" s="47">
        <v>3400000000</v>
      </c>
      <c r="BI263" s="47"/>
      <c r="BJ263" s="47"/>
      <c r="BK263" s="47"/>
      <c r="BL263" s="47">
        <v>600000000</v>
      </c>
      <c r="BM263" s="47"/>
      <c r="BN263" s="47"/>
      <c r="BO263" s="47"/>
      <c r="BP263" s="47"/>
      <c r="BQ263" s="47"/>
      <c r="BR263" s="47"/>
      <c r="BS263" s="47"/>
      <c r="BT263" s="47"/>
      <c r="BU263" s="47"/>
      <c r="BV263" s="47"/>
      <c r="BW263" s="47"/>
      <c r="BX263" s="46">
        <f t="shared" si="106"/>
        <v>4000000000</v>
      </c>
      <c r="BY263" s="47">
        <v>3352000000</v>
      </c>
      <c r="BZ263" s="47"/>
      <c r="CA263" s="47"/>
      <c r="CB263" s="47"/>
      <c r="CC263" s="47">
        <v>1000000000</v>
      </c>
      <c r="CD263" s="47"/>
      <c r="CE263" s="47"/>
      <c r="CF263" s="47"/>
      <c r="CG263" s="47"/>
      <c r="CH263" s="47"/>
      <c r="CI263" s="47"/>
      <c r="CJ263" s="47"/>
      <c r="CK263" s="47"/>
      <c r="CL263" s="47"/>
      <c r="CM263" s="47"/>
      <c r="CN263" s="47"/>
      <c r="CO263" s="46">
        <f t="shared" si="107"/>
        <v>4352000000</v>
      </c>
      <c r="CP263" s="47">
        <v>3526000000</v>
      </c>
      <c r="CQ263" s="47"/>
      <c r="CR263" s="47"/>
      <c r="CS263" s="47"/>
      <c r="CT263" s="47">
        <v>1210000000</v>
      </c>
      <c r="CU263" s="47"/>
      <c r="CV263" s="47"/>
      <c r="CW263" s="47"/>
      <c r="CX263" s="47"/>
      <c r="CY263" s="47"/>
      <c r="CZ263" s="47"/>
      <c r="DA263" s="47"/>
      <c r="DB263" s="47"/>
      <c r="DC263" s="47"/>
      <c r="DD263" s="47"/>
      <c r="DE263" s="47"/>
      <c r="DF263" s="46">
        <f t="shared" si="108"/>
        <v>4736000000</v>
      </c>
      <c r="DG263" s="47">
        <v>3827874099.7421298</v>
      </c>
      <c r="DH263" s="47"/>
      <c r="DI263" s="47"/>
      <c r="DJ263" s="47"/>
      <c r="DK263" s="47">
        <v>1331000000</v>
      </c>
      <c r="DL263" s="47"/>
      <c r="DM263" s="47"/>
      <c r="DN263" s="47"/>
      <c r="DO263" s="47"/>
      <c r="DP263" s="47"/>
      <c r="DQ263" s="47"/>
      <c r="DR263" s="47"/>
      <c r="DS263" s="47"/>
      <c r="DT263" s="47"/>
      <c r="DU263" s="47"/>
      <c r="DV263" s="47"/>
      <c r="DW263" s="46">
        <f t="shared" si="109"/>
        <v>5158874099.7421303</v>
      </c>
      <c r="DX263" s="19">
        <v>11</v>
      </c>
      <c r="DY263" s="42" t="s">
        <v>1189</v>
      </c>
      <c r="DZ263" s="42" t="s">
        <v>345</v>
      </c>
      <c r="EA263" s="42" t="s">
        <v>1190</v>
      </c>
      <c r="EB263" s="42" t="s">
        <v>1907</v>
      </c>
      <c r="EC263" s="42" t="s">
        <v>1908</v>
      </c>
      <c r="ED263" s="3">
        <v>2</v>
      </c>
      <c r="EE263" s="3">
        <v>7</v>
      </c>
      <c r="EF263" s="3">
        <v>31</v>
      </c>
      <c r="EG263" s="3">
        <v>130</v>
      </c>
      <c r="EH263" s="3">
        <v>258</v>
      </c>
      <c r="EI263" s="3">
        <v>11</v>
      </c>
      <c r="EJ263" s="3">
        <v>9</v>
      </c>
      <c r="EK263" s="3">
        <v>1</v>
      </c>
      <c r="EL263" s="3">
        <v>2</v>
      </c>
    </row>
    <row r="264" spans="2:142" ht="52" x14ac:dyDescent="0.2">
      <c r="B264" s="14">
        <v>259</v>
      </c>
      <c r="C264" s="15" t="s">
        <v>201</v>
      </c>
      <c r="D264" s="16">
        <v>2</v>
      </c>
      <c r="E264" s="17" t="s">
        <v>125</v>
      </c>
      <c r="F264" s="18">
        <v>1</v>
      </c>
      <c r="G264" s="17" t="s">
        <v>126</v>
      </c>
      <c r="H264" s="18" t="s">
        <v>576</v>
      </c>
      <c r="I264" s="17" t="s">
        <v>2012</v>
      </c>
      <c r="J264" s="18" t="s">
        <v>548</v>
      </c>
      <c r="K264" s="17" t="s">
        <v>2014</v>
      </c>
      <c r="L264" s="18" t="s">
        <v>569</v>
      </c>
      <c r="M264" s="17" t="str">
        <f t="shared" si="88"/>
        <v>2.1.04.01.02</v>
      </c>
      <c r="N264" s="19" t="s">
        <v>551</v>
      </c>
      <c r="O264" s="20">
        <v>2023</v>
      </c>
      <c r="P264" s="21">
        <v>374</v>
      </c>
      <c r="Q264" s="21">
        <v>400</v>
      </c>
      <c r="R264" s="21" t="s">
        <v>2015</v>
      </c>
      <c r="S264" s="17" t="s">
        <v>128</v>
      </c>
      <c r="T264" s="17" t="s">
        <v>128</v>
      </c>
      <c r="U264" s="32" t="s">
        <v>586</v>
      </c>
      <c r="V264" s="33" t="s">
        <v>554</v>
      </c>
      <c r="W264" s="33">
        <v>100</v>
      </c>
      <c r="X264" s="33">
        <v>200</v>
      </c>
      <c r="Y264" s="33">
        <v>300</v>
      </c>
      <c r="Z264" s="33">
        <v>400</v>
      </c>
      <c r="AA264" s="32"/>
      <c r="AB264" s="32"/>
      <c r="AC264" s="32"/>
      <c r="AD264" s="33" t="s">
        <v>555</v>
      </c>
      <c r="AE264" s="33" t="s">
        <v>555</v>
      </c>
      <c r="AF264" s="33" t="s">
        <v>555</v>
      </c>
      <c r="AG264" s="33" t="s">
        <v>555</v>
      </c>
      <c r="AH264" s="33" t="s">
        <v>555</v>
      </c>
      <c r="AI264" s="42" t="s">
        <v>1899</v>
      </c>
      <c r="AJ264" s="19" t="s">
        <v>1900</v>
      </c>
      <c r="AK264" s="19" t="s">
        <v>1912</v>
      </c>
      <c r="AL264" s="19" t="s">
        <v>1913</v>
      </c>
      <c r="AM264" s="19" t="s">
        <v>1914</v>
      </c>
      <c r="AN264" s="19" t="s">
        <v>1915</v>
      </c>
      <c r="AO264" s="23" t="s">
        <v>1916</v>
      </c>
      <c r="AP264" s="19" t="s">
        <v>1917</v>
      </c>
      <c r="AQ264" s="44">
        <f t="shared" si="89"/>
        <v>29648641121.276482</v>
      </c>
      <c r="AR264" s="44">
        <f t="shared" si="90"/>
        <v>0</v>
      </c>
      <c r="AS264" s="44">
        <f t="shared" si="91"/>
        <v>0</v>
      </c>
      <c r="AT264" s="44">
        <f t="shared" si="92"/>
        <v>0</v>
      </c>
      <c r="AU264" s="44">
        <f t="shared" si="93"/>
        <v>0</v>
      </c>
      <c r="AV264" s="44">
        <f t="shared" si="94"/>
        <v>0</v>
      </c>
      <c r="AW264" s="44">
        <f t="shared" si="95"/>
        <v>0</v>
      </c>
      <c r="AX264" s="44">
        <f t="shared" si="96"/>
        <v>0</v>
      </c>
      <c r="AY264" s="44">
        <f t="shared" si="97"/>
        <v>0</v>
      </c>
      <c r="AZ264" s="44">
        <f t="shared" si="98"/>
        <v>0</v>
      </c>
      <c r="BA264" s="44">
        <f t="shared" si="99"/>
        <v>0</v>
      </c>
      <c r="BB264" s="44">
        <f t="shared" si="100"/>
        <v>0</v>
      </c>
      <c r="BC264" s="44">
        <f t="shared" si="101"/>
        <v>0</v>
      </c>
      <c r="BD264" s="44">
        <f t="shared" si="102"/>
        <v>0</v>
      </c>
      <c r="BE264" s="44">
        <f t="shared" si="103"/>
        <v>0</v>
      </c>
      <c r="BF264" s="44">
        <f t="shared" si="104"/>
        <v>0</v>
      </c>
      <c r="BG264" s="46">
        <f t="shared" si="105"/>
        <v>29648641121.276482</v>
      </c>
      <c r="BH264" s="47">
        <v>6500000000</v>
      </c>
      <c r="BI264" s="47"/>
      <c r="BJ264" s="47"/>
      <c r="BK264" s="47"/>
      <c r="BL264" s="47"/>
      <c r="BM264" s="47"/>
      <c r="BN264" s="47"/>
      <c r="BO264" s="47"/>
      <c r="BP264" s="47"/>
      <c r="BQ264" s="47"/>
      <c r="BR264" s="47"/>
      <c r="BS264" s="47"/>
      <c r="BT264" s="47"/>
      <c r="BU264" s="47"/>
      <c r="BV264" s="47"/>
      <c r="BW264" s="47"/>
      <c r="BX264" s="46">
        <f t="shared" si="106"/>
        <v>6500000000</v>
      </c>
      <c r="BY264" s="47">
        <v>7071000000</v>
      </c>
      <c r="BZ264" s="47"/>
      <c r="CA264" s="47"/>
      <c r="CB264" s="47"/>
      <c r="CC264" s="47"/>
      <c r="CD264" s="47"/>
      <c r="CE264" s="47"/>
      <c r="CF264" s="47"/>
      <c r="CG264" s="47"/>
      <c r="CH264" s="47"/>
      <c r="CI264" s="47"/>
      <c r="CJ264" s="47"/>
      <c r="CK264" s="47"/>
      <c r="CL264" s="47"/>
      <c r="CM264" s="47"/>
      <c r="CN264" s="47"/>
      <c r="CO264" s="46">
        <f t="shared" si="107"/>
        <v>7071000000</v>
      </c>
      <c r="CP264" s="47">
        <v>7695641121.2764797</v>
      </c>
      <c r="CQ264" s="47"/>
      <c r="CR264" s="47"/>
      <c r="CS264" s="47"/>
      <c r="CT264" s="47"/>
      <c r="CU264" s="47"/>
      <c r="CV264" s="47"/>
      <c r="CW264" s="47"/>
      <c r="CX264" s="47"/>
      <c r="CY264" s="47"/>
      <c r="CZ264" s="47"/>
      <c r="DA264" s="47"/>
      <c r="DB264" s="47"/>
      <c r="DC264" s="47"/>
      <c r="DD264" s="47"/>
      <c r="DE264" s="47"/>
      <c r="DF264" s="46">
        <f t="shared" si="108"/>
        <v>7695641121.2764797</v>
      </c>
      <c r="DG264" s="47">
        <v>8382000000</v>
      </c>
      <c r="DH264" s="47"/>
      <c r="DI264" s="47"/>
      <c r="DJ264" s="47"/>
      <c r="DK264" s="47"/>
      <c r="DL264" s="47"/>
      <c r="DM264" s="47"/>
      <c r="DN264" s="47"/>
      <c r="DO264" s="47"/>
      <c r="DP264" s="47"/>
      <c r="DQ264" s="47"/>
      <c r="DR264" s="47"/>
      <c r="DS264" s="47"/>
      <c r="DT264" s="47"/>
      <c r="DU264" s="47"/>
      <c r="DV264" s="47"/>
      <c r="DW264" s="46">
        <f t="shared" si="109"/>
        <v>8382000000</v>
      </c>
      <c r="DX264" s="19">
        <v>8</v>
      </c>
      <c r="DY264" s="42" t="s">
        <v>1653</v>
      </c>
      <c r="DZ264" s="42" t="s">
        <v>351</v>
      </c>
      <c r="EA264" s="42" t="s">
        <v>1654</v>
      </c>
      <c r="EB264" s="42" t="s">
        <v>1918</v>
      </c>
      <c r="EC264" s="42" t="s">
        <v>1919</v>
      </c>
      <c r="ED264" s="3">
        <v>2</v>
      </c>
      <c r="EE264" s="3">
        <v>7</v>
      </c>
      <c r="EF264" s="3">
        <v>31</v>
      </c>
      <c r="EG264" s="3">
        <v>130</v>
      </c>
      <c r="EH264" s="3">
        <v>259</v>
      </c>
      <c r="EI264" s="3">
        <v>8</v>
      </c>
      <c r="EJ264" s="3">
        <v>9</v>
      </c>
      <c r="EK264" s="3">
        <v>1</v>
      </c>
      <c r="EL264" s="3">
        <v>3</v>
      </c>
    </row>
    <row r="265" spans="2:142" ht="39" x14ac:dyDescent="0.2">
      <c r="B265" s="14">
        <v>260</v>
      </c>
      <c r="C265" s="15" t="s">
        <v>201</v>
      </c>
      <c r="D265" s="16">
        <v>2</v>
      </c>
      <c r="E265" s="17" t="s">
        <v>125</v>
      </c>
      <c r="F265" s="18">
        <v>1</v>
      </c>
      <c r="G265" s="17" t="s">
        <v>126</v>
      </c>
      <c r="H265" s="18" t="s">
        <v>576</v>
      </c>
      <c r="I265" s="17" t="s">
        <v>2012</v>
      </c>
      <c r="J265" s="18" t="s">
        <v>548</v>
      </c>
      <c r="K265" s="17" t="s">
        <v>2016</v>
      </c>
      <c r="L265" s="18" t="s">
        <v>573</v>
      </c>
      <c r="M265" s="17" t="str">
        <f t="shared" si="88"/>
        <v>2.1.04.01.03</v>
      </c>
      <c r="N265" s="19" t="s">
        <v>551</v>
      </c>
      <c r="O265" s="20">
        <v>2023</v>
      </c>
      <c r="P265" s="21">
        <v>1</v>
      </c>
      <c r="Q265" s="21">
        <v>4</v>
      </c>
      <c r="R265" s="21" t="s">
        <v>2017</v>
      </c>
      <c r="S265" s="17" t="s">
        <v>128</v>
      </c>
      <c r="T265" s="17" t="s">
        <v>128</v>
      </c>
      <c r="U265" s="32" t="s">
        <v>571</v>
      </c>
      <c r="V265" s="33" t="s">
        <v>554</v>
      </c>
      <c r="W265" s="33">
        <v>1</v>
      </c>
      <c r="X265" s="33">
        <v>1</v>
      </c>
      <c r="Y265" s="33">
        <v>1</v>
      </c>
      <c r="Z265" s="33">
        <v>1</v>
      </c>
      <c r="AA265" s="32"/>
      <c r="AB265" s="32"/>
      <c r="AC265" s="32"/>
      <c r="AD265" s="33" t="s">
        <v>555</v>
      </c>
      <c r="AE265" s="33" t="s">
        <v>555</v>
      </c>
      <c r="AF265" s="33" t="s">
        <v>555</v>
      </c>
      <c r="AG265" s="33" t="s">
        <v>555</v>
      </c>
      <c r="AH265" s="33" t="s">
        <v>555</v>
      </c>
      <c r="AI265" s="42" t="s">
        <v>1899</v>
      </c>
      <c r="AJ265" s="19" t="s">
        <v>1900</v>
      </c>
      <c r="AK265" s="19" t="s">
        <v>1912</v>
      </c>
      <c r="AL265" s="19" t="s">
        <v>1913</v>
      </c>
      <c r="AM265" s="19" t="s">
        <v>2018</v>
      </c>
      <c r="AN265" s="19" t="s">
        <v>612</v>
      </c>
      <c r="AO265" s="23" t="s">
        <v>2019</v>
      </c>
      <c r="AP265" s="19" t="s">
        <v>2020</v>
      </c>
      <c r="AQ265" s="44">
        <f t="shared" si="89"/>
        <v>8859470269.1575298</v>
      </c>
      <c r="AR265" s="44">
        <f t="shared" si="90"/>
        <v>0</v>
      </c>
      <c r="AS265" s="44">
        <f t="shared" si="91"/>
        <v>0</v>
      </c>
      <c r="AT265" s="44">
        <f t="shared" si="92"/>
        <v>0</v>
      </c>
      <c r="AU265" s="44">
        <f t="shared" si="93"/>
        <v>0</v>
      </c>
      <c r="AV265" s="44">
        <f t="shared" si="94"/>
        <v>0</v>
      </c>
      <c r="AW265" s="44">
        <f t="shared" si="95"/>
        <v>0</v>
      </c>
      <c r="AX265" s="44">
        <f t="shared" si="96"/>
        <v>0</v>
      </c>
      <c r="AY265" s="44">
        <f t="shared" si="97"/>
        <v>0</v>
      </c>
      <c r="AZ265" s="44">
        <f t="shared" si="98"/>
        <v>0</v>
      </c>
      <c r="BA265" s="44">
        <f t="shared" si="99"/>
        <v>0</v>
      </c>
      <c r="BB265" s="44">
        <f t="shared" si="100"/>
        <v>0</v>
      </c>
      <c r="BC265" s="44">
        <f t="shared" si="101"/>
        <v>0</v>
      </c>
      <c r="BD265" s="44">
        <f t="shared" si="102"/>
        <v>0</v>
      </c>
      <c r="BE265" s="44">
        <f t="shared" si="103"/>
        <v>0</v>
      </c>
      <c r="BF265" s="44">
        <f t="shared" si="104"/>
        <v>0</v>
      </c>
      <c r="BG265" s="46">
        <f t="shared" si="105"/>
        <v>8859470269.1575298</v>
      </c>
      <c r="BH265" s="47">
        <v>1942390604.3607299</v>
      </c>
      <c r="BI265" s="47"/>
      <c r="BJ265" s="47"/>
      <c r="BK265" s="47"/>
      <c r="BL265" s="47"/>
      <c r="BM265" s="47"/>
      <c r="BN265" s="47"/>
      <c r="BO265" s="47"/>
      <c r="BP265" s="47"/>
      <c r="BQ265" s="47"/>
      <c r="BR265" s="47"/>
      <c r="BS265" s="47"/>
      <c r="BT265" s="47"/>
      <c r="BU265" s="47"/>
      <c r="BV265" s="47"/>
      <c r="BW265" s="47"/>
      <c r="BX265" s="46">
        <f t="shared" si="106"/>
        <v>1942390604.3607299</v>
      </c>
      <c r="BY265" s="47">
        <v>2113079664.7967999</v>
      </c>
      <c r="BZ265" s="47"/>
      <c r="CA265" s="47"/>
      <c r="CB265" s="47"/>
      <c r="CC265" s="47"/>
      <c r="CD265" s="47"/>
      <c r="CE265" s="47"/>
      <c r="CF265" s="47"/>
      <c r="CG265" s="47"/>
      <c r="CH265" s="47"/>
      <c r="CI265" s="47"/>
      <c r="CJ265" s="47"/>
      <c r="CK265" s="47"/>
      <c r="CL265" s="47"/>
      <c r="CM265" s="47"/>
      <c r="CN265" s="47"/>
      <c r="CO265" s="46">
        <f t="shared" si="107"/>
        <v>2113079664.7967999</v>
      </c>
      <c r="CP265" s="47">
        <v>2300000000</v>
      </c>
      <c r="CQ265" s="47"/>
      <c r="CR265" s="47"/>
      <c r="CS265" s="47"/>
      <c r="CT265" s="47"/>
      <c r="CU265" s="47"/>
      <c r="CV265" s="47"/>
      <c r="CW265" s="47"/>
      <c r="CX265" s="47"/>
      <c r="CY265" s="47"/>
      <c r="CZ265" s="47"/>
      <c r="DA265" s="47"/>
      <c r="DB265" s="47"/>
      <c r="DC265" s="47"/>
      <c r="DD265" s="47"/>
      <c r="DE265" s="47"/>
      <c r="DF265" s="46">
        <f t="shared" si="108"/>
        <v>2300000000</v>
      </c>
      <c r="DG265" s="47">
        <v>2504000000</v>
      </c>
      <c r="DH265" s="47"/>
      <c r="DI265" s="47"/>
      <c r="DJ265" s="47"/>
      <c r="DK265" s="47"/>
      <c r="DL265" s="47"/>
      <c r="DM265" s="47"/>
      <c r="DN265" s="47"/>
      <c r="DO265" s="47"/>
      <c r="DP265" s="47"/>
      <c r="DQ265" s="47"/>
      <c r="DR265" s="47"/>
      <c r="DS265" s="47"/>
      <c r="DT265" s="47"/>
      <c r="DU265" s="47"/>
      <c r="DV265" s="47"/>
      <c r="DW265" s="46">
        <f t="shared" si="109"/>
        <v>2504000000</v>
      </c>
      <c r="DX265" s="19">
        <v>11</v>
      </c>
      <c r="DY265" s="42" t="s">
        <v>1189</v>
      </c>
      <c r="DZ265" s="42" t="s">
        <v>345</v>
      </c>
      <c r="EA265" s="42" t="s">
        <v>1190</v>
      </c>
      <c r="EB265" s="42" t="s">
        <v>1907</v>
      </c>
      <c r="EC265" s="42" t="s">
        <v>1908</v>
      </c>
      <c r="ED265" s="3">
        <v>2</v>
      </c>
      <c r="EE265" s="3">
        <v>7</v>
      </c>
      <c r="EF265" s="3">
        <v>31</v>
      </c>
      <c r="EG265" s="3">
        <v>130</v>
      </c>
      <c r="EH265" s="3">
        <v>260</v>
      </c>
      <c r="EI265" s="3">
        <v>11</v>
      </c>
      <c r="EJ265" s="3">
        <v>9</v>
      </c>
      <c r="EK265" s="3">
        <v>1</v>
      </c>
      <c r="EL265" s="3">
        <v>2</v>
      </c>
    </row>
    <row r="266" spans="2:142" ht="39" x14ac:dyDescent="0.2">
      <c r="B266" s="14">
        <v>261</v>
      </c>
      <c r="C266" s="15" t="s">
        <v>201</v>
      </c>
      <c r="D266" s="16">
        <v>2</v>
      </c>
      <c r="E266" s="17" t="s">
        <v>125</v>
      </c>
      <c r="F266" s="18">
        <v>1</v>
      </c>
      <c r="G266" s="17" t="s">
        <v>126</v>
      </c>
      <c r="H266" s="18" t="s">
        <v>576</v>
      </c>
      <c r="I266" s="17" t="s">
        <v>2012</v>
      </c>
      <c r="J266" s="18" t="s">
        <v>548</v>
      </c>
      <c r="K266" s="17" t="s">
        <v>2021</v>
      </c>
      <c r="L266" s="18" t="s">
        <v>576</v>
      </c>
      <c r="M266" s="17" t="str">
        <f t="shared" si="88"/>
        <v>2.1.04.01.04</v>
      </c>
      <c r="N266" s="19" t="s">
        <v>551</v>
      </c>
      <c r="O266" s="20">
        <v>2023</v>
      </c>
      <c r="P266" s="21">
        <v>0</v>
      </c>
      <c r="Q266" s="21">
        <v>1</v>
      </c>
      <c r="R266" s="21" t="s">
        <v>2022</v>
      </c>
      <c r="S266" s="17" t="s">
        <v>128</v>
      </c>
      <c r="T266" s="17" t="s">
        <v>128</v>
      </c>
      <c r="U266" s="32" t="s">
        <v>553</v>
      </c>
      <c r="V266" s="33" t="s">
        <v>554</v>
      </c>
      <c r="W266" s="33">
        <v>1</v>
      </c>
      <c r="X266" s="33">
        <v>1</v>
      </c>
      <c r="Y266" s="33">
        <v>1</v>
      </c>
      <c r="Z266" s="33">
        <v>1</v>
      </c>
      <c r="AA266" s="32"/>
      <c r="AB266" s="32"/>
      <c r="AC266" s="32"/>
      <c r="AD266" s="33" t="s">
        <v>555</v>
      </c>
      <c r="AE266" s="33" t="s">
        <v>555</v>
      </c>
      <c r="AF266" s="33" t="s">
        <v>555</v>
      </c>
      <c r="AG266" s="33" t="s">
        <v>555</v>
      </c>
      <c r="AH266" s="33" t="s">
        <v>555</v>
      </c>
      <c r="AI266" s="42" t="s">
        <v>1899</v>
      </c>
      <c r="AJ266" s="19" t="s">
        <v>1900</v>
      </c>
      <c r="AK266" s="19" t="s">
        <v>1912</v>
      </c>
      <c r="AL266" s="19" t="s">
        <v>1913</v>
      </c>
      <c r="AM266" s="19" t="s">
        <v>2018</v>
      </c>
      <c r="AN266" s="19" t="s">
        <v>612</v>
      </c>
      <c r="AO266" s="23" t="s">
        <v>2019</v>
      </c>
      <c r="AP266" s="19" t="s">
        <v>2020</v>
      </c>
      <c r="AQ266" s="44">
        <f t="shared" si="89"/>
        <v>8210000000</v>
      </c>
      <c r="AR266" s="44">
        <f t="shared" si="90"/>
        <v>0</v>
      </c>
      <c r="AS266" s="44">
        <f t="shared" si="91"/>
        <v>0</v>
      </c>
      <c r="AT266" s="44">
        <f t="shared" si="92"/>
        <v>0</v>
      </c>
      <c r="AU266" s="44">
        <f t="shared" si="93"/>
        <v>0</v>
      </c>
      <c r="AV266" s="44">
        <f t="shared" si="94"/>
        <v>0</v>
      </c>
      <c r="AW266" s="44">
        <f t="shared" si="95"/>
        <v>0</v>
      </c>
      <c r="AX266" s="44">
        <f t="shared" si="96"/>
        <v>0</v>
      </c>
      <c r="AY266" s="44">
        <f t="shared" si="97"/>
        <v>0</v>
      </c>
      <c r="AZ266" s="44">
        <f t="shared" si="98"/>
        <v>0</v>
      </c>
      <c r="BA266" s="44">
        <f t="shared" si="99"/>
        <v>0</v>
      </c>
      <c r="BB266" s="44">
        <f t="shared" si="100"/>
        <v>0</v>
      </c>
      <c r="BC266" s="44">
        <f t="shared" si="101"/>
        <v>0</v>
      </c>
      <c r="BD266" s="44">
        <f t="shared" si="102"/>
        <v>0</v>
      </c>
      <c r="BE266" s="44">
        <f t="shared" si="103"/>
        <v>0</v>
      </c>
      <c r="BF266" s="44">
        <f t="shared" si="104"/>
        <v>0</v>
      </c>
      <c r="BG266" s="46">
        <f t="shared" si="105"/>
        <v>8210000000</v>
      </c>
      <c r="BH266" s="47">
        <v>1800000000</v>
      </c>
      <c r="BI266" s="47"/>
      <c r="BJ266" s="47"/>
      <c r="BK266" s="47"/>
      <c r="BL266" s="47"/>
      <c r="BM266" s="47"/>
      <c r="BN266" s="47"/>
      <c r="BO266" s="47"/>
      <c r="BP266" s="47"/>
      <c r="BQ266" s="47"/>
      <c r="BR266" s="47"/>
      <c r="BS266" s="47"/>
      <c r="BT266" s="47"/>
      <c r="BU266" s="47"/>
      <c r="BV266" s="47"/>
      <c r="BW266" s="47"/>
      <c r="BX266" s="46">
        <f t="shared" si="106"/>
        <v>1800000000</v>
      </c>
      <c r="BY266" s="47">
        <v>1957000000</v>
      </c>
      <c r="BZ266" s="47"/>
      <c r="CA266" s="47"/>
      <c r="CB266" s="47"/>
      <c r="CC266" s="47"/>
      <c r="CD266" s="47"/>
      <c r="CE266" s="47"/>
      <c r="CF266" s="47"/>
      <c r="CG266" s="47"/>
      <c r="CH266" s="47"/>
      <c r="CI266" s="47"/>
      <c r="CJ266" s="47"/>
      <c r="CK266" s="47"/>
      <c r="CL266" s="47"/>
      <c r="CM266" s="47"/>
      <c r="CN266" s="47"/>
      <c r="CO266" s="46">
        <f t="shared" si="107"/>
        <v>1957000000</v>
      </c>
      <c r="CP266" s="47">
        <v>2132000000</v>
      </c>
      <c r="CQ266" s="47"/>
      <c r="CR266" s="47"/>
      <c r="CS266" s="47"/>
      <c r="CT266" s="47"/>
      <c r="CU266" s="47"/>
      <c r="CV266" s="47"/>
      <c r="CW266" s="47"/>
      <c r="CX266" s="47"/>
      <c r="CY266" s="47"/>
      <c r="CZ266" s="47"/>
      <c r="DA266" s="47"/>
      <c r="DB266" s="47"/>
      <c r="DC266" s="47"/>
      <c r="DD266" s="47"/>
      <c r="DE266" s="47"/>
      <c r="DF266" s="46">
        <f t="shared" si="108"/>
        <v>2132000000</v>
      </c>
      <c r="DG266" s="47">
        <v>2321000000</v>
      </c>
      <c r="DH266" s="47"/>
      <c r="DI266" s="47"/>
      <c r="DJ266" s="47"/>
      <c r="DK266" s="47"/>
      <c r="DL266" s="47"/>
      <c r="DM266" s="47"/>
      <c r="DN266" s="47"/>
      <c r="DO266" s="47"/>
      <c r="DP266" s="47"/>
      <c r="DQ266" s="47"/>
      <c r="DR266" s="47"/>
      <c r="DS266" s="47"/>
      <c r="DT266" s="47"/>
      <c r="DU266" s="47"/>
      <c r="DV266" s="47"/>
      <c r="DW266" s="46">
        <f t="shared" si="109"/>
        <v>2321000000</v>
      </c>
      <c r="DX266" s="19">
        <v>11</v>
      </c>
      <c r="DY266" s="42" t="s">
        <v>1189</v>
      </c>
      <c r="DZ266" s="42" t="s">
        <v>345</v>
      </c>
      <c r="EA266" s="42" t="s">
        <v>1190</v>
      </c>
      <c r="EB266" s="42" t="s">
        <v>1907</v>
      </c>
      <c r="EC266" s="42" t="s">
        <v>1908</v>
      </c>
      <c r="ED266" s="3">
        <v>2</v>
      </c>
      <c r="EE266" s="3">
        <v>7</v>
      </c>
      <c r="EF266" s="3">
        <v>31</v>
      </c>
      <c r="EG266" s="3">
        <v>130</v>
      </c>
      <c r="EH266" s="3">
        <v>261</v>
      </c>
      <c r="EI266" s="3">
        <v>11</v>
      </c>
      <c r="EJ266" s="3">
        <v>9</v>
      </c>
      <c r="EK266" s="3">
        <v>1</v>
      </c>
      <c r="EL266" s="3">
        <v>1</v>
      </c>
    </row>
    <row r="267" spans="2:142" ht="91" x14ac:dyDescent="0.2">
      <c r="B267" s="14">
        <v>262</v>
      </c>
      <c r="C267" s="15" t="s">
        <v>201</v>
      </c>
      <c r="D267" s="16">
        <v>2</v>
      </c>
      <c r="E267" s="17" t="s">
        <v>129</v>
      </c>
      <c r="F267" s="18">
        <v>2</v>
      </c>
      <c r="G267" s="17" t="s">
        <v>130</v>
      </c>
      <c r="H267" s="18" t="s">
        <v>548</v>
      </c>
      <c r="I267" s="17" t="s">
        <v>2023</v>
      </c>
      <c r="J267" s="18" t="s">
        <v>548</v>
      </c>
      <c r="K267" s="17" t="s">
        <v>2024</v>
      </c>
      <c r="L267" s="18" t="s">
        <v>548</v>
      </c>
      <c r="M267" s="17" t="str">
        <f t="shared" si="88"/>
        <v>2.2.01.01.01</v>
      </c>
      <c r="N267" s="19" t="s">
        <v>551</v>
      </c>
      <c r="O267" s="20">
        <v>2023</v>
      </c>
      <c r="P267" s="21">
        <v>800</v>
      </c>
      <c r="Q267" s="21">
        <v>900</v>
      </c>
      <c r="R267" s="21" t="s">
        <v>2025</v>
      </c>
      <c r="S267" s="17" t="s">
        <v>132</v>
      </c>
      <c r="T267" s="17" t="s">
        <v>132</v>
      </c>
      <c r="U267" s="32" t="s">
        <v>571</v>
      </c>
      <c r="V267" s="33" t="s">
        <v>554</v>
      </c>
      <c r="W267" s="33">
        <v>200</v>
      </c>
      <c r="X267" s="33">
        <v>300</v>
      </c>
      <c r="Y267" s="33">
        <v>300</v>
      </c>
      <c r="Z267" s="33">
        <v>100</v>
      </c>
      <c r="AA267" s="33" t="s">
        <v>555</v>
      </c>
      <c r="AB267" s="32"/>
      <c r="AC267" s="32"/>
      <c r="AD267" s="33"/>
      <c r="AE267" s="33" t="s">
        <v>555</v>
      </c>
      <c r="AF267" s="33" t="s">
        <v>555</v>
      </c>
      <c r="AG267" s="33" t="s">
        <v>555</v>
      </c>
      <c r="AH267" s="33"/>
      <c r="AI267" s="42" t="s">
        <v>2026</v>
      </c>
      <c r="AJ267" s="19" t="s">
        <v>2027</v>
      </c>
      <c r="AK267" s="19" t="s">
        <v>2028</v>
      </c>
      <c r="AL267" s="19" t="s">
        <v>2029</v>
      </c>
      <c r="AM267" s="19" t="s">
        <v>2030</v>
      </c>
      <c r="AN267" s="19" t="s">
        <v>2031</v>
      </c>
      <c r="AO267" s="23" t="s">
        <v>2032</v>
      </c>
      <c r="AP267" s="19" t="s">
        <v>1849</v>
      </c>
      <c r="AQ267" s="44">
        <f t="shared" si="89"/>
        <v>407824702.01999998</v>
      </c>
      <c r="AR267" s="44">
        <f t="shared" si="90"/>
        <v>0</v>
      </c>
      <c r="AS267" s="44">
        <f t="shared" si="91"/>
        <v>0</v>
      </c>
      <c r="AT267" s="44">
        <f t="shared" si="92"/>
        <v>0</v>
      </c>
      <c r="AU267" s="44">
        <f t="shared" si="93"/>
        <v>0</v>
      </c>
      <c r="AV267" s="44">
        <f t="shared" si="94"/>
        <v>0</v>
      </c>
      <c r="AW267" s="44">
        <f t="shared" si="95"/>
        <v>0</v>
      </c>
      <c r="AX267" s="44">
        <f t="shared" si="96"/>
        <v>0</v>
      </c>
      <c r="AY267" s="44">
        <f t="shared" si="97"/>
        <v>0</v>
      </c>
      <c r="AZ267" s="44">
        <f t="shared" si="98"/>
        <v>0</v>
      </c>
      <c r="BA267" s="44">
        <f t="shared" si="99"/>
        <v>0</v>
      </c>
      <c r="BB267" s="44">
        <f t="shared" si="100"/>
        <v>0</v>
      </c>
      <c r="BC267" s="44">
        <f t="shared" si="101"/>
        <v>0</v>
      </c>
      <c r="BD267" s="44">
        <f t="shared" si="102"/>
        <v>0</v>
      </c>
      <c r="BE267" s="44">
        <f t="shared" si="103"/>
        <v>0</v>
      </c>
      <c r="BF267" s="44">
        <f t="shared" si="104"/>
        <v>0</v>
      </c>
      <c r="BG267" s="46">
        <f t="shared" si="105"/>
        <v>407824702.01999998</v>
      </c>
      <c r="BH267" s="46">
        <v>110250000</v>
      </c>
      <c r="BI267" s="46"/>
      <c r="BJ267" s="46">
        <v>0</v>
      </c>
      <c r="BK267" s="46">
        <v>0</v>
      </c>
      <c r="BL267" s="46">
        <v>0</v>
      </c>
      <c r="BM267" s="46">
        <v>0</v>
      </c>
      <c r="BN267" s="46">
        <v>0</v>
      </c>
      <c r="BO267" s="46">
        <v>0</v>
      </c>
      <c r="BP267" s="46">
        <v>0</v>
      </c>
      <c r="BQ267" s="46">
        <v>0</v>
      </c>
      <c r="BR267" s="46">
        <v>0</v>
      </c>
      <c r="BS267" s="46">
        <v>0</v>
      </c>
      <c r="BT267" s="46">
        <v>0</v>
      </c>
      <c r="BU267" s="46">
        <v>0</v>
      </c>
      <c r="BV267" s="46">
        <v>0</v>
      </c>
      <c r="BW267" s="46">
        <v>0</v>
      </c>
      <c r="BX267" s="46">
        <f t="shared" si="106"/>
        <v>110250000</v>
      </c>
      <c r="BY267" s="46">
        <v>80000000</v>
      </c>
      <c r="BZ267" s="46">
        <v>0</v>
      </c>
      <c r="CA267" s="46">
        <v>0</v>
      </c>
      <c r="CB267" s="46">
        <v>0</v>
      </c>
      <c r="CC267" s="46">
        <v>0</v>
      </c>
      <c r="CD267" s="46">
        <v>0</v>
      </c>
      <c r="CE267" s="46">
        <v>0</v>
      </c>
      <c r="CF267" s="46">
        <v>0</v>
      </c>
      <c r="CG267" s="46">
        <v>0</v>
      </c>
      <c r="CH267" s="46">
        <v>0</v>
      </c>
      <c r="CI267" s="46">
        <v>0</v>
      </c>
      <c r="CJ267" s="46">
        <v>0</v>
      </c>
      <c r="CK267" s="46">
        <v>0</v>
      </c>
      <c r="CL267" s="46">
        <v>0</v>
      </c>
      <c r="CM267" s="46">
        <v>0</v>
      </c>
      <c r="CN267" s="46">
        <v>0</v>
      </c>
      <c r="CO267" s="46">
        <f t="shared" si="107"/>
        <v>80000000</v>
      </c>
      <c r="CP267" s="46">
        <v>107574702.02</v>
      </c>
      <c r="CQ267" s="46"/>
      <c r="CR267" s="46"/>
      <c r="CS267" s="46">
        <v>0</v>
      </c>
      <c r="CT267" s="46">
        <v>0</v>
      </c>
      <c r="CU267" s="46">
        <v>0</v>
      </c>
      <c r="CV267" s="46">
        <v>0</v>
      </c>
      <c r="CW267" s="46">
        <v>0</v>
      </c>
      <c r="CX267" s="46">
        <v>0</v>
      </c>
      <c r="CY267" s="46">
        <v>0</v>
      </c>
      <c r="CZ267" s="46">
        <v>0</v>
      </c>
      <c r="DA267" s="46">
        <v>0</v>
      </c>
      <c r="DB267" s="46">
        <v>0</v>
      </c>
      <c r="DC267" s="46">
        <v>0</v>
      </c>
      <c r="DD267" s="46">
        <v>0</v>
      </c>
      <c r="DE267" s="46">
        <v>0</v>
      </c>
      <c r="DF267" s="46">
        <f t="shared" si="108"/>
        <v>107574702.02</v>
      </c>
      <c r="DG267" s="46">
        <v>110000000</v>
      </c>
      <c r="DH267" s="46">
        <v>0</v>
      </c>
      <c r="DI267" s="46">
        <v>0</v>
      </c>
      <c r="DJ267" s="46">
        <v>0</v>
      </c>
      <c r="DK267" s="46">
        <v>0</v>
      </c>
      <c r="DL267" s="46">
        <v>0</v>
      </c>
      <c r="DM267" s="46">
        <v>0</v>
      </c>
      <c r="DN267" s="46">
        <v>0</v>
      </c>
      <c r="DO267" s="46">
        <v>0</v>
      </c>
      <c r="DP267" s="46">
        <v>0</v>
      </c>
      <c r="DQ267" s="46">
        <v>0</v>
      </c>
      <c r="DR267" s="46">
        <v>0</v>
      </c>
      <c r="DS267" s="46">
        <v>0</v>
      </c>
      <c r="DT267" s="46">
        <v>0</v>
      </c>
      <c r="DU267" s="46">
        <v>0</v>
      </c>
      <c r="DV267" s="46">
        <v>0</v>
      </c>
      <c r="DW267" s="46">
        <f t="shared" si="109"/>
        <v>110000000</v>
      </c>
      <c r="DX267" s="19">
        <v>8</v>
      </c>
      <c r="DY267" s="42" t="s">
        <v>1653</v>
      </c>
      <c r="DZ267" s="42" t="s">
        <v>351</v>
      </c>
      <c r="EA267" s="42" t="s">
        <v>1654</v>
      </c>
      <c r="EB267" s="42" t="s">
        <v>2033</v>
      </c>
      <c r="EC267" s="42" t="s">
        <v>2034</v>
      </c>
      <c r="ED267" s="3">
        <v>2</v>
      </c>
      <c r="EE267" s="3">
        <v>8</v>
      </c>
      <c r="EF267" s="3">
        <v>32</v>
      </c>
      <c r="EG267" s="3">
        <v>131</v>
      </c>
      <c r="EH267" s="3">
        <v>262</v>
      </c>
      <c r="EI267" s="3">
        <v>8</v>
      </c>
      <c r="EJ267" s="3">
        <v>10</v>
      </c>
      <c r="EK267" s="3">
        <v>1</v>
      </c>
      <c r="EL267" s="3">
        <v>2</v>
      </c>
    </row>
    <row r="268" spans="2:142" ht="65" x14ac:dyDescent="0.2">
      <c r="B268" s="14">
        <v>263</v>
      </c>
      <c r="C268" s="15" t="s">
        <v>201</v>
      </c>
      <c r="D268" s="16">
        <v>2</v>
      </c>
      <c r="E268" s="17" t="s">
        <v>129</v>
      </c>
      <c r="F268" s="18">
        <v>2</v>
      </c>
      <c r="G268" s="17" t="s">
        <v>130</v>
      </c>
      <c r="H268" s="18" t="s">
        <v>548</v>
      </c>
      <c r="I268" s="17" t="s">
        <v>2023</v>
      </c>
      <c r="J268" s="18" t="s">
        <v>548</v>
      </c>
      <c r="K268" s="17" t="s">
        <v>2035</v>
      </c>
      <c r="L268" s="18" t="s">
        <v>569</v>
      </c>
      <c r="M268" s="17" t="str">
        <f t="shared" si="88"/>
        <v>2.2.01.01.02</v>
      </c>
      <c r="N268" s="19" t="s">
        <v>551</v>
      </c>
      <c r="O268" s="20">
        <v>2023</v>
      </c>
      <c r="P268" s="21">
        <v>2400</v>
      </c>
      <c r="Q268" s="21">
        <v>3000</v>
      </c>
      <c r="R268" s="21" t="s">
        <v>2036</v>
      </c>
      <c r="S268" s="17" t="s">
        <v>132</v>
      </c>
      <c r="T268" s="17" t="s">
        <v>132</v>
      </c>
      <c r="U268" s="32" t="s">
        <v>571</v>
      </c>
      <c r="V268" s="33" t="s">
        <v>554</v>
      </c>
      <c r="W268" s="33">
        <v>500</v>
      </c>
      <c r="X268" s="33">
        <v>950</v>
      </c>
      <c r="Y268" s="33">
        <v>950</v>
      </c>
      <c r="Z268" s="33">
        <v>600</v>
      </c>
      <c r="AA268" s="33" t="s">
        <v>555</v>
      </c>
      <c r="AB268" s="32"/>
      <c r="AC268" s="32"/>
      <c r="AD268" s="33" t="s">
        <v>555</v>
      </c>
      <c r="AE268" s="33" t="s">
        <v>555</v>
      </c>
      <c r="AF268" s="33" t="s">
        <v>555</v>
      </c>
      <c r="AG268" s="33" t="s">
        <v>555</v>
      </c>
      <c r="AH268" s="33" t="s">
        <v>555</v>
      </c>
      <c r="AI268" s="42" t="s">
        <v>2026</v>
      </c>
      <c r="AJ268" s="19" t="s">
        <v>2027</v>
      </c>
      <c r="AK268" s="19" t="s">
        <v>2028</v>
      </c>
      <c r="AL268" s="19" t="s">
        <v>2029</v>
      </c>
      <c r="AM268" s="19" t="s">
        <v>2037</v>
      </c>
      <c r="AN268" s="19" t="s">
        <v>2038</v>
      </c>
      <c r="AO268" s="23" t="s">
        <v>2039</v>
      </c>
      <c r="AP268" s="19" t="s">
        <v>2040</v>
      </c>
      <c r="AQ268" s="44">
        <f t="shared" si="89"/>
        <v>352500000</v>
      </c>
      <c r="AR268" s="44">
        <f t="shared" si="90"/>
        <v>0</v>
      </c>
      <c r="AS268" s="44">
        <f t="shared" si="91"/>
        <v>0</v>
      </c>
      <c r="AT268" s="44">
        <f t="shared" si="92"/>
        <v>0</v>
      </c>
      <c r="AU268" s="44">
        <f t="shared" si="93"/>
        <v>0</v>
      </c>
      <c r="AV268" s="44">
        <f t="shared" si="94"/>
        <v>0</v>
      </c>
      <c r="AW268" s="44">
        <f t="shared" si="95"/>
        <v>0</v>
      </c>
      <c r="AX268" s="44">
        <f t="shared" si="96"/>
        <v>0</v>
      </c>
      <c r="AY268" s="44">
        <f t="shared" si="97"/>
        <v>0</v>
      </c>
      <c r="AZ268" s="44">
        <f t="shared" si="98"/>
        <v>0</v>
      </c>
      <c r="BA268" s="44">
        <f t="shared" si="99"/>
        <v>0</v>
      </c>
      <c r="BB268" s="44">
        <f t="shared" si="100"/>
        <v>0</v>
      </c>
      <c r="BC268" s="44">
        <f t="shared" si="101"/>
        <v>0</v>
      </c>
      <c r="BD268" s="44">
        <f t="shared" si="102"/>
        <v>0</v>
      </c>
      <c r="BE268" s="44">
        <f t="shared" si="103"/>
        <v>0</v>
      </c>
      <c r="BF268" s="44">
        <f t="shared" si="104"/>
        <v>0</v>
      </c>
      <c r="BG268" s="46">
        <f t="shared" si="105"/>
        <v>352500000</v>
      </c>
      <c r="BH268" s="46">
        <v>82500000</v>
      </c>
      <c r="BI268" s="92"/>
      <c r="BJ268" s="46">
        <v>0</v>
      </c>
      <c r="BK268" s="46">
        <v>0</v>
      </c>
      <c r="BL268" s="46">
        <v>0</v>
      </c>
      <c r="BM268" s="46">
        <v>0</v>
      </c>
      <c r="BN268" s="46">
        <v>0</v>
      </c>
      <c r="BO268" s="46">
        <v>0</v>
      </c>
      <c r="BP268" s="46">
        <v>0</v>
      </c>
      <c r="BQ268" s="46">
        <v>0</v>
      </c>
      <c r="BR268" s="46">
        <v>0</v>
      </c>
      <c r="BS268" s="46">
        <v>0</v>
      </c>
      <c r="BT268" s="46">
        <v>0</v>
      </c>
      <c r="BU268" s="46">
        <v>0</v>
      </c>
      <c r="BV268" s="46">
        <v>0</v>
      </c>
      <c r="BW268" s="46">
        <v>0</v>
      </c>
      <c r="BX268" s="46">
        <f t="shared" si="106"/>
        <v>82500000</v>
      </c>
      <c r="BY268" s="46">
        <v>80000000</v>
      </c>
      <c r="BZ268" s="46">
        <v>0</v>
      </c>
      <c r="CA268" s="46">
        <v>0</v>
      </c>
      <c r="CB268" s="46">
        <v>0</v>
      </c>
      <c r="CC268" s="46">
        <v>0</v>
      </c>
      <c r="CD268" s="46">
        <v>0</v>
      </c>
      <c r="CE268" s="46">
        <v>0</v>
      </c>
      <c r="CF268" s="46">
        <v>0</v>
      </c>
      <c r="CG268" s="46">
        <v>0</v>
      </c>
      <c r="CH268" s="46">
        <v>0</v>
      </c>
      <c r="CI268" s="46">
        <v>0</v>
      </c>
      <c r="CJ268" s="46">
        <v>0</v>
      </c>
      <c r="CK268" s="46">
        <v>0</v>
      </c>
      <c r="CL268" s="46">
        <v>0</v>
      </c>
      <c r="CM268" s="46">
        <v>0</v>
      </c>
      <c r="CN268" s="46">
        <v>0</v>
      </c>
      <c r="CO268" s="46">
        <f t="shared" si="107"/>
        <v>80000000</v>
      </c>
      <c r="CP268" s="46">
        <v>80000000</v>
      </c>
      <c r="CQ268" s="46">
        <v>0</v>
      </c>
      <c r="CR268" s="46">
        <v>0</v>
      </c>
      <c r="CS268" s="46">
        <v>0</v>
      </c>
      <c r="CT268" s="46">
        <v>0</v>
      </c>
      <c r="CU268" s="46">
        <v>0</v>
      </c>
      <c r="CV268" s="46">
        <v>0</v>
      </c>
      <c r="CW268" s="46">
        <v>0</v>
      </c>
      <c r="CX268" s="46">
        <v>0</v>
      </c>
      <c r="CY268" s="46">
        <v>0</v>
      </c>
      <c r="CZ268" s="46">
        <v>0</v>
      </c>
      <c r="DA268" s="46">
        <v>0</v>
      </c>
      <c r="DB268" s="46">
        <v>0</v>
      </c>
      <c r="DC268" s="46">
        <v>0</v>
      </c>
      <c r="DD268" s="46">
        <v>0</v>
      </c>
      <c r="DE268" s="46">
        <v>0</v>
      </c>
      <c r="DF268" s="46">
        <f t="shared" si="108"/>
        <v>80000000</v>
      </c>
      <c r="DG268" s="46">
        <v>110000000</v>
      </c>
      <c r="DH268" s="46">
        <v>0</v>
      </c>
      <c r="DI268" s="46">
        <v>0</v>
      </c>
      <c r="DJ268" s="46">
        <v>0</v>
      </c>
      <c r="DK268" s="46">
        <v>0</v>
      </c>
      <c r="DL268" s="46">
        <v>0</v>
      </c>
      <c r="DM268" s="46">
        <v>0</v>
      </c>
      <c r="DN268" s="46">
        <v>0</v>
      </c>
      <c r="DO268" s="46">
        <v>0</v>
      </c>
      <c r="DP268" s="46">
        <v>0</v>
      </c>
      <c r="DQ268" s="46">
        <v>0</v>
      </c>
      <c r="DR268" s="46">
        <v>0</v>
      </c>
      <c r="DS268" s="46">
        <v>0</v>
      </c>
      <c r="DT268" s="46">
        <v>0</v>
      </c>
      <c r="DU268" s="46">
        <v>0</v>
      </c>
      <c r="DV268" s="46">
        <v>0</v>
      </c>
      <c r="DW268" s="46">
        <f t="shared" si="109"/>
        <v>110000000</v>
      </c>
      <c r="DX268" s="19">
        <v>4</v>
      </c>
      <c r="DY268" s="42" t="s">
        <v>777</v>
      </c>
      <c r="DZ268" s="42" t="s">
        <v>354</v>
      </c>
      <c r="EA268" s="42" t="s">
        <v>778</v>
      </c>
      <c r="EB268" s="42" t="s">
        <v>1850</v>
      </c>
      <c r="EC268" s="42" t="s">
        <v>1851</v>
      </c>
      <c r="ED268" s="3">
        <v>2</v>
      </c>
      <c r="EE268" s="3">
        <v>8</v>
      </c>
      <c r="EF268" s="3">
        <v>32</v>
      </c>
      <c r="EG268" s="3">
        <v>131</v>
      </c>
      <c r="EH268" s="3">
        <v>263</v>
      </c>
      <c r="EI268" s="3">
        <v>4</v>
      </c>
      <c r="EJ268" s="3">
        <v>10</v>
      </c>
      <c r="EK268" s="3">
        <v>1</v>
      </c>
      <c r="EL268" s="3">
        <v>2</v>
      </c>
    </row>
    <row r="269" spans="2:142" ht="104" x14ac:dyDescent="0.2">
      <c r="B269" s="14">
        <v>264</v>
      </c>
      <c r="C269" s="15" t="s">
        <v>201</v>
      </c>
      <c r="D269" s="16">
        <v>2</v>
      </c>
      <c r="E269" s="17" t="s">
        <v>129</v>
      </c>
      <c r="F269" s="18">
        <v>2</v>
      </c>
      <c r="G269" s="17" t="s">
        <v>130</v>
      </c>
      <c r="H269" s="18" t="s">
        <v>548</v>
      </c>
      <c r="I269" s="17" t="s">
        <v>2023</v>
      </c>
      <c r="J269" s="18" t="s">
        <v>548</v>
      </c>
      <c r="K269" s="17" t="s">
        <v>2041</v>
      </c>
      <c r="L269" s="18" t="s">
        <v>573</v>
      </c>
      <c r="M269" s="17" t="str">
        <f t="shared" si="88"/>
        <v>2.2.01.01.03</v>
      </c>
      <c r="N269" s="19" t="s">
        <v>551</v>
      </c>
      <c r="O269" s="20">
        <v>2023</v>
      </c>
      <c r="P269" s="21">
        <v>0</v>
      </c>
      <c r="Q269" s="21">
        <v>15</v>
      </c>
      <c r="R269" s="21" t="s">
        <v>2042</v>
      </c>
      <c r="S269" s="17" t="s">
        <v>132</v>
      </c>
      <c r="T269" s="17" t="s">
        <v>132</v>
      </c>
      <c r="U269" s="32" t="s">
        <v>571</v>
      </c>
      <c r="V269" s="33" t="s">
        <v>554</v>
      </c>
      <c r="W269" s="33">
        <v>2</v>
      </c>
      <c r="X269" s="33">
        <v>5</v>
      </c>
      <c r="Y269" s="33">
        <v>5</v>
      </c>
      <c r="Z269" s="33">
        <v>3</v>
      </c>
      <c r="AA269" s="33" t="s">
        <v>555</v>
      </c>
      <c r="AB269" s="32"/>
      <c r="AC269" s="32"/>
      <c r="AD269" s="33"/>
      <c r="AE269" s="33"/>
      <c r="AF269" s="33"/>
      <c r="AG269" s="33" t="s">
        <v>555</v>
      </c>
      <c r="AH269" s="33" t="s">
        <v>555</v>
      </c>
      <c r="AI269" s="42" t="s">
        <v>2026</v>
      </c>
      <c r="AJ269" s="19" t="s">
        <v>2027</v>
      </c>
      <c r="AK269" s="19" t="s">
        <v>2028</v>
      </c>
      <c r="AL269" s="19" t="s">
        <v>2029</v>
      </c>
      <c r="AM269" s="19" t="s">
        <v>2043</v>
      </c>
      <c r="AN269" s="19" t="s">
        <v>2044</v>
      </c>
      <c r="AO269" s="23" t="s">
        <v>2045</v>
      </c>
      <c r="AP269" s="19" t="s">
        <v>2041</v>
      </c>
      <c r="AQ269" s="44">
        <f t="shared" si="89"/>
        <v>373558758.253124</v>
      </c>
      <c r="AR269" s="44">
        <f t="shared" si="90"/>
        <v>0</v>
      </c>
      <c r="AS269" s="44">
        <f t="shared" si="91"/>
        <v>0</v>
      </c>
      <c r="AT269" s="44">
        <f t="shared" si="92"/>
        <v>0</v>
      </c>
      <c r="AU269" s="44">
        <f t="shared" si="93"/>
        <v>0</v>
      </c>
      <c r="AV269" s="44">
        <f t="shared" si="94"/>
        <v>0</v>
      </c>
      <c r="AW269" s="44">
        <f t="shared" si="95"/>
        <v>0</v>
      </c>
      <c r="AX269" s="44">
        <f t="shared" si="96"/>
        <v>0</v>
      </c>
      <c r="AY269" s="44">
        <f t="shared" si="97"/>
        <v>0</v>
      </c>
      <c r="AZ269" s="44">
        <f t="shared" si="98"/>
        <v>0</v>
      </c>
      <c r="BA269" s="44">
        <f t="shared" si="99"/>
        <v>0</v>
      </c>
      <c r="BB269" s="44">
        <f t="shared" si="100"/>
        <v>0</v>
      </c>
      <c r="BC269" s="44">
        <f t="shared" si="101"/>
        <v>0</v>
      </c>
      <c r="BD269" s="44">
        <f t="shared" si="102"/>
        <v>0</v>
      </c>
      <c r="BE269" s="44">
        <f t="shared" si="103"/>
        <v>0</v>
      </c>
      <c r="BF269" s="44">
        <f t="shared" si="104"/>
        <v>0</v>
      </c>
      <c r="BG269" s="46">
        <f t="shared" si="105"/>
        <v>373558758.253124</v>
      </c>
      <c r="BH269" s="46">
        <v>82500000</v>
      </c>
      <c r="BI269" s="46"/>
      <c r="BJ269" s="46">
        <v>0</v>
      </c>
      <c r="BK269" s="46">
        <v>0</v>
      </c>
      <c r="BL269" s="46">
        <v>0</v>
      </c>
      <c r="BM269" s="46">
        <v>0</v>
      </c>
      <c r="BN269" s="46">
        <v>0</v>
      </c>
      <c r="BO269" s="46">
        <v>0</v>
      </c>
      <c r="BP269" s="46">
        <v>0</v>
      </c>
      <c r="BQ269" s="46">
        <v>0</v>
      </c>
      <c r="BR269" s="46">
        <v>0</v>
      </c>
      <c r="BS269" s="46">
        <v>0</v>
      </c>
      <c r="BT269" s="46">
        <v>0</v>
      </c>
      <c r="BU269" s="46">
        <v>0</v>
      </c>
      <c r="BV269" s="46">
        <v>0</v>
      </c>
      <c r="BW269" s="46">
        <v>0</v>
      </c>
      <c r="BX269" s="46">
        <f t="shared" si="106"/>
        <v>82500000</v>
      </c>
      <c r="BY269" s="46">
        <v>80000000</v>
      </c>
      <c r="BZ269" s="46">
        <v>0</v>
      </c>
      <c r="CA269" s="46">
        <v>0</v>
      </c>
      <c r="CB269" s="46">
        <v>0</v>
      </c>
      <c r="CC269" s="46">
        <v>0</v>
      </c>
      <c r="CD269" s="46">
        <v>0</v>
      </c>
      <c r="CE269" s="46">
        <v>0</v>
      </c>
      <c r="CF269" s="46">
        <v>0</v>
      </c>
      <c r="CG269" s="46">
        <v>0</v>
      </c>
      <c r="CH269" s="46">
        <v>0</v>
      </c>
      <c r="CI269" s="46">
        <v>0</v>
      </c>
      <c r="CJ269" s="46">
        <v>0</v>
      </c>
      <c r="CK269" s="46">
        <v>0</v>
      </c>
      <c r="CL269" s="46">
        <v>0</v>
      </c>
      <c r="CM269" s="46">
        <v>0</v>
      </c>
      <c r="CN269" s="46">
        <v>0</v>
      </c>
      <c r="CO269" s="46">
        <f t="shared" si="107"/>
        <v>80000000</v>
      </c>
      <c r="CP269" s="46">
        <v>80000000</v>
      </c>
      <c r="CQ269" s="46">
        <v>0</v>
      </c>
      <c r="CR269" s="46">
        <v>0</v>
      </c>
      <c r="CS269" s="46">
        <v>0</v>
      </c>
      <c r="CT269" s="46">
        <v>0</v>
      </c>
      <c r="CU269" s="46">
        <v>0</v>
      </c>
      <c r="CV269" s="46">
        <v>0</v>
      </c>
      <c r="CW269" s="46">
        <v>0</v>
      </c>
      <c r="CX269" s="46">
        <v>0</v>
      </c>
      <c r="CY269" s="46">
        <v>0</v>
      </c>
      <c r="CZ269" s="46">
        <v>0</v>
      </c>
      <c r="DA269" s="46">
        <v>0</v>
      </c>
      <c r="DB269" s="46">
        <v>0</v>
      </c>
      <c r="DC269" s="46">
        <v>0</v>
      </c>
      <c r="DD269" s="46">
        <v>0</v>
      </c>
      <c r="DE269" s="46">
        <v>0</v>
      </c>
      <c r="DF269" s="46">
        <f t="shared" si="108"/>
        <v>80000000</v>
      </c>
      <c r="DG269" s="46">
        <v>131058758.253124</v>
      </c>
      <c r="DH269" s="46"/>
      <c r="DI269" s="46"/>
      <c r="DJ269" s="46">
        <v>0</v>
      </c>
      <c r="DK269" s="46">
        <v>0</v>
      </c>
      <c r="DL269" s="46">
        <v>0</v>
      </c>
      <c r="DM269" s="46">
        <v>0</v>
      </c>
      <c r="DN269" s="46">
        <v>0</v>
      </c>
      <c r="DO269" s="46">
        <v>0</v>
      </c>
      <c r="DP269" s="46">
        <v>0</v>
      </c>
      <c r="DQ269" s="46">
        <v>0</v>
      </c>
      <c r="DR269" s="46">
        <v>0</v>
      </c>
      <c r="DS269" s="46">
        <v>0</v>
      </c>
      <c r="DT269" s="46">
        <v>0</v>
      </c>
      <c r="DU269" s="46">
        <v>0</v>
      </c>
      <c r="DV269" s="46">
        <v>0</v>
      </c>
      <c r="DW269" s="46">
        <f t="shared" si="109"/>
        <v>131058758.253124</v>
      </c>
      <c r="DX269" s="19">
        <v>9</v>
      </c>
      <c r="DY269" s="42" t="s">
        <v>1983</v>
      </c>
      <c r="DZ269" s="42" t="s">
        <v>352</v>
      </c>
      <c r="EA269" s="42" t="s">
        <v>1984</v>
      </c>
      <c r="EB269" s="42" t="s">
        <v>2046</v>
      </c>
      <c r="EC269" s="42" t="s">
        <v>2047</v>
      </c>
      <c r="ED269" s="3">
        <v>2</v>
      </c>
      <c r="EE269" s="3">
        <v>8</v>
      </c>
      <c r="EF269" s="3">
        <v>32</v>
      </c>
      <c r="EG269" s="3">
        <v>131</v>
      </c>
      <c r="EH269" s="3">
        <v>264</v>
      </c>
      <c r="EI269" s="3">
        <v>9</v>
      </c>
      <c r="EJ269" s="3">
        <v>10</v>
      </c>
      <c r="EK269" s="3">
        <v>1</v>
      </c>
      <c r="EL269" s="3">
        <v>2</v>
      </c>
    </row>
    <row r="270" spans="2:142" ht="65" x14ac:dyDescent="0.2">
      <c r="B270" s="14">
        <v>265</v>
      </c>
      <c r="C270" s="15" t="s">
        <v>201</v>
      </c>
      <c r="D270" s="16">
        <v>2</v>
      </c>
      <c r="E270" s="17" t="s">
        <v>129</v>
      </c>
      <c r="F270" s="18">
        <v>2</v>
      </c>
      <c r="G270" s="17" t="s">
        <v>130</v>
      </c>
      <c r="H270" s="18" t="s">
        <v>548</v>
      </c>
      <c r="I270" s="17" t="s">
        <v>2023</v>
      </c>
      <c r="J270" s="18" t="s">
        <v>548</v>
      </c>
      <c r="K270" s="17" t="s">
        <v>2048</v>
      </c>
      <c r="L270" s="18" t="s">
        <v>576</v>
      </c>
      <c r="M270" s="17" t="str">
        <f t="shared" si="88"/>
        <v>2.2.01.01.04</v>
      </c>
      <c r="N270" s="19" t="s">
        <v>551</v>
      </c>
      <c r="O270" s="20">
        <v>2023</v>
      </c>
      <c r="P270" s="21">
        <v>0</v>
      </c>
      <c r="Q270" s="21">
        <v>1025</v>
      </c>
      <c r="R270" s="21" t="s">
        <v>2049</v>
      </c>
      <c r="S270" s="17" t="s">
        <v>132</v>
      </c>
      <c r="T270" s="17" t="s">
        <v>132</v>
      </c>
      <c r="U270" s="32" t="s">
        <v>571</v>
      </c>
      <c r="V270" s="33" t="s">
        <v>554</v>
      </c>
      <c r="W270" s="33">
        <v>525</v>
      </c>
      <c r="X270" s="33">
        <v>400</v>
      </c>
      <c r="Y270" s="33">
        <v>100</v>
      </c>
      <c r="Z270" s="33">
        <v>0</v>
      </c>
      <c r="AA270" s="33" t="s">
        <v>555</v>
      </c>
      <c r="AB270" s="32"/>
      <c r="AC270" s="32"/>
      <c r="AD270" s="33" t="s">
        <v>555</v>
      </c>
      <c r="AE270" s="33" t="s">
        <v>555</v>
      </c>
      <c r="AF270" s="33" t="s">
        <v>555</v>
      </c>
      <c r="AG270" s="33" t="s">
        <v>555</v>
      </c>
      <c r="AH270" s="33" t="s">
        <v>555</v>
      </c>
      <c r="AI270" s="42" t="s">
        <v>2026</v>
      </c>
      <c r="AJ270" s="19" t="s">
        <v>2027</v>
      </c>
      <c r="AK270" s="19" t="s">
        <v>2028</v>
      </c>
      <c r="AL270" s="19" t="s">
        <v>2029</v>
      </c>
      <c r="AM270" s="19" t="s">
        <v>2050</v>
      </c>
      <c r="AN270" s="19" t="s">
        <v>2051</v>
      </c>
      <c r="AO270" s="23" t="s">
        <v>2052</v>
      </c>
      <c r="AP270" s="19" t="s">
        <v>2053</v>
      </c>
      <c r="AQ270" s="44">
        <f t="shared" si="89"/>
        <v>310000000</v>
      </c>
      <c r="AR270" s="44">
        <f t="shared" si="90"/>
        <v>0</v>
      </c>
      <c r="AS270" s="44">
        <f t="shared" si="91"/>
        <v>0</v>
      </c>
      <c r="AT270" s="44">
        <f t="shared" si="92"/>
        <v>0</v>
      </c>
      <c r="AU270" s="44">
        <f t="shared" si="93"/>
        <v>0</v>
      </c>
      <c r="AV270" s="44">
        <f t="shared" si="94"/>
        <v>0</v>
      </c>
      <c r="AW270" s="44">
        <f t="shared" si="95"/>
        <v>0</v>
      </c>
      <c r="AX270" s="44">
        <f t="shared" si="96"/>
        <v>0</v>
      </c>
      <c r="AY270" s="44">
        <f t="shared" si="97"/>
        <v>0</v>
      </c>
      <c r="AZ270" s="44">
        <f t="shared" si="98"/>
        <v>0</v>
      </c>
      <c r="BA270" s="44">
        <f t="shared" si="99"/>
        <v>0</v>
      </c>
      <c r="BB270" s="44">
        <f t="shared" si="100"/>
        <v>0</v>
      </c>
      <c r="BC270" s="44">
        <f t="shared" si="101"/>
        <v>0</v>
      </c>
      <c r="BD270" s="44">
        <f t="shared" si="102"/>
        <v>0</v>
      </c>
      <c r="BE270" s="44">
        <f t="shared" si="103"/>
        <v>0</v>
      </c>
      <c r="BF270" s="44">
        <f t="shared" si="104"/>
        <v>0</v>
      </c>
      <c r="BG270" s="46">
        <f t="shared" si="105"/>
        <v>310000000</v>
      </c>
      <c r="BH270" s="46">
        <v>150000000</v>
      </c>
      <c r="BI270" s="46"/>
      <c r="BJ270" s="46">
        <v>0</v>
      </c>
      <c r="BK270" s="46">
        <v>0</v>
      </c>
      <c r="BL270" s="46">
        <v>0</v>
      </c>
      <c r="BM270" s="46">
        <v>0</v>
      </c>
      <c r="BN270" s="46">
        <v>0</v>
      </c>
      <c r="BO270" s="46">
        <v>0</v>
      </c>
      <c r="BP270" s="46">
        <v>0</v>
      </c>
      <c r="BQ270" s="46">
        <v>0</v>
      </c>
      <c r="BR270" s="46">
        <v>0</v>
      </c>
      <c r="BS270" s="46">
        <v>0</v>
      </c>
      <c r="BT270" s="46">
        <v>0</v>
      </c>
      <c r="BU270" s="46">
        <v>0</v>
      </c>
      <c r="BV270" s="46">
        <v>0</v>
      </c>
      <c r="BW270" s="46">
        <v>0</v>
      </c>
      <c r="BX270" s="46">
        <f t="shared" si="106"/>
        <v>150000000</v>
      </c>
      <c r="BY270" s="46">
        <v>80000000</v>
      </c>
      <c r="BZ270" s="46">
        <v>0</v>
      </c>
      <c r="CA270" s="46">
        <v>0</v>
      </c>
      <c r="CB270" s="46">
        <v>0</v>
      </c>
      <c r="CC270" s="46">
        <v>0</v>
      </c>
      <c r="CD270" s="46">
        <v>0</v>
      </c>
      <c r="CE270" s="46">
        <v>0</v>
      </c>
      <c r="CF270" s="46">
        <v>0</v>
      </c>
      <c r="CG270" s="46">
        <v>0</v>
      </c>
      <c r="CH270" s="46">
        <v>0</v>
      </c>
      <c r="CI270" s="46">
        <v>0</v>
      </c>
      <c r="CJ270" s="46">
        <v>0</v>
      </c>
      <c r="CK270" s="46">
        <v>0</v>
      </c>
      <c r="CL270" s="46">
        <v>0</v>
      </c>
      <c r="CM270" s="46">
        <v>0</v>
      </c>
      <c r="CN270" s="46">
        <v>0</v>
      </c>
      <c r="CO270" s="46">
        <f t="shared" si="107"/>
        <v>80000000</v>
      </c>
      <c r="CP270" s="46">
        <v>80000000</v>
      </c>
      <c r="CQ270" s="46">
        <v>0</v>
      </c>
      <c r="CR270" s="46">
        <v>0</v>
      </c>
      <c r="CS270" s="46">
        <v>0</v>
      </c>
      <c r="CT270" s="46">
        <v>0</v>
      </c>
      <c r="CU270" s="46">
        <v>0</v>
      </c>
      <c r="CV270" s="46">
        <v>0</v>
      </c>
      <c r="CW270" s="46">
        <v>0</v>
      </c>
      <c r="CX270" s="46">
        <v>0</v>
      </c>
      <c r="CY270" s="46">
        <v>0</v>
      </c>
      <c r="CZ270" s="46">
        <v>0</v>
      </c>
      <c r="DA270" s="46">
        <v>0</v>
      </c>
      <c r="DB270" s="46">
        <v>0</v>
      </c>
      <c r="DC270" s="46">
        <v>0</v>
      </c>
      <c r="DD270" s="46">
        <v>0</v>
      </c>
      <c r="DE270" s="46">
        <v>0</v>
      </c>
      <c r="DF270" s="46">
        <f t="shared" si="108"/>
        <v>80000000</v>
      </c>
      <c r="DG270" s="46">
        <v>0</v>
      </c>
      <c r="DH270" s="46">
        <v>0</v>
      </c>
      <c r="DI270" s="46">
        <v>0</v>
      </c>
      <c r="DJ270" s="46">
        <v>0</v>
      </c>
      <c r="DK270" s="46">
        <v>0</v>
      </c>
      <c r="DL270" s="46">
        <v>0</v>
      </c>
      <c r="DM270" s="46">
        <v>0</v>
      </c>
      <c r="DN270" s="46">
        <v>0</v>
      </c>
      <c r="DO270" s="46">
        <v>0</v>
      </c>
      <c r="DP270" s="46">
        <v>0</v>
      </c>
      <c r="DQ270" s="46">
        <v>0</v>
      </c>
      <c r="DR270" s="46">
        <v>0</v>
      </c>
      <c r="DS270" s="46">
        <v>0</v>
      </c>
      <c r="DT270" s="46">
        <v>0</v>
      </c>
      <c r="DU270" s="46">
        <v>0</v>
      </c>
      <c r="DV270" s="46">
        <v>0</v>
      </c>
      <c r="DW270" s="46">
        <f t="shared" si="109"/>
        <v>0</v>
      </c>
      <c r="DX270" s="19">
        <v>9</v>
      </c>
      <c r="DY270" s="42" t="s">
        <v>1983</v>
      </c>
      <c r="DZ270" s="42" t="s">
        <v>352</v>
      </c>
      <c r="EA270" s="42" t="s">
        <v>1984</v>
      </c>
      <c r="EB270" s="42" t="s">
        <v>2054</v>
      </c>
      <c r="EC270" s="42" t="s">
        <v>2055</v>
      </c>
      <c r="ED270" s="3">
        <v>2</v>
      </c>
      <c r="EE270" s="3">
        <v>8</v>
      </c>
      <c r="EF270" s="3">
        <v>32</v>
      </c>
      <c r="EG270" s="3">
        <v>131</v>
      </c>
      <c r="EH270" s="3">
        <v>265</v>
      </c>
      <c r="EI270" s="3">
        <v>9</v>
      </c>
      <c r="EJ270" s="3">
        <v>10</v>
      </c>
      <c r="EK270" s="3">
        <v>1</v>
      </c>
      <c r="EL270" s="3">
        <v>2</v>
      </c>
    </row>
    <row r="271" spans="2:142" ht="65" x14ac:dyDescent="0.2">
      <c r="B271" s="14">
        <v>266</v>
      </c>
      <c r="C271" s="15" t="s">
        <v>201</v>
      </c>
      <c r="D271" s="16">
        <v>2</v>
      </c>
      <c r="E271" s="17" t="s">
        <v>129</v>
      </c>
      <c r="F271" s="18">
        <v>2</v>
      </c>
      <c r="G271" s="17" t="s">
        <v>130</v>
      </c>
      <c r="H271" s="18" t="s">
        <v>548</v>
      </c>
      <c r="I271" s="17" t="s">
        <v>2023</v>
      </c>
      <c r="J271" s="18" t="s">
        <v>548</v>
      </c>
      <c r="K271" s="17" t="s">
        <v>2056</v>
      </c>
      <c r="L271" s="18" t="s">
        <v>584</v>
      </c>
      <c r="M271" s="17" t="str">
        <f t="shared" si="88"/>
        <v>2.2.01.01.05</v>
      </c>
      <c r="N271" s="19" t="s">
        <v>551</v>
      </c>
      <c r="O271" s="20">
        <v>2023</v>
      </c>
      <c r="P271" s="21">
        <v>0</v>
      </c>
      <c r="Q271" s="21">
        <v>686</v>
      </c>
      <c r="R271" s="21" t="s">
        <v>2057</v>
      </c>
      <c r="S271" s="17" t="s">
        <v>132</v>
      </c>
      <c r="T271" s="17" t="s">
        <v>132</v>
      </c>
      <c r="U271" s="32" t="s">
        <v>571</v>
      </c>
      <c r="V271" s="33" t="s">
        <v>554</v>
      </c>
      <c r="W271" s="33">
        <v>150</v>
      </c>
      <c r="X271" s="33">
        <v>200</v>
      </c>
      <c r="Y271" s="33">
        <v>200</v>
      </c>
      <c r="Z271" s="33">
        <v>136</v>
      </c>
      <c r="AA271" s="33" t="s">
        <v>555</v>
      </c>
      <c r="AB271" s="32"/>
      <c r="AC271" s="32"/>
      <c r="AD271" s="33" t="s">
        <v>555</v>
      </c>
      <c r="AE271" s="33" t="s">
        <v>555</v>
      </c>
      <c r="AF271" s="33" t="s">
        <v>555</v>
      </c>
      <c r="AG271" s="33" t="s">
        <v>555</v>
      </c>
      <c r="AH271" s="33" t="s">
        <v>555</v>
      </c>
      <c r="AI271" s="42" t="s">
        <v>2026</v>
      </c>
      <c r="AJ271" s="19" t="s">
        <v>2027</v>
      </c>
      <c r="AK271" s="19" t="s">
        <v>2028</v>
      </c>
      <c r="AL271" s="19" t="s">
        <v>2029</v>
      </c>
      <c r="AM271" s="19" t="s">
        <v>2050</v>
      </c>
      <c r="AN271" s="19" t="s">
        <v>2051</v>
      </c>
      <c r="AO271" s="23" t="s">
        <v>2052</v>
      </c>
      <c r="AP271" s="19" t="s">
        <v>2053</v>
      </c>
      <c r="AQ271" s="44">
        <f t="shared" si="89"/>
        <v>320000000</v>
      </c>
      <c r="AR271" s="44">
        <f t="shared" si="90"/>
        <v>0</v>
      </c>
      <c r="AS271" s="44">
        <f t="shared" si="91"/>
        <v>0</v>
      </c>
      <c r="AT271" s="44">
        <f t="shared" si="92"/>
        <v>0</v>
      </c>
      <c r="AU271" s="44">
        <f t="shared" si="93"/>
        <v>0</v>
      </c>
      <c r="AV271" s="44">
        <f t="shared" si="94"/>
        <v>0</v>
      </c>
      <c r="AW271" s="44">
        <f t="shared" si="95"/>
        <v>0</v>
      </c>
      <c r="AX271" s="44">
        <f t="shared" si="96"/>
        <v>0</v>
      </c>
      <c r="AY271" s="44">
        <f t="shared" si="97"/>
        <v>0</v>
      </c>
      <c r="AZ271" s="44">
        <f t="shared" si="98"/>
        <v>0</v>
      </c>
      <c r="BA271" s="44">
        <f t="shared" si="99"/>
        <v>0</v>
      </c>
      <c r="BB271" s="44">
        <f t="shared" si="100"/>
        <v>0</v>
      </c>
      <c r="BC271" s="44">
        <f t="shared" si="101"/>
        <v>0</v>
      </c>
      <c r="BD271" s="44">
        <f t="shared" si="102"/>
        <v>0</v>
      </c>
      <c r="BE271" s="44">
        <f t="shared" si="103"/>
        <v>0</v>
      </c>
      <c r="BF271" s="44">
        <f t="shared" si="104"/>
        <v>0</v>
      </c>
      <c r="BG271" s="46">
        <f t="shared" si="105"/>
        <v>320000000</v>
      </c>
      <c r="BH271" s="46">
        <v>100000000</v>
      </c>
      <c r="BI271" s="46"/>
      <c r="BJ271" s="46">
        <v>0</v>
      </c>
      <c r="BK271" s="46">
        <v>0</v>
      </c>
      <c r="BL271" s="46">
        <v>0</v>
      </c>
      <c r="BM271" s="46">
        <v>0</v>
      </c>
      <c r="BN271" s="46">
        <v>0</v>
      </c>
      <c r="BO271" s="46">
        <v>0</v>
      </c>
      <c r="BP271" s="46">
        <v>0</v>
      </c>
      <c r="BQ271" s="46">
        <v>0</v>
      </c>
      <c r="BR271" s="46">
        <v>0</v>
      </c>
      <c r="BS271" s="46">
        <v>0</v>
      </c>
      <c r="BT271" s="46">
        <v>0</v>
      </c>
      <c r="BU271" s="46">
        <v>0</v>
      </c>
      <c r="BV271" s="46">
        <v>0</v>
      </c>
      <c r="BW271" s="46">
        <v>0</v>
      </c>
      <c r="BX271" s="46">
        <f t="shared" si="106"/>
        <v>100000000</v>
      </c>
      <c r="BY271" s="46">
        <v>70000000</v>
      </c>
      <c r="BZ271" s="46">
        <v>0</v>
      </c>
      <c r="CA271" s="46">
        <v>0</v>
      </c>
      <c r="CB271" s="46">
        <v>0</v>
      </c>
      <c r="CC271" s="46">
        <v>0</v>
      </c>
      <c r="CD271" s="46">
        <v>0</v>
      </c>
      <c r="CE271" s="46">
        <v>0</v>
      </c>
      <c r="CF271" s="46">
        <v>0</v>
      </c>
      <c r="CG271" s="46">
        <v>0</v>
      </c>
      <c r="CH271" s="46">
        <v>0</v>
      </c>
      <c r="CI271" s="46">
        <v>0</v>
      </c>
      <c r="CJ271" s="46">
        <v>0</v>
      </c>
      <c r="CK271" s="46">
        <v>0</v>
      </c>
      <c r="CL271" s="46">
        <v>0</v>
      </c>
      <c r="CM271" s="46">
        <v>0</v>
      </c>
      <c r="CN271" s="46">
        <v>0</v>
      </c>
      <c r="CO271" s="46">
        <f t="shared" si="107"/>
        <v>70000000</v>
      </c>
      <c r="CP271" s="46">
        <v>70000000</v>
      </c>
      <c r="CQ271" s="46">
        <v>0</v>
      </c>
      <c r="CR271" s="46">
        <v>0</v>
      </c>
      <c r="CS271" s="46">
        <v>0</v>
      </c>
      <c r="CT271" s="46">
        <v>0</v>
      </c>
      <c r="CU271" s="46">
        <v>0</v>
      </c>
      <c r="CV271" s="46">
        <v>0</v>
      </c>
      <c r="CW271" s="46">
        <v>0</v>
      </c>
      <c r="CX271" s="46">
        <v>0</v>
      </c>
      <c r="CY271" s="46">
        <v>0</v>
      </c>
      <c r="CZ271" s="46">
        <v>0</v>
      </c>
      <c r="DA271" s="46">
        <v>0</v>
      </c>
      <c r="DB271" s="46">
        <v>0</v>
      </c>
      <c r="DC271" s="46">
        <v>0</v>
      </c>
      <c r="DD271" s="46">
        <v>0</v>
      </c>
      <c r="DE271" s="46">
        <v>0</v>
      </c>
      <c r="DF271" s="46">
        <f t="shared" si="108"/>
        <v>70000000</v>
      </c>
      <c r="DG271" s="46">
        <v>80000000</v>
      </c>
      <c r="DH271" s="46">
        <v>0</v>
      </c>
      <c r="DI271" s="46">
        <v>0</v>
      </c>
      <c r="DJ271" s="46">
        <v>0</v>
      </c>
      <c r="DK271" s="46">
        <v>0</v>
      </c>
      <c r="DL271" s="46">
        <v>0</v>
      </c>
      <c r="DM271" s="46">
        <v>0</v>
      </c>
      <c r="DN271" s="46">
        <v>0</v>
      </c>
      <c r="DO271" s="46">
        <v>0</v>
      </c>
      <c r="DP271" s="46">
        <v>0</v>
      </c>
      <c r="DQ271" s="46">
        <v>0</v>
      </c>
      <c r="DR271" s="46">
        <v>0</v>
      </c>
      <c r="DS271" s="46">
        <v>0</v>
      </c>
      <c r="DT271" s="46">
        <v>0</v>
      </c>
      <c r="DU271" s="46">
        <v>0</v>
      </c>
      <c r="DV271" s="46">
        <v>0</v>
      </c>
      <c r="DW271" s="46">
        <f t="shared" si="109"/>
        <v>80000000</v>
      </c>
      <c r="DX271" s="19">
        <v>9</v>
      </c>
      <c r="DY271" s="42" t="s">
        <v>1983</v>
      </c>
      <c r="DZ271" s="42" t="s">
        <v>352</v>
      </c>
      <c r="EA271" s="42" t="s">
        <v>1984</v>
      </c>
      <c r="EB271" s="42" t="s">
        <v>2054</v>
      </c>
      <c r="EC271" s="42" t="s">
        <v>2055</v>
      </c>
      <c r="ED271" s="3">
        <v>2</v>
      </c>
      <c r="EE271" s="3">
        <v>8</v>
      </c>
      <c r="EF271" s="3">
        <v>32</v>
      </c>
      <c r="EG271" s="3">
        <v>131</v>
      </c>
      <c r="EH271" s="3">
        <v>266</v>
      </c>
      <c r="EI271" s="3">
        <v>9</v>
      </c>
      <c r="EJ271" s="3">
        <v>10</v>
      </c>
      <c r="EK271" s="3">
        <v>1</v>
      </c>
      <c r="EL271" s="3">
        <v>2</v>
      </c>
    </row>
    <row r="272" spans="2:142" ht="65" x14ac:dyDescent="0.2">
      <c r="B272" s="14">
        <v>267</v>
      </c>
      <c r="C272" s="15" t="s">
        <v>201</v>
      </c>
      <c r="D272" s="16">
        <v>2</v>
      </c>
      <c r="E272" s="17" t="s">
        <v>129</v>
      </c>
      <c r="F272" s="18">
        <v>2</v>
      </c>
      <c r="G272" s="17" t="s">
        <v>130</v>
      </c>
      <c r="H272" s="18" t="s">
        <v>548</v>
      </c>
      <c r="I272" s="17" t="s">
        <v>2058</v>
      </c>
      <c r="J272" s="18" t="s">
        <v>569</v>
      </c>
      <c r="K272" s="17" t="s">
        <v>2059</v>
      </c>
      <c r="L272" s="18" t="s">
        <v>548</v>
      </c>
      <c r="M272" s="17" t="str">
        <f t="shared" si="88"/>
        <v>2.2.01.02.01</v>
      </c>
      <c r="N272" s="19" t="s">
        <v>551</v>
      </c>
      <c r="O272" s="20">
        <v>2023</v>
      </c>
      <c r="P272" s="21">
        <v>9269</v>
      </c>
      <c r="Q272" s="21">
        <v>18600</v>
      </c>
      <c r="R272" s="21" t="s">
        <v>2060</v>
      </c>
      <c r="S272" s="17" t="s">
        <v>132</v>
      </c>
      <c r="T272" s="17" t="s">
        <v>132</v>
      </c>
      <c r="U272" s="32" t="s">
        <v>571</v>
      </c>
      <c r="V272" s="33" t="s">
        <v>554</v>
      </c>
      <c r="W272" s="33">
        <f>0.1*Q272</f>
        <v>1860</v>
      </c>
      <c r="X272" s="33">
        <f t="shared" ref="X272:Z274" si="110">0.3*$Q272</f>
        <v>5580</v>
      </c>
      <c r="Y272" s="33">
        <f t="shared" si="110"/>
        <v>5580</v>
      </c>
      <c r="Z272" s="33">
        <f t="shared" si="110"/>
        <v>5580</v>
      </c>
      <c r="AA272" s="33"/>
      <c r="AB272" s="33"/>
      <c r="AC272" s="32"/>
      <c r="AD272" s="33" t="s">
        <v>555</v>
      </c>
      <c r="AE272" s="33" t="s">
        <v>555</v>
      </c>
      <c r="AF272" s="33" t="s">
        <v>555</v>
      </c>
      <c r="AG272" s="33" t="s">
        <v>555</v>
      </c>
      <c r="AH272" s="33" t="s">
        <v>555</v>
      </c>
      <c r="AI272" s="42" t="s">
        <v>2061</v>
      </c>
      <c r="AJ272" s="19" t="s">
        <v>2062</v>
      </c>
      <c r="AK272" s="19" t="s">
        <v>2063</v>
      </c>
      <c r="AL272" s="19" t="s">
        <v>2064</v>
      </c>
      <c r="AM272" s="19" t="s">
        <v>2065</v>
      </c>
      <c r="AN272" s="19" t="s">
        <v>2066</v>
      </c>
      <c r="AO272" s="23" t="s">
        <v>2067</v>
      </c>
      <c r="AP272" s="19" t="s">
        <v>2068</v>
      </c>
      <c r="AQ272" s="44">
        <f t="shared" si="89"/>
        <v>129644280</v>
      </c>
      <c r="AR272" s="44">
        <f t="shared" si="90"/>
        <v>0</v>
      </c>
      <c r="AS272" s="44">
        <f t="shared" si="91"/>
        <v>0</v>
      </c>
      <c r="AT272" s="44">
        <f t="shared" si="92"/>
        <v>0</v>
      </c>
      <c r="AU272" s="44">
        <f t="shared" si="93"/>
        <v>0</v>
      </c>
      <c r="AV272" s="44">
        <f t="shared" si="94"/>
        <v>0</v>
      </c>
      <c r="AW272" s="44">
        <f t="shared" si="95"/>
        <v>0</v>
      </c>
      <c r="AX272" s="44">
        <f t="shared" si="96"/>
        <v>0</v>
      </c>
      <c r="AY272" s="44">
        <f t="shared" si="97"/>
        <v>0</v>
      </c>
      <c r="AZ272" s="44">
        <f t="shared" si="98"/>
        <v>0</v>
      </c>
      <c r="BA272" s="44">
        <f t="shared" si="99"/>
        <v>0</v>
      </c>
      <c r="BB272" s="44">
        <f t="shared" si="100"/>
        <v>0</v>
      </c>
      <c r="BC272" s="44">
        <f t="shared" si="101"/>
        <v>0</v>
      </c>
      <c r="BD272" s="44">
        <f t="shared" si="102"/>
        <v>0</v>
      </c>
      <c r="BE272" s="44">
        <f t="shared" si="103"/>
        <v>0</v>
      </c>
      <c r="BF272" s="44">
        <f t="shared" si="104"/>
        <v>0</v>
      </c>
      <c r="BG272" s="46">
        <f t="shared" si="105"/>
        <v>129644280</v>
      </c>
      <c r="BH272" s="46">
        <v>34822140</v>
      </c>
      <c r="BI272" s="46"/>
      <c r="BJ272" s="46">
        <v>0</v>
      </c>
      <c r="BK272" s="46">
        <v>0</v>
      </c>
      <c r="BL272" s="46">
        <v>0</v>
      </c>
      <c r="BM272" s="46">
        <v>0</v>
      </c>
      <c r="BN272" s="46">
        <v>0</v>
      </c>
      <c r="BO272" s="46">
        <v>0</v>
      </c>
      <c r="BP272" s="46">
        <v>0</v>
      </c>
      <c r="BQ272" s="46">
        <v>0</v>
      </c>
      <c r="BR272" s="46">
        <v>0</v>
      </c>
      <c r="BS272" s="46">
        <v>0</v>
      </c>
      <c r="BT272" s="46">
        <v>0</v>
      </c>
      <c r="BU272" s="46">
        <v>0</v>
      </c>
      <c r="BV272" s="46">
        <v>0</v>
      </c>
      <c r="BW272" s="46">
        <v>0</v>
      </c>
      <c r="BX272" s="46">
        <f t="shared" si="106"/>
        <v>34822140</v>
      </c>
      <c r="BY272" s="46">
        <v>30000000</v>
      </c>
      <c r="BZ272" s="46">
        <v>0</v>
      </c>
      <c r="CA272" s="46">
        <v>0</v>
      </c>
      <c r="CB272" s="46">
        <v>0</v>
      </c>
      <c r="CC272" s="46">
        <v>0</v>
      </c>
      <c r="CD272" s="46">
        <v>0</v>
      </c>
      <c r="CE272" s="46">
        <v>0</v>
      </c>
      <c r="CF272" s="46">
        <v>0</v>
      </c>
      <c r="CG272" s="46">
        <v>0</v>
      </c>
      <c r="CH272" s="46">
        <v>0</v>
      </c>
      <c r="CI272" s="46">
        <v>0</v>
      </c>
      <c r="CJ272" s="46">
        <v>0</v>
      </c>
      <c r="CK272" s="46">
        <v>0</v>
      </c>
      <c r="CL272" s="46">
        <v>0</v>
      </c>
      <c r="CM272" s="46">
        <v>0</v>
      </c>
      <c r="CN272" s="46">
        <v>0</v>
      </c>
      <c r="CO272" s="46">
        <f t="shared" si="107"/>
        <v>30000000</v>
      </c>
      <c r="CP272" s="46">
        <v>30000000</v>
      </c>
      <c r="CQ272" s="46">
        <v>0</v>
      </c>
      <c r="CR272" s="46">
        <v>0</v>
      </c>
      <c r="CS272" s="46">
        <v>0</v>
      </c>
      <c r="CT272" s="46">
        <v>0</v>
      </c>
      <c r="CU272" s="46">
        <v>0</v>
      </c>
      <c r="CV272" s="46">
        <v>0</v>
      </c>
      <c r="CW272" s="46">
        <v>0</v>
      </c>
      <c r="CX272" s="46">
        <v>0</v>
      </c>
      <c r="CY272" s="46">
        <v>0</v>
      </c>
      <c r="CZ272" s="46">
        <v>0</v>
      </c>
      <c r="DA272" s="46">
        <v>0</v>
      </c>
      <c r="DB272" s="46">
        <v>0</v>
      </c>
      <c r="DC272" s="46">
        <v>0</v>
      </c>
      <c r="DD272" s="46">
        <v>0</v>
      </c>
      <c r="DE272" s="46">
        <v>0</v>
      </c>
      <c r="DF272" s="46">
        <f t="shared" si="108"/>
        <v>30000000</v>
      </c>
      <c r="DG272" s="46">
        <v>34822140</v>
      </c>
      <c r="DH272" s="46">
        <v>0</v>
      </c>
      <c r="DI272" s="46">
        <v>0</v>
      </c>
      <c r="DJ272" s="46">
        <v>0</v>
      </c>
      <c r="DK272" s="46">
        <v>0</v>
      </c>
      <c r="DL272" s="46">
        <v>0</v>
      </c>
      <c r="DM272" s="46">
        <v>0</v>
      </c>
      <c r="DN272" s="46">
        <v>0</v>
      </c>
      <c r="DO272" s="46">
        <v>0</v>
      </c>
      <c r="DP272" s="46">
        <v>0</v>
      </c>
      <c r="DQ272" s="46">
        <v>0</v>
      </c>
      <c r="DR272" s="46">
        <v>0</v>
      </c>
      <c r="DS272" s="46">
        <v>0</v>
      </c>
      <c r="DT272" s="46">
        <v>0</v>
      </c>
      <c r="DU272" s="46">
        <v>0</v>
      </c>
      <c r="DV272" s="46">
        <v>0</v>
      </c>
      <c r="DW272" s="46">
        <f t="shared" si="109"/>
        <v>34822140</v>
      </c>
      <c r="DX272" s="19">
        <v>8</v>
      </c>
      <c r="DY272" s="42" t="s">
        <v>1653</v>
      </c>
      <c r="DZ272" s="42" t="s">
        <v>351</v>
      </c>
      <c r="EA272" s="42" t="s">
        <v>1654</v>
      </c>
      <c r="EB272" s="42" t="s">
        <v>1655</v>
      </c>
      <c r="EC272" s="42" t="s">
        <v>1656</v>
      </c>
      <c r="ED272" s="3">
        <v>2</v>
      </c>
      <c r="EE272" s="3">
        <v>8</v>
      </c>
      <c r="EF272" s="3">
        <v>32</v>
      </c>
      <c r="EG272" s="3">
        <v>132</v>
      </c>
      <c r="EH272" s="3">
        <v>267</v>
      </c>
      <c r="EI272" s="3">
        <v>8</v>
      </c>
      <c r="EJ272" s="3">
        <v>11</v>
      </c>
      <c r="EK272" s="3">
        <v>1</v>
      </c>
      <c r="EL272" s="3">
        <v>2</v>
      </c>
    </row>
    <row r="273" spans="2:142" ht="65" x14ac:dyDescent="0.2">
      <c r="B273" s="14">
        <v>268</v>
      </c>
      <c r="C273" s="15" t="s">
        <v>201</v>
      </c>
      <c r="D273" s="16">
        <v>2</v>
      </c>
      <c r="E273" s="17" t="s">
        <v>129</v>
      </c>
      <c r="F273" s="18">
        <v>2</v>
      </c>
      <c r="G273" s="17" t="s">
        <v>130</v>
      </c>
      <c r="H273" s="18" t="s">
        <v>548</v>
      </c>
      <c r="I273" s="17" t="s">
        <v>2058</v>
      </c>
      <c r="J273" s="18" t="s">
        <v>569</v>
      </c>
      <c r="K273" s="17" t="s">
        <v>2069</v>
      </c>
      <c r="L273" s="18" t="s">
        <v>569</v>
      </c>
      <c r="M273" s="17" t="str">
        <f t="shared" si="88"/>
        <v>2.2.01.02.02</v>
      </c>
      <c r="N273" s="19" t="s">
        <v>551</v>
      </c>
      <c r="O273" s="20">
        <v>2023</v>
      </c>
      <c r="P273" s="21">
        <v>3392</v>
      </c>
      <c r="Q273" s="21">
        <v>6800</v>
      </c>
      <c r="R273" s="21" t="s">
        <v>2070</v>
      </c>
      <c r="S273" s="17" t="s">
        <v>132</v>
      </c>
      <c r="T273" s="17" t="s">
        <v>132</v>
      </c>
      <c r="U273" s="32" t="s">
        <v>571</v>
      </c>
      <c r="V273" s="33" t="s">
        <v>554</v>
      </c>
      <c r="W273" s="33">
        <f>0.1*Q273</f>
        <v>680</v>
      </c>
      <c r="X273" s="33">
        <f t="shared" si="110"/>
        <v>2040</v>
      </c>
      <c r="Y273" s="33">
        <f t="shared" si="110"/>
        <v>2040</v>
      </c>
      <c r="Z273" s="33">
        <f t="shared" si="110"/>
        <v>2040</v>
      </c>
      <c r="AA273" s="33"/>
      <c r="AB273" s="33"/>
      <c r="AC273" s="32"/>
      <c r="AD273" s="33" t="s">
        <v>555</v>
      </c>
      <c r="AE273" s="33" t="s">
        <v>555</v>
      </c>
      <c r="AF273" s="33" t="s">
        <v>555</v>
      </c>
      <c r="AG273" s="33" t="s">
        <v>555</v>
      </c>
      <c r="AH273" s="33" t="s">
        <v>555</v>
      </c>
      <c r="AI273" s="42" t="s">
        <v>2061</v>
      </c>
      <c r="AJ273" s="19" t="s">
        <v>2062</v>
      </c>
      <c r="AK273" s="19" t="s">
        <v>2063</v>
      </c>
      <c r="AL273" s="19" t="s">
        <v>2064</v>
      </c>
      <c r="AM273" s="19" t="s">
        <v>2071</v>
      </c>
      <c r="AN273" s="19" t="s">
        <v>2072</v>
      </c>
      <c r="AO273" s="23" t="s">
        <v>2073</v>
      </c>
      <c r="AP273" s="19" t="s">
        <v>2074</v>
      </c>
      <c r="AQ273" s="44">
        <f t="shared" si="89"/>
        <v>329024320</v>
      </c>
      <c r="AR273" s="44">
        <f t="shared" si="90"/>
        <v>0</v>
      </c>
      <c r="AS273" s="44">
        <f t="shared" si="91"/>
        <v>0</v>
      </c>
      <c r="AT273" s="44">
        <f t="shared" si="92"/>
        <v>0</v>
      </c>
      <c r="AU273" s="44">
        <f t="shared" si="93"/>
        <v>0</v>
      </c>
      <c r="AV273" s="44">
        <f t="shared" si="94"/>
        <v>0</v>
      </c>
      <c r="AW273" s="44">
        <f t="shared" si="95"/>
        <v>0</v>
      </c>
      <c r="AX273" s="44">
        <f t="shared" si="96"/>
        <v>0</v>
      </c>
      <c r="AY273" s="44">
        <f t="shared" si="97"/>
        <v>0</v>
      </c>
      <c r="AZ273" s="44">
        <f t="shared" si="98"/>
        <v>0</v>
      </c>
      <c r="BA273" s="44">
        <f t="shared" si="99"/>
        <v>0</v>
      </c>
      <c r="BB273" s="44">
        <f t="shared" si="100"/>
        <v>0</v>
      </c>
      <c r="BC273" s="44">
        <f t="shared" si="101"/>
        <v>0</v>
      </c>
      <c r="BD273" s="44">
        <f t="shared" si="102"/>
        <v>0</v>
      </c>
      <c r="BE273" s="44">
        <f t="shared" si="103"/>
        <v>0</v>
      </c>
      <c r="BF273" s="44">
        <f t="shared" si="104"/>
        <v>0</v>
      </c>
      <c r="BG273" s="46">
        <f t="shared" si="105"/>
        <v>329024320</v>
      </c>
      <c r="BH273" s="46">
        <v>84512160</v>
      </c>
      <c r="BI273" s="46"/>
      <c r="BJ273" s="46">
        <v>0</v>
      </c>
      <c r="BK273" s="46">
        <v>0</v>
      </c>
      <c r="BL273" s="46">
        <v>0</v>
      </c>
      <c r="BM273" s="46">
        <v>0</v>
      </c>
      <c r="BN273" s="46">
        <v>0</v>
      </c>
      <c r="BO273" s="46">
        <v>0</v>
      </c>
      <c r="BP273" s="46">
        <v>0</v>
      </c>
      <c r="BQ273" s="46">
        <v>0</v>
      </c>
      <c r="BR273" s="46">
        <v>0</v>
      </c>
      <c r="BS273" s="46">
        <v>0</v>
      </c>
      <c r="BT273" s="46">
        <v>0</v>
      </c>
      <c r="BU273" s="46">
        <v>0</v>
      </c>
      <c r="BV273" s="46">
        <v>0</v>
      </c>
      <c r="BW273" s="46">
        <v>0</v>
      </c>
      <c r="BX273" s="46">
        <f t="shared" si="106"/>
        <v>84512160</v>
      </c>
      <c r="BY273" s="46">
        <v>80000000</v>
      </c>
      <c r="BZ273" s="46">
        <v>0</v>
      </c>
      <c r="CA273" s="46">
        <v>0</v>
      </c>
      <c r="CB273" s="46">
        <v>0</v>
      </c>
      <c r="CC273" s="46">
        <v>0</v>
      </c>
      <c r="CD273" s="46">
        <v>0</v>
      </c>
      <c r="CE273" s="46">
        <v>0</v>
      </c>
      <c r="CF273" s="46">
        <v>0</v>
      </c>
      <c r="CG273" s="46">
        <v>0</v>
      </c>
      <c r="CH273" s="46">
        <v>0</v>
      </c>
      <c r="CI273" s="46">
        <v>0</v>
      </c>
      <c r="CJ273" s="46">
        <v>0</v>
      </c>
      <c r="CK273" s="46">
        <v>0</v>
      </c>
      <c r="CL273" s="46">
        <v>0</v>
      </c>
      <c r="CM273" s="46">
        <v>0</v>
      </c>
      <c r="CN273" s="46">
        <v>0</v>
      </c>
      <c r="CO273" s="46">
        <f t="shared" si="107"/>
        <v>80000000</v>
      </c>
      <c r="CP273" s="46">
        <v>80000000</v>
      </c>
      <c r="CQ273" s="46">
        <v>0</v>
      </c>
      <c r="CR273" s="46">
        <v>0</v>
      </c>
      <c r="CS273" s="46">
        <v>0</v>
      </c>
      <c r="CT273" s="46">
        <v>0</v>
      </c>
      <c r="CU273" s="46">
        <v>0</v>
      </c>
      <c r="CV273" s="46">
        <v>0</v>
      </c>
      <c r="CW273" s="46">
        <v>0</v>
      </c>
      <c r="CX273" s="46">
        <v>0</v>
      </c>
      <c r="CY273" s="46">
        <v>0</v>
      </c>
      <c r="CZ273" s="46">
        <v>0</v>
      </c>
      <c r="DA273" s="46">
        <v>0</v>
      </c>
      <c r="DB273" s="46">
        <v>0</v>
      </c>
      <c r="DC273" s="46">
        <v>0</v>
      </c>
      <c r="DD273" s="46">
        <v>0</v>
      </c>
      <c r="DE273" s="46">
        <v>0</v>
      </c>
      <c r="DF273" s="46">
        <f t="shared" si="108"/>
        <v>80000000</v>
      </c>
      <c r="DG273" s="46">
        <v>84512160</v>
      </c>
      <c r="DH273" s="46">
        <v>0</v>
      </c>
      <c r="DI273" s="46">
        <v>0</v>
      </c>
      <c r="DJ273" s="46">
        <v>0</v>
      </c>
      <c r="DK273" s="46">
        <v>0</v>
      </c>
      <c r="DL273" s="46">
        <v>0</v>
      </c>
      <c r="DM273" s="46">
        <v>0</v>
      </c>
      <c r="DN273" s="46">
        <v>0</v>
      </c>
      <c r="DO273" s="46">
        <v>0</v>
      </c>
      <c r="DP273" s="46">
        <v>0</v>
      </c>
      <c r="DQ273" s="46">
        <v>0</v>
      </c>
      <c r="DR273" s="46">
        <v>0</v>
      </c>
      <c r="DS273" s="46">
        <v>0</v>
      </c>
      <c r="DT273" s="46">
        <v>0</v>
      </c>
      <c r="DU273" s="46">
        <v>0</v>
      </c>
      <c r="DV273" s="46">
        <v>0</v>
      </c>
      <c r="DW273" s="46">
        <f t="shared" si="109"/>
        <v>84512160</v>
      </c>
      <c r="DX273" s="19">
        <v>4</v>
      </c>
      <c r="DY273" s="42" t="s">
        <v>777</v>
      </c>
      <c r="DZ273" s="42" t="s">
        <v>354</v>
      </c>
      <c r="EA273" s="42" t="s">
        <v>778</v>
      </c>
      <c r="EB273" s="42" t="s">
        <v>1850</v>
      </c>
      <c r="EC273" s="42" t="s">
        <v>1851</v>
      </c>
      <c r="ED273" s="3">
        <v>2</v>
      </c>
      <c r="EE273" s="3">
        <v>8</v>
      </c>
      <c r="EF273" s="3">
        <v>32</v>
      </c>
      <c r="EG273" s="3">
        <v>132</v>
      </c>
      <c r="EH273" s="3">
        <v>268</v>
      </c>
      <c r="EI273" s="3">
        <v>4</v>
      </c>
      <c r="EJ273" s="3">
        <v>11</v>
      </c>
      <c r="EK273" s="3">
        <v>1</v>
      </c>
      <c r="EL273" s="3">
        <v>2</v>
      </c>
    </row>
    <row r="274" spans="2:142" ht="65" x14ac:dyDescent="0.2">
      <c r="B274" s="14">
        <v>269</v>
      </c>
      <c r="C274" s="15" t="s">
        <v>201</v>
      </c>
      <c r="D274" s="16">
        <v>2</v>
      </c>
      <c r="E274" s="17" t="s">
        <v>129</v>
      </c>
      <c r="F274" s="18">
        <v>2</v>
      </c>
      <c r="G274" s="17" t="s">
        <v>130</v>
      </c>
      <c r="H274" s="18" t="s">
        <v>548</v>
      </c>
      <c r="I274" s="17" t="s">
        <v>2058</v>
      </c>
      <c r="J274" s="18" t="s">
        <v>569</v>
      </c>
      <c r="K274" s="17" t="s">
        <v>2075</v>
      </c>
      <c r="L274" s="18" t="s">
        <v>573</v>
      </c>
      <c r="M274" s="17" t="str">
        <f t="shared" si="88"/>
        <v>2.2.01.02.03</v>
      </c>
      <c r="N274" s="19" t="s">
        <v>551</v>
      </c>
      <c r="O274" s="20">
        <v>2023</v>
      </c>
      <c r="P274" s="21">
        <v>1500</v>
      </c>
      <c r="Q274" s="21">
        <v>3000</v>
      </c>
      <c r="R274" s="21" t="s">
        <v>2076</v>
      </c>
      <c r="S274" s="17" t="s">
        <v>132</v>
      </c>
      <c r="T274" s="17" t="s">
        <v>132</v>
      </c>
      <c r="U274" s="32" t="s">
        <v>571</v>
      </c>
      <c r="V274" s="33" t="s">
        <v>554</v>
      </c>
      <c r="W274" s="33">
        <f>0.1*Q274</f>
        <v>300</v>
      </c>
      <c r="X274" s="33">
        <f t="shared" si="110"/>
        <v>900</v>
      </c>
      <c r="Y274" s="33">
        <f t="shared" si="110"/>
        <v>900</v>
      </c>
      <c r="Z274" s="33">
        <f t="shared" si="110"/>
        <v>900</v>
      </c>
      <c r="AA274" s="33"/>
      <c r="AB274" s="33"/>
      <c r="AC274" s="32"/>
      <c r="AD274" s="33" t="s">
        <v>555</v>
      </c>
      <c r="AE274" s="33" t="s">
        <v>555</v>
      </c>
      <c r="AF274" s="33" t="s">
        <v>555</v>
      </c>
      <c r="AG274" s="33" t="s">
        <v>555</v>
      </c>
      <c r="AH274" s="33" t="s">
        <v>555</v>
      </c>
      <c r="AI274" s="42" t="s">
        <v>2061</v>
      </c>
      <c r="AJ274" s="19" t="s">
        <v>2062</v>
      </c>
      <c r="AK274" s="19" t="s">
        <v>2063</v>
      </c>
      <c r="AL274" s="19" t="s">
        <v>2064</v>
      </c>
      <c r="AM274" s="19" t="s">
        <v>2077</v>
      </c>
      <c r="AN274" s="19" t="s">
        <v>2078</v>
      </c>
      <c r="AO274" s="23" t="s">
        <v>2079</v>
      </c>
      <c r="AP274" s="19" t="s">
        <v>2080</v>
      </c>
      <c r="AQ274" s="44">
        <f t="shared" si="89"/>
        <v>82164600</v>
      </c>
      <c r="AR274" s="44">
        <f t="shared" si="90"/>
        <v>0</v>
      </c>
      <c r="AS274" s="44">
        <f t="shared" si="91"/>
        <v>0</v>
      </c>
      <c r="AT274" s="44">
        <f t="shared" si="92"/>
        <v>0</v>
      </c>
      <c r="AU274" s="44">
        <f t="shared" si="93"/>
        <v>0</v>
      </c>
      <c r="AV274" s="44">
        <f t="shared" si="94"/>
        <v>0</v>
      </c>
      <c r="AW274" s="44">
        <f t="shared" si="95"/>
        <v>0</v>
      </c>
      <c r="AX274" s="44">
        <f t="shared" si="96"/>
        <v>0</v>
      </c>
      <c r="AY274" s="44">
        <f t="shared" si="97"/>
        <v>0</v>
      </c>
      <c r="AZ274" s="44">
        <f t="shared" si="98"/>
        <v>0</v>
      </c>
      <c r="BA274" s="44">
        <f t="shared" si="99"/>
        <v>0</v>
      </c>
      <c r="BB274" s="44">
        <f t="shared" si="100"/>
        <v>0</v>
      </c>
      <c r="BC274" s="44">
        <f t="shared" si="101"/>
        <v>0</v>
      </c>
      <c r="BD274" s="44">
        <f t="shared" si="102"/>
        <v>0</v>
      </c>
      <c r="BE274" s="44">
        <f t="shared" si="103"/>
        <v>0</v>
      </c>
      <c r="BF274" s="44">
        <f t="shared" si="104"/>
        <v>0</v>
      </c>
      <c r="BG274" s="46">
        <f t="shared" si="105"/>
        <v>82164600</v>
      </c>
      <c r="BH274" s="46">
        <v>20541150</v>
      </c>
      <c r="BI274" s="46"/>
      <c r="BJ274" s="46">
        <v>0</v>
      </c>
      <c r="BK274" s="46">
        <v>0</v>
      </c>
      <c r="BL274" s="46">
        <v>0</v>
      </c>
      <c r="BM274" s="46">
        <v>0</v>
      </c>
      <c r="BN274" s="46">
        <v>0</v>
      </c>
      <c r="BO274" s="46">
        <v>0</v>
      </c>
      <c r="BP274" s="46">
        <v>0</v>
      </c>
      <c r="BQ274" s="46">
        <v>0</v>
      </c>
      <c r="BR274" s="46">
        <v>0</v>
      </c>
      <c r="BS274" s="46">
        <v>0</v>
      </c>
      <c r="BT274" s="46">
        <v>0</v>
      </c>
      <c r="BU274" s="46">
        <v>0</v>
      </c>
      <c r="BV274" s="46">
        <v>0</v>
      </c>
      <c r="BW274" s="46">
        <v>0</v>
      </c>
      <c r="BX274" s="46">
        <f t="shared" si="106"/>
        <v>20541150</v>
      </c>
      <c r="BY274" s="46">
        <v>20541150</v>
      </c>
      <c r="BZ274" s="46">
        <v>0</v>
      </c>
      <c r="CA274" s="46">
        <v>0</v>
      </c>
      <c r="CB274" s="46">
        <v>0</v>
      </c>
      <c r="CC274" s="46">
        <v>0</v>
      </c>
      <c r="CD274" s="46">
        <v>0</v>
      </c>
      <c r="CE274" s="46">
        <v>0</v>
      </c>
      <c r="CF274" s="46">
        <v>0</v>
      </c>
      <c r="CG274" s="46">
        <v>0</v>
      </c>
      <c r="CH274" s="46">
        <v>0</v>
      </c>
      <c r="CI274" s="46">
        <v>0</v>
      </c>
      <c r="CJ274" s="46">
        <v>0</v>
      </c>
      <c r="CK274" s="46">
        <v>0</v>
      </c>
      <c r="CL274" s="46">
        <v>0</v>
      </c>
      <c r="CM274" s="46">
        <v>0</v>
      </c>
      <c r="CN274" s="46">
        <v>0</v>
      </c>
      <c r="CO274" s="46">
        <f t="shared" si="107"/>
        <v>20541150</v>
      </c>
      <c r="CP274" s="46">
        <v>20541150</v>
      </c>
      <c r="CQ274" s="46">
        <v>0</v>
      </c>
      <c r="CR274" s="46">
        <v>0</v>
      </c>
      <c r="CS274" s="46">
        <v>0</v>
      </c>
      <c r="CT274" s="46">
        <v>0</v>
      </c>
      <c r="CU274" s="46">
        <v>0</v>
      </c>
      <c r="CV274" s="46">
        <v>0</v>
      </c>
      <c r="CW274" s="46">
        <v>0</v>
      </c>
      <c r="CX274" s="46">
        <v>0</v>
      </c>
      <c r="CY274" s="46">
        <v>0</v>
      </c>
      <c r="CZ274" s="46">
        <v>0</v>
      </c>
      <c r="DA274" s="46">
        <v>0</v>
      </c>
      <c r="DB274" s="46">
        <v>0</v>
      </c>
      <c r="DC274" s="46">
        <v>0</v>
      </c>
      <c r="DD274" s="46">
        <v>0</v>
      </c>
      <c r="DE274" s="46">
        <v>0</v>
      </c>
      <c r="DF274" s="46">
        <f t="shared" si="108"/>
        <v>20541150</v>
      </c>
      <c r="DG274" s="46">
        <v>20541150</v>
      </c>
      <c r="DH274" s="46">
        <v>0</v>
      </c>
      <c r="DI274" s="46">
        <v>0</v>
      </c>
      <c r="DJ274" s="46">
        <v>0</v>
      </c>
      <c r="DK274" s="46">
        <v>0</v>
      </c>
      <c r="DL274" s="46">
        <v>0</v>
      </c>
      <c r="DM274" s="46">
        <v>0</v>
      </c>
      <c r="DN274" s="46">
        <v>0</v>
      </c>
      <c r="DO274" s="46">
        <v>0</v>
      </c>
      <c r="DP274" s="46">
        <v>0</v>
      </c>
      <c r="DQ274" s="46">
        <v>0</v>
      </c>
      <c r="DR274" s="46">
        <v>0</v>
      </c>
      <c r="DS274" s="46">
        <v>0</v>
      </c>
      <c r="DT274" s="46">
        <v>0</v>
      </c>
      <c r="DU274" s="46">
        <v>0</v>
      </c>
      <c r="DV274" s="46">
        <v>0</v>
      </c>
      <c r="DW274" s="46">
        <f t="shared" si="109"/>
        <v>20541150</v>
      </c>
      <c r="DX274" s="19">
        <v>4</v>
      </c>
      <c r="DY274" s="42" t="s">
        <v>777</v>
      </c>
      <c r="DZ274" s="42" t="s">
        <v>354</v>
      </c>
      <c r="EA274" s="42" t="s">
        <v>778</v>
      </c>
      <c r="EB274" s="42" t="s">
        <v>1850</v>
      </c>
      <c r="EC274" s="42" t="s">
        <v>1851</v>
      </c>
      <c r="ED274" s="3">
        <v>2</v>
      </c>
      <c r="EE274" s="3">
        <v>8</v>
      </c>
      <c r="EF274" s="3">
        <v>32</v>
      </c>
      <c r="EG274" s="3">
        <v>132</v>
      </c>
      <c r="EH274" s="3">
        <v>269</v>
      </c>
      <c r="EI274" s="3">
        <v>4</v>
      </c>
      <c r="EJ274" s="3">
        <v>11</v>
      </c>
      <c r="EK274" s="3">
        <v>1</v>
      </c>
      <c r="EL274" s="3">
        <v>2</v>
      </c>
    </row>
    <row r="275" spans="2:142" ht="65" x14ac:dyDescent="0.2">
      <c r="B275" s="14">
        <v>270</v>
      </c>
      <c r="C275" s="15" t="s">
        <v>201</v>
      </c>
      <c r="D275" s="16">
        <v>2</v>
      </c>
      <c r="E275" s="17" t="s">
        <v>129</v>
      </c>
      <c r="F275" s="18">
        <v>2</v>
      </c>
      <c r="G275" s="17" t="s">
        <v>130</v>
      </c>
      <c r="H275" s="18" t="s">
        <v>548</v>
      </c>
      <c r="I275" s="17" t="s">
        <v>2058</v>
      </c>
      <c r="J275" s="18" t="s">
        <v>569</v>
      </c>
      <c r="K275" s="17" t="s">
        <v>2081</v>
      </c>
      <c r="L275" s="18" t="s">
        <v>576</v>
      </c>
      <c r="M275" s="17" t="str">
        <f t="shared" si="88"/>
        <v>2.2.01.02.04</v>
      </c>
      <c r="N275" s="19" t="s">
        <v>551</v>
      </c>
      <c r="O275" s="20">
        <v>2023</v>
      </c>
      <c r="P275" s="21">
        <v>1087</v>
      </c>
      <c r="Q275" s="21">
        <v>2100</v>
      </c>
      <c r="R275" s="21" t="s">
        <v>2082</v>
      </c>
      <c r="S275" s="17" t="s">
        <v>132</v>
      </c>
      <c r="T275" s="17" t="s">
        <v>132</v>
      </c>
      <c r="U275" s="32" t="s">
        <v>571</v>
      </c>
      <c r="V275" s="33" t="s">
        <v>554</v>
      </c>
      <c r="W275" s="33">
        <v>600</v>
      </c>
      <c r="X275" s="33">
        <v>500</v>
      </c>
      <c r="Y275" s="33">
        <v>500</v>
      </c>
      <c r="Z275" s="33">
        <v>500</v>
      </c>
      <c r="AA275" s="33"/>
      <c r="AB275" s="33"/>
      <c r="AC275" s="32"/>
      <c r="AD275" s="33" t="s">
        <v>555</v>
      </c>
      <c r="AE275" s="33" t="s">
        <v>555</v>
      </c>
      <c r="AF275" s="33" t="s">
        <v>555</v>
      </c>
      <c r="AG275" s="33" t="s">
        <v>555</v>
      </c>
      <c r="AH275" s="33" t="s">
        <v>555</v>
      </c>
      <c r="AI275" s="42" t="s">
        <v>2061</v>
      </c>
      <c r="AJ275" s="19" t="s">
        <v>2062</v>
      </c>
      <c r="AK275" s="19" t="s">
        <v>2063</v>
      </c>
      <c r="AL275" s="19" t="s">
        <v>2064</v>
      </c>
      <c r="AM275" s="19" t="s">
        <v>2065</v>
      </c>
      <c r="AN275" s="19" t="s">
        <v>2066</v>
      </c>
      <c r="AO275" s="23" t="s">
        <v>2083</v>
      </c>
      <c r="AP275" s="19" t="s">
        <v>2084</v>
      </c>
      <c r="AQ275" s="44">
        <f t="shared" si="89"/>
        <v>211509100</v>
      </c>
      <c r="AR275" s="44">
        <f t="shared" si="90"/>
        <v>0</v>
      </c>
      <c r="AS275" s="44">
        <f t="shared" si="91"/>
        <v>0</v>
      </c>
      <c r="AT275" s="44">
        <f t="shared" si="92"/>
        <v>0</v>
      </c>
      <c r="AU275" s="44">
        <f t="shared" si="93"/>
        <v>0</v>
      </c>
      <c r="AV275" s="44">
        <f t="shared" si="94"/>
        <v>0</v>
      </c>
      <c r="AW275" s="44">
        <f t="shared" si="95"/>
        <v>0</v>
      </c>
      <c r="AX275" s="44">
        <f t="shared" si="96"/>
        <v>0</v>
      </c>
      <c r="AY275" s="44">
        <f t="shared" si="97"/>
        <v>0</v>
      </c>
      <c r="AZ275" s="44">
        <f t="shared" si="98"/>
        <v>0</v>
      </c>
      <c r="BA275" s="44">
        <f t="shared" si="99"/>
        <v>0</v>
      </c>
      <c r="BB275" s="44">
        <f t="shared" si="100"/>
        <v>0</v>
      </c>
      <c r="BC275" s="44">
        <f t="shared" si="101"/>
        <v>0</v>
      </c>
      <c r="BD275" s="44">
        <f t="shared" si="102"/>
        <v>0</v>
      </c>
      <c r="BE275" s="44">
        <f t="shared" si="103"/>
        <v>0</v>
      </c>
      <c r="BF275" s="44">
        <f t="shared" si="104"/>
        <v>0</v>
      </c>
      <c r="BG275" s="46">
        <f t="shared" si="105"/>
        <v>211509100</v>
      </c>
      <c r="BH275" s="46">
        <v>55754550</v>
      </c>
      <c r="BI275" s="46"/>
      <c r="BJ275" s="46">
        <v>0</v>
      </c>
      <c r="BK275" s="46">
        <v>0</v>
      </c>
      <c r="BL275" s="46">
        <v>0</v>
      </c>
      <c r="BM275" s="46">
        <v>0</v>
      </c>
      <c r="BN275" s="46">
        <v>0</v>
      </c>
      <c r="BO275" s="46">
        <v>0</v>
      </c>
      <c r="BP275" s="46">
        <v>0</v>
      </c>
      <c r="BQ275" s="46">
        <v>0</v>
      </c>
      <c r="BR275" s="46">
        <v>0</v>
      </c>
      <c r="BS275" s="46">
        <v>0</v>
      </c>
      <c r="BT275" s="46">
        <v>0</v>
      </c>
      <c r="BU275" s="46">
        <v>0</v>
      </c>
      <c r="BV275" s="46">
        <v>0</v>
      </c>
      <c r="BW275" s="46">
        <v>0</v>
      </c>
      <c r="BX275" s="46">
        <f t="shared" si="106"/>
        <v>55754550</v>
      </c>
      <c r="BY275" s="46">
        <v>50000000</v>
      </c>
      <c r="BZ275" s="46">
        <v>0</v>
      </c>
      <c r="CA275" s="46">
        <v>0</v>
      </c>
      <c r="CB275" s="46">
        <v>0</v>
      </c>
      <c r="CC275" s="46">
        <v>0</v>
      </c>
      <c r="CD275" s="46">
        <v>0</v>
      </c>
      <c r="CE275" s="46">
        <v>0</v>
      </c>
      <c r="CF275" s="46">
        <v>0</v>
      </c>
      <c r="CG275" s="46">
        <v>0</v>
      </c>
      <c r="CH275" s="46">
        <v>0</v>
      </c>
      <c r="CI275" s="46">
        <v>0</v>
      </c>
      <c r="CJ275" s="46">
        <v>0</v>
      </c>
      <c r="CK275" s="46">
        <v>0</v>
      </c>
      <c r="CL275" s="46">
        <v>0</v>
      </c>
      <c r="CM275" s="46">
        <v>0</v>
      </c>
      <c r="CN275" s="46">
        <v>0</v>
      </c>
      <c r="CO275" s="46">
        <f t="shared" si="107"/>
        <v>50000000</v>
      </c>
      <c r="CP275" s="46">
        <v>50000000</v>
      </c>
      <c r="CQ275" s="46">
        <v>0</v>
      </c>
      <c r="CR275" s="46">
        <v>0</v>
      </c>
      <c r="CS275" s="46">
        <v>0</v>
      </c>
      <c r="CT275" s="46">
        <v>0</v>
      </c>
      <c r="CU275" s="46">
        <v>0</v>
      </c>
      <c r="CV275" s="46">
        <v>0</v>
      </c>
      <c r="CW275" s="46">
        <v>0</v>
      </c>
      <c r="CX275" s="46">
        <v>0</v>
      </c>
      <c r="CY275" s="46">
        <v>0</v>
      </c>
      <c r="CZ275" s="46">
        <v>0</v>
      </c>
      <c r="DA275" s="46">
        <v>0</v>
      </c>
      <c r="DB275" s="46">
        <v>0</v>
      </c>
      <c r="DC275" s="46">
        <v>0</v>
      </c>
      <c r="DD275" s="46">
        <v>0</v>
      </c>
      <c r="DE275" s="46">
        <v>0</v>
      </c>
      <c r="DF275" s="46">
        <f t="shared" si="108"/>
        <v>50000000</v>
      </c>
      <c r="DG275" s="46">
        <v>55754550</v>
      </c>
      <c r="DH275" s="46">
        <v>0</v>
      </c>
      <c r="DI275" s="46">
        <v>0</v>
      </c>
      <c r="DJ275" s="46">
        <v>0</v>
      </c>
      <c r="DK275" s="46">
        <v>0</v>
      </c>
      <c r="DL275" s="46">
        <v>0</v>
      </c>
      <c r="DM275" s="46">
        <v>0</v>
      </c>
      <c r="DN275" s="46">
        <v>0</v>
      </c>
      <c r="DO275" s="46">
        <v>0</v>
      </c>
      <c r="DP275" s="46">
        <v>0</v>
      </c>
      <c r="DQ275" s="46">
        <v>0</v>
      </c>
      <c r="DR275" s="46">
        <v>0</v>
      </c>
      <c r="DS275" s="46">
        <v>0</v>
      </c>
      <c r="DT275" s="46">
        <v>0</v>
      </c>
      <c r="DU275" s="46">
        <v>0</v>
      </c>
      <c r="DV275" s="46">
        <v>0</v>
      </c>
      <c r="DW275" s="46">
        <f t="shared" si="109"/>
        <v>55754550</v>
      </c>
      <c r="DX275" s="19">
        <v>8</v>
      </c>
      <c r="DY275" s="42" t="s">
        <v>1653</v>
      </c>
      <c r="DZ275" s="42" t="s">
        <v>351</v>
      </c>
      <c r="EA275" s="42" t="s">
        <v>1654</v>
      </c>
      <c r="EB275" s="42" t="s">
        <v>1655</v>
      </c>
      <c r="EC275" s="42" t="s">
        <v>1656</v>
      </c>
      <c r="ED275" s="3">
        <v>2</v>
      </c>
      <c r="EE275" s="3">
        <v>8</v>
      </c>
      <c r="EF275" s="3">
        <v>32</v>
      </c>
      <c r="EG275" s="3">
        <v>132</v>
      </c>
      <c r="EH275" s="3">
        <v>270</v>
      </c>
      <c r="EI275" s="3">
        <v>8</v>
      </c>
      <c r="EJ275" s="3">
        <v>11</v>
      </c>
      <c r="EK275" s="3">
        <v>1</v>
      </c>
      <c r="EL275" s="3">
        <v>2</v>
      </c>
    </row>
    <row r="276" spans="2:142" ht="91" x14ac:dyDescent="0.2">
      <c r="B276" s="14">
        <v>271</v>
      </c>
      <c r="C276" s="15" t="s">
        <v>201</v>
      </c>
      <c r="D276" s="16">
        <v>2</v>
      </c>
      <c r="E276" s="17" t="s">
        <v>129</v>
      </c>
      <c r="F276" s="18">
        <v>2</v>
      </c>
      <c r="G276" s="17" t="s">
        <v>130</v>
      </c>
      <c r="H276" s="18" t="s">
        <v>548</v>
      </c>
      <c r="I276" s="23" t="s">
        <v>2058</v>
      </c>
      <c r="J276" s="18" t="s">
        <v>569</v>
      </c>
      <c r="K276" s="23" t="s">
        <v>2085</v>
      </c>
      <c r="L276" s="24" t="s">
        <v>584</v>
      </c>
      <c r="M276" s="17" t="str">
        <f t="shared" si="88"/>
        <v>2.2.01.02.05</v>
      </c>
      <c r="N276" s="19" t="s">
        <v>551</v>
      </c>
      <c r="O276" s="20">
        <v>2023</v>
      </c>
      <c r="P276" s="21">
        <v>823</v>
      </c>
      <c r="Q276" s="21">
        <v>3000</v>
      </c>
      <c r="R276" s="21" t="s">
        <v>2086</v>
      </c>
      <c r="S276" s="17" t="s">
        <v>132</v>
      </c>
      <c r="T276" s="17" t="s">
        <v>132</v>
      </c>
      <c r="U276" s="32" t="s">
        <v>571</v>
      </c>
      <c r="V276" s="33" t="s">
        <v>554</v>
      </c>
      <c r="W276" s="33">
        <v>100</v>
      </c>
      <c r="X276" s="33">
        <v>1000</v>
      </c>
      <c r="Y276" s="33">
        <v>1000</v>
      </c>
      <c r="Z276" s="33">
        <f>0.3*$Q276</f>
        <v>900</v>
      </c>
      <c r="AA276" s="33"/>
      <c r="AB276" s="33"/>
      <c r="AC276" s="32"/>
      <c r="AD276" s="33" t="s">
        <v>555</v>
      </c>
      <c r="AE276" s="33" t="s">
        <v>555</v>
      </c>
      <c r="AF276" s="33" t="s">
        <v>555</v>
      </c>
      <c r="AG276" s="33" t="s">
        <v>555</v>
      </c>
      <c r="AH276" s="33" t="s">
        <v>555</v>
      </c>
      <c r="AI276" s="42" t="s">
        <v>2061</v>
      </c>
      <c r="AJ276" s="19" t="s">
        <v>2062</v>
      </c>
      <c r="AK276" s="19" t="s">
        <v>2063</v>
      </c>
      <c r="AL276" s="19" t="s">
        <v>2064</v>
      </c>
      <c r="AM276" s="19" t="s">
        <v>2087</v>
      </c>
      <c r="AN276" s="19" t="s">
        <v>2088</v>
      </c>
      <c r="AO276" s="23" t="s">
        <v>2089</v>
      </c>
      <c r="AP276" s="19" t="s">
        <v>2090</v>
      </c>
      <c r="AQ276" s="44">
        <f t="shared" si="89"/>
        <v>377942850.00000036</v>
      </c>
      <c r="AR276" s="44">
        <f t="shared" si="90"/>
        <v>0</v>
      </c>
      <c r="AS276" s="44">
        <f t="shared" si="91"/>
        <v>0</v>
      </c>
      <c r="AT276" s="44">
        <f t="shared" si="92"/>
        <v>0</v>
      </c>
      <c r="AU276" s="44">
        <f t="shared" si="93"/>
        <v>0</v>
      </c>
      <c r="AV276" s="44">
        <f t="shared" si="94"/>
        <v>0</v>
      </c>
      <c r="AW276" s="44">
        <f t="shared" si="95"/>
        <v>0</v>
      </c>
      <c r="AX276" s="44">
        <f t="shared" si="96"/>
        <v>0</v>
      </c>
      <c r="AY276" s="44">
        <f t="shared" si="97"/>
        <v>0</v>
      </c>
      <c r="AZ276" s="44">
        <f t="shared" si="98"/>
        <v>0</v>
      </c>
      <c r="BA276" s="44">
        <f t="shared" si="99"/>
        <v>0</v>
      </c>
      <c r="BB276" s="44">
        <f t="shared" si="100"/>
        <v>0</v>
      </c>
      <c r="BC276" s="44">
        <f t="shared" si="101"/>
        <v>0</v>
      </c>
      <c r="BD276" s="44">
        <f t="shared" si="102"/>
        <v>0</v>
      </c>
      <c r="BE276" s="44">
        <f t="shared" si="103"/>
        <v>0</v>
      </c>
      <c r="BF276" s="44">
        <f t="shared" si="104"/>
        <v>0</v>
      </c>
      <c r="BG276" s="46">
        <f t="shared" si="105"/>
        <v>377942850.00000036</v>
      </c>
      <c r="BH276" s="46">
        <v>104370000</v>
      </c>
      <c r="BI276" s="46"/>
      <c r="BJ276" s="46">
        <v>0</v>
      </c>
      <c r="BK276" s="46">
        <v>0</v>
      </c>
      <c r="BL276" s="46">
        <v>0</v>
      </c>
      <c r="BM276" s="46">
        <v>0</v>
      </c>
      <c r="BN276" s="46">
        <v>0</v>
      </c>
      <c r="BO276" s="46">
        <v>0</v>
      </c>
      <c r="BP276" s="46">
        <v>0</v>
      </c>
      <c r="BQ276" s="46">
        <v>0</v>
      </c>
      <c r="BR276" s="46">
        <v>0</v>
      </c>
      <c r="BS276" s="46">
        <v>0</v>
      </c>
      <c r="BT276" s="46">
        <v>0</v>
      </c>
      <c r="BU276" s="46">
        <v>0</v>
      </c>
      <c r="BV276" s="46">
        <v>0</v>
      </c>
      <c r="BW276" s="46">
        <v>0</v>
      </c>
      <c r="BX276" s="46">
        <f t="shared" si="106"/>
        <v>104370000</v>
      </c>
      <c r="BY276" s="46">
        <v>91190950.000000104</v>
      </c>
      <c r="BZ276" s="46"/>
      <c r="CA276" s="46"/>
      <c r="CB276" s="46">
        <v>0</v>
      </c>
      <c r="CC276" s="46">
        <v>0</v>
      </c>
      <c r="CD276" s="46">
        <v>0</v>
      </c>
      <c r="CE276" s="46">
        <v>0</v>
      </c>
      <c r="CF276" s="46">
        <v>0</v>
      </c>
      <c r="CG276" s="46">
        <v>0</v>
      </c>
      <c r="CH276" s="46">
        <v>0</v>
      </c>
      <c r="CI276" s="46">
        <v>0</v>
      </c>
      <c r="CJ276" s="46">
        <v>0</v>
      </c>
      <c r="CK276" s="46">
        <v>0</v>
      </c>
      <c r="CL276" s="46">
        <v>0</v>
      </c>
      <c r="CM276" s="46">
        <v>0</v>
      </c>
      <c r="CN276" s="46">
        <v>0</v>
      </c>
      <c r="CO276" s="46">
        <f t="shared" si="107"/>
        <v>91190950.000000104</v>
      </c>
      <c r="CP276" s="46">
        <v>91190950.000000104</v>
      </c>
      <c r="CQ276" s="46">
        <v>0</v>
      </c>
      <c r="CR276" s="46">
        <v>0</v>
      </c>
      <c r="CS276" s="46">
        <v>0</v>
      </c>
      <c r="CT276" s="46">
        <v>0</v>
      </c>
      <c r="CU276" s="46">
        <v>0</v>
      </c>
      <c r="CV276" s="46">
        <v>0</v>
      </c>
      <c r="CW276" s="46">
        <v>0</v>
      </c>
      <c r="CX276" s="46">
        <v>0</v>
      </c>
      <c r="CY276" s="46">
        <v>0</v>
      </c>
      <c r="CZ276" s="46">
        <v>0</v>
      </c>
      <c r="DA276" s="46">
        <v>0</v>
      </c>
      <c r="DB276" s="46">
        <v>0</v>
      </c>
      <c r="DC276" s="46">
        <v>0</v>
      </c>
      <c r="DD276" s="46">
        <v>0</v>
      </c>
      <c r="DE276" s="46">
        <v>0</v>
      </c>
      <c r="DF276" s="46">
        <f t="shared" si="108"/>
        <v>91190950.000000104</v>
      </c>
      <c r="DG276" s="46">
        <v>91190950.000000104</v>
      </c>
      <c r="DH276" s="46">
        <v>0</v>
      </c>
      <c r="DI276" s="46">
        <v>0</v>
      </c>
      <c r="DJ276" s="46">
        <v>0</v>
      </c>
      <c r="DK276" s="46">
        <v>0</v>
      </c>
      <c r="DL276" s="46">
        <v>0</v>
      </c>
      <c r="DM276" s="46">
        <v>0</v>
      </c>
      <c r="DN276" s="46">
        <v>0</v>
      </c>
      <c r="DO276" s="46">
        <v>0</v>
      </c>
      <c r="DP276" s="46">
        <v>0</v>
      </c>
      <c r="DQ276" s="46">
        <v>0</v>
      </c>
      <c r="DR276" s="46">
        <v>0</v>
      </c>
      <c r="DS276" s="46">
        <v>0</v>
      </c>
      <c r="DT276" s="46">
        <v>0</v>
      </c>
      <c r="DU276" s="46">
        <v>0</v>
      </c>
      <c r="DV276" s="46">
        <v>0</v>
      </c>
      <c r="DW276" s="46">
        <f t="shared" si="109"/>
        <v>91190950.000000104</v>
      </c>
      <c r="DX276" s="19">
        <v>8</v>
      </c>
      <c r="DY276" s="42" t="s">
        <v>1653</v>
      </c>
      <c r="DZ276" s="42" t="s">
        <v>351</v>
      </c>
      <c r="EA276" s="42" t="s">
        <v>1654</v>
      </c>
      <c r="EB276" s="42" t="s">
        <v>2033</v>
      </c>
      <c r="EC276" s="42" t="s">
        <v>2034</v>
      </c>
      <c r="ED276" s="3">
        <v>2</v>
      </c>
      <c r="EE276" s="3">
        <v>8</v>
      </c>
      <c r="EF276" s="3">
        <v>32</v>
      </c>
      <c r="EG276" s="3">
        <v>132</v>
      </c>
      <c r="EH276" s="3">
        <v>271</v>
      </c>
      <c r="EI276" s="3">
        <v>8</v>
      </c>
      <c r="EJ276" s="3">
        <v>11</v>
      </c>
      <c r="EK276" s="3">
        <v>1</v>
      </c>
      <c r="EL276" s="3">
        <v>2</v>
      </c>
    </row>
    <row r="277" spans="2:142" ht="52" x14ac:dyDescent="0.2">
      <c r="B277" s="14">
        <v>272</v>
      </c>
      <c r="C277" s="15" t="s">
        <v>201</v>
      </c>
      <c r="D277" s="16">
        <v>2</v>
      </c>
      <c r="E277" s="17" t="s">
        <v>129</v>
      </c>
      <c r="F277" s="18">
        <v>2</v>
      </c>
      <c r="G277" s="17" t="s">
        <v>130</v>
      </c>
      <c r="H277" s="18" t="s">
        <v>548</v>
      </c>
      <c r="I277" s="23" t="s">
        <v>2091</v>
      </c>
      <c r="J277" s="24" t="s">
        <v>573</v>
      </c>
      <c r="K277" s="23" t="s">
        <v>2092</v>
      </c>
      <c r="L277" s="24" t="s">
        <v>548</v>
      </c>
      <c r="M277" s="17" t="str">
        <f t="shared" si="88"/>
        <v>2.2.01.03.01</v>
      </c>
      <c r="N277" s="19" t="s">
        <v>551</v>
      </c>
      <c r="O277" s="20">
        <v>2023</v>
      </c>
      <c r="P277" s="21">
        <v>0</v>
      </c>
      <c r="Q277" s="21">
        <v>4</v>
      </c>
      <c r="R277" s="21" t="s">
        <v>2093</v>
      </c>
      <c r="S277" s="17" t="s">
        <v>132</v>
      </c>
      <c r="T277" s="17" t="s">
        <v>132</v>
      </c>
      <c r="U277" s="32" t="s">
        <v>571</v>
      </c>
      <c r="V277" s="33" t="s">
        <v>554</v>
      </c>
      <c r="W277" s="33">
        <v>1</v>
      </c>
      <c r="X277" s="33">
        <v>1</v>
      </c>
      <c r="Y277" s="33">
        <v>1</v>
      </c>
      <c r="Z277" s="33">
        <v>1</v>
      </c>
      <c r="AA277" s="32"/>
      <c r="AB277" s="32"/>
      <c r="AC277" s="32"/>
      <c r="AD277" s="33" t="s">
        <v>555</v>
      </c>
      <c r="AE277" s="33" t="s">
        <v>555</v>
      </c>
      <c r="AF277" s="33" t="s">
        <v>555</v>
      </c>
      <c r="AG277" s="33" t="s">
        <v>555</v>
      </c>
      <c r="AH277" s="33" t="s">
        <v>555</v>
      </c>
      <c r="AI277" s="42" t="s">
        <v>2026</v>
      </c>
      <c r="AJ277" s="19" t="s">
        <v>2027</v>
      </c>
      <c r="AK277" s="19" t="s">
        <v>2028</v>
      </c>
      <c r="AL277" s="19" t="s">
        <v>2029</v>
      </c>
      <c r="AM277" s="19" t="s">
        <v>2094</v>
      </c>
      <c r="AN277" s="19" t="s">
        <v>2095</v>
      </c>
      <c r="AO277" s="23" t="s">
        <v>2096</v>
      </c>
      <c r="AP277" s="19" t="s">
        <v>2097</v>
      </c>
      <c r="AQ277" s="44">
        <f t="shared" si="89"/>
        <v>425000000</v>
      </c>
      <c r="AR277" s="44">
        <f t="shared" si="90"/>
        <v>0</v>
      </c>
      <c r="AS277" s="44">
        <f t="shared" si="91"/>
        <v>0</v>
      </c>
      <c r="AT277" s="44">
        <f t="shared" si="92"/>
        <v>0</v>
      </c>
      <c r="AU277" s="44">
        <f t="shared" si="93"/>
        <v>0</v>
      </c>
      <c r="AV277" s="44">
        <f t="shared" si="94"/>
        <v>0</v>
      </c>
      <c r="AW277" s="44">
        <f t="shared" si="95"/>
        <v>0</v>
      </c>
      <c r="AX277" s="44">
        <f t="shared" si="96"/>
        <v>0</v>
      </c>
      <c r="AY277" s="44">
        <f t="shared" si="97"/>
        <v>0</v>
      </c>
      <c r="AZ277" s="44">
        <f t="shared" si="98"/>
        <v>0</v>
      </c>
      <c r="BA277" s="44">
        <f t="shared" si="99"/>
        <v>0</v>
      </c>
      <c r="BB277" s="44">
        <f t="shared" si="100"/>
        <v>0</v>
      </c>
      <c r="BC277" s="44">
        <f t="shared" si="101"/>
        <v>0</v>
      </c>
      <c r="BD277" s="44">
        <f t="shared" si="102"/>
        <v>0</v>
      </c>
      <c r="BE277" s="44">
        <f t="shared" si="103"/>
        <v>0</v>
      </c>
      <c r="BF277" s="44">
        <f t="shared" si="104"/>
        <v>0</v>
      </c>
      <c r="BG277" s="46">
        <f t="shared" si="105"/>
        <v>425000000</v>
      </c>
      <c r="BH277" s="46">
        <v>125000000</v>
      </c>
      <c r="BI277" s="46">
        <v>0</v>
      </c>
      <c r="BJ277" s="46">
        <v>0</v>
      </c>
      <c r="BK277" s="46">
        <v>0</v>
      </c>
      <c r="BL277" s="46">
        <v>0</v>
      </c>
      <c r="BM277" s="46">
        <v>0</v>
      </c>
      <c r="BN277" s="46">
        <v>0</v>
      </c>
      <c r="BO277" s="46">
        <v>0</v>
      </c>
      <c r="BP277" s="46">
        <v>0</v>
      </c>
      <c r="BQ277" s="46">
        <v>0</v>
      </c>
      <c r="BR277" s="46">
        <v>0</v>
      </c>
      <c r="BS277" s="46">
        <v>0</v>
      </c>
      <c r="BT277" s="46">
        <v>0</v>
      </c>
      <c r="BU277" s="46">
        <v>0</v>
      </c>
      <c r="BV277" s="46">
        <v>0</v>
      </c>
      <c r="BW277" s="46">
        <v>0</v>
      </c>
      <c r="BX277" s="46">
        <f t="shared" si="106"/>
        <v>125000000</v>
      </c>
      <c r="BY277" s="46">
        <v>100000000</v>
      </c>
      <c r="BZ277" s="46">
        <v>0</v>
      </c>
      <c r="CA277" s="46">
        <v>0</v>
      </c>
      <c r="CB277" s="46">
        <v>0</v>
      </c>
      <c r="CC277" s="46">
        <v>0</v>
      </c>
      <c r="CD277" s="46">
        <v>0</v>
      </c>
      <c r="CE277" s="46">
        <v>0</v>
      </c>
      <c r="CF277" s="46">
        <v>0</v>
      </c>
      <c r="CG277" s="46">
        <v>0</v>
      </c>
      <c r="CH277" s="46">
        <v>0</v>
      </c>
      <c r="CI277" s="46">
        <v>0</v>
      </c>
      <c r="CJ277" s="46">
        <v>0</v>
      </c>
      <c r="CK277" s="46">
        <v>0</v>
      </c>
      <c r="CL277" s="46">
        <v>0</v>
      </c>
      <c r="CM277" s="46">
        <v>0</v>
      </c>
      <c r="CN277" s="46">
        <v>0</v>
      </c>
      <c r="CO277" s="46">
        <f t="shared" si="107"/>
        <v>100000000</v>
      </c>
      <c r="CP277" s="46">
        <v>100000000</v>
      </c>
      <c r="CQ277" s="46">
        <v>0</v>
      </c>
      <c r="CR277" s="46">
        <v>0</v>
      </c>
      <c r="CS277" s="46">
        <v>0</v>
      </c>
      <c r="CT277" s="46">
        <v>0</v>
      </c>
      <c r="CU277" s="46">
        <v>0</v>
      </c>
      <c r="CV277" s="46">
        <v>0</v>
      </c>
      <c r="CW277" s="46">
        <v>0</v>
      </c>
      <c r="CX277" s="46">
        <v>0</v>
      </c>
      <c r="CY277" s="46">
        <v>0</v>
      </c>
      <c r="CZ277" s="46">
        <v>0</v>
      </c>
      <c r="DA277" s="46">
        <v>0</v>
      </c>
      <c r="DB277" s="46">
        <v>0</v>
      </c>
      <c r="DC277" s="46">
        <v>0</v>
      </c>
      <c r="DD277" s="46">
        <v>0</v>
      </c>
      <c r="DE277" s="46">
        <v>0</v>
      </c>
      <c r="DF277" s="46">
        <f t="shared" si="108"/>
        <v>100000000</v>
      </c>
      <c r="DG277" s="46">
        <v>100000000</v>
      </c>
      <c r="DH277" s="46">
        <v>0</v>
      </c>
      <c r="DI277" s="46">
        <v>0</v>
      </c>
      <c r="DJ277" s="46">
        <v>0</v>
      </c>
      <c r="DK277" s="46">
        <v>0</v>
      </c>
      <c r="DL277" s="46">
        <v>0</v>
      </c>
      <c r="DM277" s="46">
        <v>0</v>
      </c>
      <c r="DN277" s="46">
        <v>0</v>
      </c>
      <c r="DO277" s="46">
        <v>0</v>
      </c>
      <c r="DP277" s="46">
        <v>0</v>
      </c>
      <c r="DQ277" s="46">
        <v>0</v>
      </c>
      <c r="DR277" s="46">
        <v>0</v>
      </c>
      <c r="DS277" s="46">
        <v>0</v>
      </c>
      <c r="DT277" s="46">
        <v>0</v>
      </c>
      <c r="DU277" s="46">
        <v>0</v>
      </c>
      <c r="DV277" s="46">
        <v>0</v>
      </c>
      <c r="DW277" s="46">
        <f t="shared" si="109"/>
        <v>100000000</v>
      </c>
      <c r="DX277" s="19">
        <v>8</v>
      </c>
      <c r="DY277" s="42" t="s">
        <v>1653</v>
      </c>
      <c r="DZ277" s="42" t="s">
        <v>351</v>
      </c>
      <c r="EA277" s="42" t="s">
        <v>1654</v>
      </c>
      <c r="EB277" s="42" t="s">
        <v>1918</v>
      </c>
      <c r="EC277" s="42" t="s">
        <v>1919</v>
      </c>
      <c r="ED277" s="3">
        <v>2</v>
      </c>
      <c r="EE277" s="3">
        <v>8</v>
      </c>
      <c r="EF277" s="3">
        <v>32</v>
      </c>
      <c r="EG277" s="3">
        <v>133</v>
      </c>
      <c r="EH277" s="3">
        <v>272</v>
      </c>
      <c r="EI277" s="3">
        <v>8</v>
      </c>
      <c r="EJ277" s="3">
        <v>10</v>
      </c>
      <c r="EK277" s="3">
        <v>1</v>
      </c>
      <c r="EL277" s="3">
        <v>2</v>
      </c>
    </row>
    <row r="278" spans="2:142" ht="91" x14ac:dyDescent="0.2">
      <c r="B278" s="14">
        <v>273</v>
      </c>
      <c r="C278" s="15" t="s">
        <v>201</v>
      </c>
      <c r="D278" s="16">
        <v>2</v>
      </c>
      <c r="E278" s="17" t="s">
        <v>129</v>
      </c>
      <c r="F278" s="18">
        <v>2</v>
      </c>
      <c r="G278" s="17" t="s">
        <v>130</v>
      </c>
      <c r="H278" s="18" t="s">
        <v>548</v>
      </c>
      <c r="I278" s="17" t="s">
        <v>2091</v>
      </c>
      <c r="J278" s="24" t="s">
        <v>573</v>
      </c>
      <c r="K278" s="17" t="s">
        <v>2098</v>
      </c>
      <c r="L278" s="18" t="s">
        <v>569</v>
      </c>
      <c r="M278" s="17" t="str">
        <f t="shared" si="88"/>
        <v>2.2.01.03.02</v>
      </c>
      <c r="N278" s="19" t="s">
        <v>551</v>
      </c>
      <c r="O278" s="20">
        <v>2023</v>
      </c>
      <c r="P278" s="21">
        <v>0</v>
      </c>
      <c r="Q278" s="21">
        <v>15</v>
      </c>
      <c r="R278" s="21" t="s">
        <v>2099</v>
      </c>
      <c r="S278" s="17" t="s">
        <v>132</v>
      </c>
      <c r="T278" s="17" t="s">
        <v>132</v>
      </c>
      <c r="U278" s="32" t="s">
        <v>571</v>
      </c>
      <c r="V278" s="33" t="s">
        <v>554</v>
      </c>
      <c r="W278" s="33">
        <v>3</v>
      </c>
      <c r="X278" s="33">
        <v>4</v>
      </c>
      <c r="Y278" s="33">
        <v>4</v>
      </c>
      <c r="Z278" s="33">
        <v>4</v>
      </c>
      <c r="AA278" s="32"/>
      <c r="AB278" s="32"/>
      <c r="AC278" s="32"/>
      <c r="AD278" s="33" t="s">
        <v>555</v>
      </c>
      <c r="AE278" s="33" t="s">
        <v>555</v>
      </c>
      <c r="AF278" s="33" t="s">
        <v>555</v>
      </c>
      <c r="AG278" s="33" t="s">
        <v>555</v>
      </c>
      <c r="AH278" s="33" t="s">
        <v>555</v>
      </c>
      <c r="AI278" s="42" t="s">
        <v>2026</v>
      </c>
      <c r="AJ278" s="19" t="s">
        <v>2027</v>
      </c>
      <c r="AK278" s="19" t="s">
        <v>2028</v>
      </c>
      <c r="AL278" s="19" t="s">
        <v>2029</v>
      </c>
      <c r="AM278" s="19" t="s">
        <v>2100</v>
      </c>
      <c r="AN278" s="19" t="s">
        <v>2101</v>
      </c>
      <c r="AO278" s="23" t="s">
        <v>2102</v>
      </c>
      <c r="AP278" s="19" t="s">
        <v>2103</v>
      </c>
      <c r="AQ278" s="44">
        <f t="shared" si="89"/>
        <v>202500000</v>
      </c>
      <c r="AR278" s="44">
        <f t="shared" si="90"/>
        <v>0</v>
      </c>
      <c r="AS278" s="44">
        <f t="shared" si="91"/>
        <v>0</v>
      </c>
      <c r="AT278" s="44">
        <f t="shared" si="92"/>
        <v>0</v>
      </c>
      <c r="AU278" s="44">
        <f t="shared" si="93"/>
        <v>0</v>
      </c>
      <c r="AV278" s="44">
        <f t="shared" si="94"/>
        <v>0</v>
      </c>
      <c r="AW278" s="44">
        <f t="shared" si="95"/>
        <v>0</v>
      </c>
      <c r="AX278" s="44">
        <f t="shared" si="96"/>
        <v>0</v>
      </c>
      <c r="AY278" s="44">
        <f t="shared" si="97"/>
        <v>0</v>
      </c>
      <c r="AZ278" s="44">
        <f t="shared" si="98"/>
        <v>0</v>
      </c>
      <c r="BA278" s="44">
        <f t="shared" si="99"/>
        <v>0</v>
      </c>
      <c r="BB278" s="44">
        <f t="shared" si="100"/>
        <v>0</v>
      </c>
      <c r="BC278" s="44">
        <f t="shared" si="101"/>
        <v>0</v>
      </c>
      <c r="BD278" s="44">
        <f t="shared" si="102"/>
        <v>0</v>
      </c>
      <c r="BE278" s="44">
        <f t="shared" si="103"/>
        <v>0</v>
      </c>
      <c r="BF278" s="44">
        <f t="shared" si="104"/>
        <v>0</v>
      </c>
      <c r="BG278" s="46">
        <f t="shared" si="105"/>
        <v>202500000</v>
      </c>
      <c r="BH278" s="46">
        <v>52500000</v>
      </c>
      <c r="BI278" s="46">
        <v>0</v>
      </c>
      <c r="BJ278" s="46">
        <v>0</v>
      </c>
      <c r="BK278" s="46">
        <v>0</v>
      </c>
      <c r="BL278" s="46">
        <v>0</v>
      </c>
      <c r="BM278" s="46">
        <v>0</v>
      </c>
      <c r="BN278" s="46">
        <v>0</v>
      </c>
      <c r="BO278" s="46">
        <v>0</v>
      </c>
      <c r="BP278" s="46">
        <v>0</v>
      </c>
      <c r="BQ278" s="46">
        <v>0</v>
      </c>
      <c r="BR278" s="46">
        <v>0</v>
      </c>
      <c r="BS278" s="46">
        <v>0</v>
      </c>
      <c r="BT278" s="46">
        <v>0</v>
      </c>
      <c r="BU278" s="46">
        <v>0</v>
      </c>
      <c r="BV278" s="46">
        <v>0</v>
      </c>
      <c r="BW278" s="46">
        <v>0</v>
      </c>
      <c r="BX278" s="46">
        <f t="shared" si="106"/>
        <v>52500000</v>
      </c>
      <c r="BY278" s="46">
        <v>50000000</v>
      </c>
      <c r="BZ278" s="46">
        <v>0</v>
      </c>
      <c r="CA278" s="46">
        <v>0</v>
      </c>
      <c r="CB278" s="46">
        <v>0</v>
      </c>
      <c r="CC278" s="46">
        <v>0</v>
      </c>
      <c r="CD278" s="46">
        <v>0</v>
      </c>
      <c r="CE278" s="46">
        <v>0</v>
      </c>
      <c r="CF278" s="46">
        <v>0</v>
      </c>
      <c r="CG278" s="46">
        <v>0</v>
      </c>
      <c r="CH278" s="46">
        <v>0</v>
      </c>
      <c r="CI278" s="46">
        <v>0</v>
      </c>
      <c r="CJ278" s="46">
        <v>0</v>
      </c>
      <c r="CK278" s="46">
        <v>0</v>
      </c>
      <c r="CL278" s="46">
        <v>0</v>
      </c>
      <c r="CM278" s="46">
        <v>0</v>
      </c>
      <c r="CN278" s="46">
        <v>0</v>
      </c>
      <c r="CO278" s="46">
        <f t="shared" si="107"/>
        <v>50000000</v>
      </c>
      <c r="CP278" s="46">
        <v>50000000</v>
      </c>
      <c r="CQ278" s="46">
        <v>0</v>
      </c>
      <c r="CR278" s="46">
        <v>0</v>
      </c>
      <c r="CS278" s="46">
        <v>0</v>
      </c>
      <c r="CT278" s="46">
        <v>0</v>
      </c>
      <c r="CU278" s="46">
        <v>0</v>
      </c>
      <c r="CV278" s="46">
        <v>0</v>
      </c>
      <c r="CW278" s="46">
        <v>0</v>
      </c>
      <c r="CX278" s="46">
        <v>0</v>
      </c>
      <c r="CY278" s="46">
        <v>0</v>
      </c>
      <c r="CZ278" s="46">
        <v>0</v>
      </c>
      <c r="DA278" s="46">
        <v>0</v>
      </c>
      <c r="DB278" s="46">
        <v>0</v>
      </c>
      <c r="DC278" s="46">
        <v>0</v>
      </c>
      <c r="DD278" s="46">
        <v>0</v>
      </c>
      <c r="DE278" s="46">
        <v>0</v>
      </c>
      <c r="DF278" s="46">
        <f t="shared" si="108"/>
        <v>50000000</v>
      </c>
      <c r="DG278" s="46">
        <v>50000000</v>
      </c>
      <c r="DH278" s="46">
        <v>0</v>
      </c>
      <c r="DI278" s="46">
        <v>0</v>
      </c>
      <c r="DJ278" s="46">
        <v>0</v>
      </c>
      <c r="DK278" s="46">
        <v>0</v>
      </c>
      <c r="DL278" s="46">
        <v>0</v>
      </c>
      <c r="DM278" s="46">
        <v>0</v>
      </c>
      <c r="DN278" s="46">
        <v>0</v>
      </c>
      <c r="DO278" s="46">
        <v>0</v>
      </c>
      <c r="DP278" s="46">
        <v>0</v>
      </c>
      <c r="DQ278" s="46">
        <v>0</v>
      </c>
      <c r="DR278" s="46">
        <v>0</v>
      </c>
      <c r="DS278" s="46">
        <v>0</v>
      </c>
      <c r="DT278" s="46">
        <v>0</v>
      </c>
      <c r="DU278" s="46">
        <v>0</v>
      </c>
      <c r="DV278" s="46">
        <v>0</v>
      </c>
      <c r="DW278" s="46">
        <f t="shared" si="109"/>
        <v>50000000</v>
      </c>
      <c r="DX278" s="19">
        <v>8</v>
      </c>
      <c r="DY278" s="42" t="s">
        <v>1653</v>
      </c>
      <c r="DZ278" s="42" t="s">
        <v>351</v>
      </c>
      <c r="EA278" s="42" t="s">
        <v>1654</v>
      </c>
      <c r="EB278" s="42" t="s">
        <v>2033</v>
      </c>
      <c r="EC278" s="42" t="s">
        <v>2034</v>
      </c>
      <c r="ED278" s="3">
        <v>2</v>
      </c>
      <c r="EE278" s="3">
        <v>8</v>
      </c>
      <c r="EF278" s="3">
        <v>32</v>
      </c>
      <c r="EG278" s="3">
        <v>133</v>
      </c>
      <c r="EH278" s="3">
        <v>273</v>
      </c>
      <c r="EI278" s="3">
        <v>8</v>
      </c>
      <c r="EJ278" s="3">
        <v>10</v>
      </c>
      <c r="EK278" s="3">
        <v>1</v>
      </c>
      <c r="EL278" s="3">
        <v>2</v>
      </c>
    </row>
    <row r="279" spans="2:142" ht="52" x14ac:dyDescent="0.2">
      <c r="B279" s="14">
        <v>274</v>
      </c>
      <c r="C279" s="15" t="s">
        <v>201</v>
      </c>
      <c r="D279" s="16">
        <v>2</v>
      </c>
      <c r="E279" s="17" t="s">
        <v>129</v>
      </c>
      <c r="F279" s="18">
        <v>2</v>
      </c>
      <c r="G279" s="17" t="s">
        <v>130</v>
      </c>
      <c r="H279" s="18" t="s">
        <v>548</v>
      </c>
      <c r="I279" s="17" t="s">
        <v>2091</v>
      </c>
      <c r="J279" s="24" t="s">
        <v>573</v>
      </c>
      <c r="K279" s="17" t="s">
        <v>2104</v>
      </c>
      <c r="L279" s="18" t="s">
        <v>573</v>
      </c>
      <c r="M279" s="17" t="str">
        <f t="shared" si="88"/>
        <v>2.2.01.03.03</v>
      </c>
      <c r="N279" s="19" t="s">
        <v>551</v>
      </c>
      <c r="O279" s="20">
        <v>2023</v>
      </c>
      <c r="P279" s="21">
        <v>0</v>
      </c>
      <c r="Q279" s="21">
        <v>10</v>
      </c>
      <c r="R279" s="21" t="s">
        <v>2105</v>
      </c>
      <c r="S279" s="17" t="s">
        <v>132</v>
      </c>
      <c r="T279" s="17" t="s">
        <v>132</v>
      </c>
      <c r="U279" s="32" t="s">
        <v>571</v>
      </c>
      <c r="V279" s="33" t="s">
        <v>554</v>
      </c>
      <c r="W279" s="33">
        <v>2</v>
      </c>
      <c r="X279" s="33">
        <v>3</v>
      </c>
      <c r="Y279" s="33">
        <v>3</v>
      </c>
      <c r="Z279" s="33">
        <v>2</v>
      </c>
      <c r="AA279" s="32"/>
      <c r="AB279" s="32"/>
      <c r="AC279" s="32"/>
      <c r="AD279" s="33" t="s">
        <v>555</v>
      </c>
      <c r="AE279" s="33" t="s">
        <v>555</v>
      </c>
      <c r="AF279" s="33" t="s">
        <v>555</v>
      </c>
      <c r="AG279" s="33" t="s">
        <v>555</v>
      </c>
      <c r="AH279" s="33" t="s">
        <v>555</v>
      </c>
      <c r="AI279" s="42" t="s">
        <v>2026</v>
      </c>
      <c r="AJ279" s="19" t="s">
        <v>2027</v>
      </c>
      <c r="AK279" s="19" t="s">
        <v>2028</v>
      </c>
      <c r="AL279" s="19" t="s">
        <v>2029</v>
      </c>
      <c r="AM279" s="19" t="s">
        <v>2094</v>
      </c>
      <c r="AN279" s="19" t="s">
        <v>2095</v>
      </c>
      <c r="AO279" s="23" t="s">
        <v>2106</v>
      </c>
      <c r="AP279" s="19" t="s">
        <v>789</v>
      </c>
      <c r="AQ279" s="44">
        <f t="shared" si="89"/>
        <v>380000000</v>
      </c>
      <c r="AR279" s="44">
        <f t="shared" si="90"/>
        <v>0</v>
      </c>
      <c r="AS279" s="44">
        <f t="shared" si="91"/>
        <v>0</v>
      </c>
      <c r="AT279" s="44">
        <f t="shared" si="92"/>
        <v>0</v>
      </c>
      <c r="AU279" s="44">
        <f t="shared" si="93"/>
        <v>0</v>
      </c>
      <c r="AV279" s="44">
        <f t="shared" si="94"/>
        <v>0</v>
      </c>
      <c r="AW279" s="44">
        <f t="shared" si="95"/>
        <v>0</v>
      </c>
      <c r="AX279" s="44">
        <f t="shared" si="96"/>
        <v>0</v>
      </c>
      <c r="AY279" s="44">
        <f t="shared" si="97"/>
        <v>0</v>
      </c>
      <c r="AZ279" s="44">
        <f t="shared" si="98"/>
        <v>0</v>
      </c>
      <c r="BA279" s="44">
        <f t="shared" si="99"/>
        <v>0</v>
      </c>
      <c r="BB279" s="44">
        <f t="shared" si="100"/>
        <v>0</v>
      </c>
      <c r="BC279" s="44">
        <f t="shared" si="101"/>
        <v>0</v>
      </c>
      <c r="BD279" s="44">
        <f t="shared" si="102"/>
        <v>0</v>
      </c>
      <c r="BE279" s="44">
        <f t="shared" si="103"/>
        <v>0</v>
      </c>
      <c r="BF279" s="44">
        <f t="shared" si="104"/>
        <v>0</v>
      </c>
      <c r="BG279" s="46">
        <f t="shared" si="105"/>
        <v>380000000</v>
      </c>
      <c r="BH279" s="46">
        <v>110000000</v>
      </c>
      <c r="BI279" s="46">
        <v>0</v>
      </c>
      <c r="BJ279" s="46">
        <v>0</v>
      </c>
      <c r="BK279" s="46">
        <v>0</v>
      </c>
      <c r="BL279" s="46">
        <v>0</v>
      </c>
      <c r="BM279" s="46">
        <v>0</v>
      </c>
      <c r="BN279" s="46">
        <v>0</v>
      </c>
      <c r="BO279" s="46">
        <v>0</v>
      </c>
      <c r="BP279" s="46">
        <v>0</v>
      </c>
      <c r="BQ279" s="46">
        <v>0</v>
      </c>
      <c r="BR279" s="46">
        <v>0</v>
      </c>
      <c r="BS279" s="46">
        <v>0</v>
      </c>
      <c r="BT279" s="46">
        <v>0</v>
      </c>
      <c r="BU279" s="46">
        <v>0</v>
      </c>
      <c r="BV279" s="46">
        <v>0</v>
      </c>
      <c r="BW279" s="46">
        <v>0</v>
      </c>
      <c r="BX279" s="46">
        <f t="shared" si="106"/>
        <v>110000000</v>
      </c>
      <c r="BY279" s="46">
        <v>90000000</v>
      </c>
      <c r="BZ279" s="46">
        <v>0</v>
      </c>
      <c r="CA279" s="46">
        <v>0</v>
      </c>
      <c r="CB279" s="46">
        <v>0</v>
      </c>
      <c r="CC279" s="46">
        <v>0</v>
      </c>
      <c r="CD279" s="46">
        <v>0</v>
      </c>
      <c r="CE279" s="46">
        <v>0</v>
      </c>
      <c r="CF279" s="46">
        <v>0</v>
      </c>
      <c r="CG279" s="46">
        <v>0</v>
      </c>
      <c r="CH279" s="46">
        <v>0</v>
      </c>
      <c r="CI279" s="46">
        <v>0</v>
      </c>
      <c r="CJ279" s="46">
        <v>0</v>
      </c>
      <c r="CK279" s="46">
        <v>0</v>
      </c>
      <c r="CL279" s="46">
        <v>0</v>
      </c>
      <c r="CM279" s="46">
        <v>0</v>
      </c>
      <c r="CN279" s="46">
        <v>0</v>
      </c>
      <c r="CO279" s="46">
        <f t="shared" si="107"/>
        <v>90000000</v>
      </c>
      <c r="CP279" s="46">
        <v>90000000</v>
      </c>
      <c r="CQ279" s="46">
        <v>0</v>
      </c>
      <c r="CR279" s="46">
        <v>0</v>
      </c>
      <c r="CS279" s="46">
        <v>0</v>
      </c>
      <c r="CT279" s="46">
        <v>0</v>
      </c>
      <c r="CU279" s="46">
        <v>0</v>
      </c>
      <c r="CV279" s="46">
        <v>0</v>
      </c>
      <c r="CW279" s="46">
        <v>0</v>
      </c>
      <c r="CX279" s="46">
        <v>0</v>
      </c>
      <c r="CY279" s="46">
        <v>0</v>
      </c>
      <c r="CZ279" s="46">
        <v>0</v>
      </c>
      <c r="DA279" s="46">
        <v>0</v>
      </c>
      <c r="DB279" s="46">
        <v>0</v>
      </c>
      <c r="DC279" s="46">
        <v>0</v>
      </c>
      <c r="DD279" s="46">
        <v>0</v>
      </c>
      <c r="DE279" s="46">
        <v>0</v>
      </c>
      <c r="DF279" s="46">
        <f t="shared" si="108"/>
        <v>90000000</v>
      </c>
      <c r="DG279" s="46">
        <v>90000000</v>
      </c>
      <c r="DH279" s="46">
        <v>0</v>
      </c>
      <c r="DI279" s="46">
        <v>0</v>
      </c>
      <c r="DJ279" s="46">
        <v>0</v>
      </c>
      <c r="DK279" s="46">
        <v>0</v>
      </c>
      <c r="DL279" s="46">
        <v>0</v>
      </c>
      <c r="DM279" s="46">
        <v>0</v>
      </c>
      <c r="DN279" s="46">
        <v>0</v>
      </c>
      <c r="DO279" s="46">
        <v>0</v>
      </c>
      <c r="DP279" s="46">
        <v>0</v>
      </c>
      <c r="DQ279" s="46">
        <v>0</v>
      </c>
      <c r="DR279" s="46">
        <v>0</v>
      </c>
      <c r="DS279" s="46">
        <v>0</v>
      </c>
      <c r="DT279" s="46">
        <v>0</v>
      </c>
      <c r="DU279" s="46">
        <v>0</v>
      </c>
      <c r="DV279" s="46">
        <v>0</v>
      </c>
      <c r="DW279" s="46">
        <f t="shared" si="109"/>
        <v>90000000</v>
      </c>
      <c r="DX279" s="19">
        <v>8</v>
      </c>
      <c r="DY279" s="42" t="s">
        <v>1653</v>
      </c>
      <c r="DZ279" s="42" t="s">
        <v>351</v>
      </c>
      <c r="EA279" s="42" t="s">
        <v>1654</v>
      </c>
      <c r="EB279" s="42" t="s">
        <v>1918</v>
      </c>
      <c r="EC279" s="42" t="s">
        <v>1919</v>
      </c>
      <c r="ED279" s="3">
        <v>2</v>
      </c>
      <c r="EE279" s="3">
        <v>8</v>
      </c>
      <c r="EF279" s="3">
        <v>32</v>
      </c>
      <c r="EG279" s="3">
        <v>133</v>
      </c>
      <c r="EH279" s="3">
        <v>274</v>
      </c>
      <c r="EI279" s="3">
        <v>8</v>
      </c>
      <c r="EJ279" s="3">
        <v>10</v>
      </c>
      <c r="EK279" s="3">
        <v>1</v>
      </c>
      <c r="EL279" s="3">
        <v>2</v>
      </c>
    </row>
    <row r="280" spans="2:142" ht="65" x14ac:dyDescent="0.2">
      <c r="B280" s="14">
        <v>275</v>
      </c>
      <c r="C280" s="15" t="s">
        <v>201</v>
      </c>
      <c r="D280" s="16">
        <v>2</v>
      </c>
      <c r="E280" s="17" t="s">
        <v>129</v>
      </c>
      <c r="F280" s="18">
        <v>2</v>
      </c>
      <c r="G280" s="17" t="s">
        <v>130</v>
      </c>
      <c r="H280" s="18" t="s">
        <v>548</v>
      </c>
      <c r="I280" s="17" t="s">
        <v>2091</v>
      </c>
      <c r="J280" s="24" t="s">
        <v>573</v>
      </c>
      <c r="K280" s="23" t="s">
        <v>2107</v>
      </c>
      <c r="L280" s="24" t="s">
        <v>576</v>
      </c>
      <c r="M280" s="17" t="str">
        <f t="shared" si="88"/>
        <v>2.2.01.03.04</v>
      </c>
      <c r="N280" s="19" t="s">
        <v>551</v>
      </c>
      <c r="O280" s="20">
        <v>2023</v>
      </c>
      <c r="P280" s="21">
        <v>0</v>
      </c>
      <c r="Q280" s="21">
        <v>4</v>
      </c>
      <c r="R280" s="21" t="s">
        <v>2108</v>
      </c>
      <c r="S280" s="17" t="s">
        <v>132</v>
      </c>
      <c r="T280" s="17" t="s">
        <v>132</v>
      </c>
      <c r="U280" s="32" t="s">
        <v>571</v>
      </c>
      <c r="V280" s="33" t="s">
        <v>554</v>
      </c>
      <c r="W280" s="33">
        <v>1</v>
      </c>
      <c r="X280" s="33">
        <v>1</v>
      </c>
      <c r="Y280" s="33">
        <v>1</v>
      </c>
      <c r="Z280" s="33">
        <v>1</v>
      </c>
      <c r="AA280" s="32"/>
      <c r="AB280" s="32"/>
      <c r="AC280" s="32"/>
      <c r="AD280" s="33" t="s">
        <v>555</v>
      </c>
      <c r="AE280" s="33" t="s">
        <v>555</v>
      </c>
      <c r="AF280" s="33" t="s">
        <v>555</v>
      </c>
      <c r="AG280" s="33" t="s">
        <v>555</v>
      </c>
      <c r="AH280" s="33" t="s">
        <v>555</v>
      </c>
      <c r="AI280" s="42" t="s">
        <v>2026</v>
      </c>
      <c r="AJ280" s="19" t="s">
        <v>2027</v>
      </c>
      <c r="AK280" s="19" t="s">
        <v>2028</v>
      </c>
      <c r="AL280" s="19" t="s">
        <v>2029</v>
      </c>
      <c r="AM280" s="19" t="s">
        <v>2109</v>
      </c>
      <c r="AN280" s="19" t="s">
        <v>612</v>
      </c>
      <c r="AO280" s="23" t="s">
        <v>2110</v>
      </c>
      <c r="AP280" s="19" t="s">
        <v>614</v>
      </c>
      <c r="AQ280" s="44">
        <f t="shared" si="89"/>
        <v>320000000</v>
      </c>
      <c r="AR280" s="44">
        <f t="shared" si="90"/>
        <v>0</v>
      </c>
      <c r="AS280" s="44">
        <f t="shared" si="91"/>
        <v>0</v>
      </c>
      <c r="AT280" s="44">
        <f t="shared" si="92"/>
        <v>0</v>
      </c>
      <c r="AU280" s="44">
        <f t="shared" si="93"/>
        <v>0</v>
      </c>
      <c r="AV280" s="44">
        <f t="shared" si="94"/>
        <v>0</v>
      </c>
      <c r="AW280" s="44">
        <f t="shared" si="95"/>
        <v>0</v>
      </c>
      <c r="AX280" s="44">
        <f t="shared" si="96"/>
        <v>0</v>
      </c>
      <c r="AY280" s="44">
        <f t="shared" si="97"/>
        <v>0</v>
      </c>
      <c r="AZ280" s="44">
        <f t="shared" si="98"/>
        <v>0</v>
      </c>
      <c r="BA280" s="44">
        <f t="shared" si="99"/>
        <v>0</v>
      </c>
      <c r="BB280" s="44">
        <f t="shared" si="100"/>
        <v>0</v>
      </c>
      <c r="BC280" s="44">
        <f t="shared" si="101"/>
        <v>0</v>
      </c>
      <c r="BD280" s="44">
        <f t="shared" si="102"/>
        <v>0</v>
      </c>
      <c r="BE280" s="44">
        <f t="shared" si="103"/>
        <v>0</v>
      </c>
      <c r="BF280" s="44">
        <f t="shared" si="104"/>
        <v>0</v>
      </c>
      <c r="BG280" s="46">
        <f t="shared" si="105"/>
        <v>320000000</v>
      </c>
      <c r="BH280" s="46">
        <v>80000000</v>
      </c>
      <c r="BI280" s="46">
        <v>0</v>
      </c>
      <c r="BJ280" s="46">
        <v>0</v>
      </c>
      <c r="BK280" s="46">
        <v>0</v>
      </c>
      <c r="BL280" s="46">
        <v>0</v>
      </c>
      <c r="BM280" s="46">
        <v>0</v>
      </c>
      <c r="BN280" s="46">
        <v>0</v>
      </c>
      <c r="BO280" s="46">
        <v>0</v>
      </c>
      <c r="BP280" s="46">
        <v>0</v>
      </c>
      <c r="BQ280" s="46">
        <v>0</v>
      </c>
      <c r="BR280" s="46">
        <v>0</v>
      </c>
      <c r="BS280" s="46">
        <v>0</v>
      </c>
      <c r="BT280" s="46">
        <v>0</v>
      </c>
      <c r="BU280" s="46">
        <v>0</v>
      </c>
      <c r="BV280" s="46">
        <v>0</v>
      </c>
      <c r="BW280" s="46">
        <v>0</v>
      </c>
      <c r="BX280" s="46">
        <f t="shared" si="106"/>
        <v>80000000</v>
      </c>
      <c r="BY280" s="46">
        <v>80000000</v>
      </c>
      <c r="BZ280" s="46">
        <v>0</v>
      </c>
      <c r="CA280" s="46">
        <v>0</v>
      </c>
      <c r="CB280" s="46">
        <v>0</v>
      </c>
      <c r="CC280" s="46">
        <v>0</v>
      </c>
      <c r="CD280" s="46">
        <v>0</v>
      </c>
      <c r="CE280" s="46">
        <v>0</v>
      </c>
      <c r="CF280" s="46">
        <v>0</v>
      </c>
      <c r="CG280" s="46">
        <v>0</v>
      </c>
      <c r="CH280" s="46">
        <v>0</v>
      </c>
      <c r="CI280" s="46">
        <v>0</v>
      </c>
      <c r="CJ280" s="46">
        <v>0</v>
      </c>
      <c r="CK280" s="46">
        <v>0</v>
      </c>
      <c r="CL280" s="46">
        <v>0</v>
      </c>
      <c r="CM280" s="46">
        <v>0</v>
      </c>
      <c r="CN280" s="46">
        <v>0</v>
      </c>
      <c r="CO280" s="46">
        <f t="shared" si="107"/>
        <v>80000000</v>
      </c>
      <c r="CP280" s="46">
        <v>80000000</v>
      </c>
      <c r="CQ280" s="46">
        <v>0</v>
      </c>
      <c r="CR280" s="46">
        <v>0</v>
      </c>
      <c r="CS280" s="46">
        <v>0</v>
      </c>
      <c r="CT280" s="46">
        <v>0</v>
      </c>
      <c r="CU280" s="46">
        <v>0</v>
      </c>
      <c r="CV280" s="46">
        <v>0</v>
      </c>
      <c r="CW280" s="46">
        <v>0</v>
      </c>
      <c r="CX280" s="46">
        <v>0</v>
      </c>
      <c r="CY280" s="46">
        <v>0</v>
      </c>
      <c r="CZ280" s="46">
        <v>0</v>
      </c>
      <c r="DA280" s="46">
        <v>0</v>
      </c>
      <c r="DB280" s="46">
        <v>0</v>
      </c>
      <c r="DC280" s="46">
        <v>0</v>
      </c>
      <c r="DD280" s="46">
        <v>0</v>
      </c>
      <c r="DE280" s="46">
        <v>0</v>
      </c>
      <c r="DF280" s="46">
        <f t="shared" si="108"/>
        <v>80000000</v>
      </c>
      <c r="DG280" s="46">
        <v>80000000</v>
      </c>
      <c r="DH280" s="46">
        <v>0</v>
      </c>
      <c r="DI280" s="46">
        <v>0</v>
      </c>
      <c r="DJ280" s="46">
        <v>0</v>
      </c>
      <c r="DK280" s="46">
        <v>0</v>
      </c>
      <c r="DL280" s="46">
        <v>0</v>
      </c>
      <c r="DM280" s="46">
        <v>0</v>
      </c>
      <c r="DN280" s="46">
        <v>0</v>
      </c>
      <c r="DO280" s="46">
        <v>0</v>
      </c>
      <c r="DP280" s="46">
        <v>0</v>
      </c>
      <c r="DQ280" s="46">
        <v>0</v>
      </c>
      <c r="DR280" s="46">
        <v>0</v>
      </c>
      <c r="DS280" s="46">
        <v>0</v>
      </c>
      <c r="DT280" s="46">
        <v>0</v>
      </c>
      <c r="DU280" s="46">
        <v>0</v>
      </c>
      <c r="DV280" s="46">
        <v>0</v>
      </c>
      <c r="DW280" s="46">
        <f t="shared" si="109"/>
        <v>80000000</v>
      </c>
      <c r="DX280" s="19">
        <v>8</v>
      </c>
      <c r="DY280" s="42" t="s">
        <v>1653</v>
      </c>
      <c r="DZ280" s="42" t="s">
        <v>351</v>
      </c>
      <c r="EA280" s="42" t="s">
        <v>1654</v>
      </c>
      <c r="EB280" s="42" t="s">
        <v>2111</v>
      </c>
      <c r="EC280" s="42" t="s">
        <v>2112</v>
      </c>
      <c r="ED280" s="3">
        <v>2</v>
      </c>
      <c r="EE280" s="3">
        <v>8</v>
      </c>
      <c r="EF280" s="3">
        <v>32</v>
      </c>
      <c r="EG280" s="3">
        <v>133</v>
      </c>
      <c r="EH280" s="3">
        <v>275</v>
      </c>
      <c r="EI280" s="3">
        <v>8</v>
      </c>
      <c r="EJ280" s="3">
        <v>10</v>
      </c>
      <c r="EK280" s="3">
        <v>1</v>
      </c>
      <c r="EL280" s="3">
        <v>2</v>
      </c>
    </row>
    <row r="281" spans="2:142" ht="52" x14ac:dyDescent="0.2">
      <c r="B281" s="14">
        <v>276</v>
      </c>
      <c r="C281" s="15" t="s">
        <v>201</v>
      </c>
      <c r="D281" s="16">
        <v>2</v>
      </c>
      <c r="E281" s="17" t="s">
        <v>129</v>
      </c>
      <c r="F281" s="18">
        <v>2</v>
      </c>
      <c r="G281" s="17" t="s">
        <v>130</v>
      </c>
      <c r="H281" s="18" t="s">
        <v>548</v>
      </c>
      <c r="I281" s="17" t="s">
        <v>2091</v>
      </c>
      <c r="J281" s="24" t="s">
        <v>573</v>
      </c>
      <c r="K281" s="23" t="s">
        <v>2113</v>
      </c>
      <c r="L281" s="24" t="s">
        <v>584</v>
      </c>
      <c r="M281" s="17" t="str">
        <f t="shared" si="88"/>
        <v>2.2.01.03.05</v>
      </c>
      <c r="N281" s="19" t="s">
        <v>551</v>
      </c>
      <c r="O281" s="20">
        <v>2023</v>
      </c>
      <c r="P281" s="21">
        <v>0</v>
      </c>
      <c r="Q281" s="21">
        <v>150</v>
      </c>
      <c r="R281" s="21" t="s">
        <v>2114</v>
      </c>
      <c r="S281" s="17" t="s">
        <v>132</v>
      </c>
      <c r="T281" s="17" t="s">
        <v>132</v>
      </c>
      <c r="U281" s="32" t="s">
        <v>571</v>
      </c>
      <c r="V281" s="33" t="s">
        <v>554</v>
      </c>
      <c r="W281" s="33">
        <v>37</v>
      </c>
      <c r="X281" s="33">
        <v>37</v>
      </c>
      <c r="Y281" s="33">
        <v>37</v>
      </c>
      <c r="Z281" s="33">
        <v>39</v>
      </c>
      <c r="AA281" s="32"/>
      <c r="AB281" s="32"/>
      <c r="AC281" s="32"/>
      <c r="AD281" s="33" t="s">
        <v>555</v>
      </c>
      <c r="AE281" s="33" t="s">
        <v>555</v>
      </c>
      <c r="AF281" s="33" t="s">
        <v>555</v>
      </c>
      <c r="AG281" s="33" t="s">
        <v>555</v>
      </c>
      <c r="AH281" s="33" t="s">
        <v>555</v>
      </c>
      <c r="AI281" s="42" t="s">
        <v>2026</v>
      </c>
      <c r="AJ281" s="19" t="s">
        <v>2027</v>
      </c>
      <c r="AK281" s="19" t="s">
        <v>2028</v>
      </c>
      <c r="AL281" s="19" t="s">
        <v>2029</v>
      </c>
      <c r="AM281" s="19" t="s">
        <v>2115</v>
      </c>
      <c r="AN281" s="19" t="s">
        <v>2116</v>
      </c>
      <c r="AO281" s="23" t="s">
        <v>2117</v>
      </c>
      <c r="AP281" s="19" t="s">
        <v>2118</v>
      </c>
      <c r="AQ281" s="44">
        <f t="shared" si="89"/>
        <v>346250000</v>
      </c>
      <c r="AR281" s="44">
        <f t="shared" si="90"/>
        <v>0</v>
      </c>
      <c r="AS281" s="44">
        <f t="shared" si="91"/>
        <v>0</v>
      </c>
      <c r="AT281" s="44">
        <f t="shared" si="92"/>
        <v>0</v>
      </c>
      <c r="AU281" s="44">
        <f t="shared" si="93"/>
        <v>0</v>
      </c>
      <c r="AV281" s="44">
        <f t="shared" si="94"/>
        <v>0</v>
      </c>
      <c r="AW281" s="44">
        <f t="shared" si="95"/>
        <v>0</v>
      </c>
      <c r="AX281" s="44">
        <f t="shared" si="96"/>
        <v>0</v>
      </c>
      <c r="AY281" s="44">
        <f t="shared" si="97"/>
        <v>0</v>
      </c>
      <c r="AZ281" s="44">
        <f t="shared" si="98"/>
        <v>0</v>
      </c>
      <c r="BA281" s="44">
        <f t="shared" si="99"/>
        <v>0</v>
      </c>
      <c r="BB281" s="44">
        <f t="shared" si="100"/>
        <v>0</v>
      </c>
      <c r="BC281" s="44">
        <f t="shared" si="101"/>
        <v>0</v>
      </c>
      <c r="BD281" s="44">
        <f t="shared" si="102"/>
        <v>0</v>
      </c>
      <c r="BE281" s="44">
        <f t="shared" si="103"/>
        <v>0</v>
      </c>
      <c r="BF281" s="44">
        <f t="shared" si="104"/>
        <v>0</v>
      </c>
      <c r="BG281" s="46">
        <f t="shared" si="105"/>
        <v>346250000</v>
      </c>
      <c r="BH281" s="46">
        <v>106250000</v>
      </c>
      <c r="BI281" s="46">
        <v>0</v>
      </c>
      <c r="BJ281" s="46">
        <v>0</v>
      </c>
      <c r="BK281" s="46">
        <v>0</v>
      </c>
      <c r="BL281" s="46">
        <v>0</v>
      </c>
      <c r="BM281" s="46">
        <v>0</v>
      </c>
      <c r="BN281" s="46">
        <v>0</v>
      </c>
      <c r="BO281" s="46">
        <v>0</v>
      </c>
      <c r="BP281" s="46">
        <v>0</v>
      </c>
      <c r="BQ281" s="46">
        <v>0</v>
      </c>
      <c r="BR281" s="46">
        <v>0</v>
      </c>
      <c r="BS281" s="46">
        <v>0</v>
      </c>
      <c r="BT281" s="46">
        <v>0</v>
      </c>
      <c r="BU281" s="46">
        <v>0</v>
      </c>
      <c r="BV281" s="46">
        <v>0</v>
      </c>
      <c r="BW281" s="46">
        <v>0</v>
      </c>
      <c r="BX281" s="46">
        <f t="shared" si="106"/>
        <v>106250000</v>
      </c>
      <c r="BY281" s="46">
        <v>80000000</v>
      </c>
      <c r="BZ281" s="46">
        <v>0</v>
      </c>
      <c r="CA281" s="46">
        <v>0</v>
      </c>
      <c r="CB281" s="46">
        <v>0</v>
      </c>
      <c r="CC281" s="46">
        <v>0</v>
      </c>
      <c r="CD281" s="46">
        <v>0</v>
      </c>
      <c r="CE281" s="46">
        <v>0</v>
      </c>
      <c r="CF281" s="46">
        <v>0</v>
      </c>
      <c r="CG281" s="46">
        <v>0</v>
      </c>
      <c r="CH281" s="46">
        <v>0</v>
      </c>
      <c r="CI281" s="46">
        <v>0</v>
      </c>
      <c r="CJ281" s="46">
        <v>0</v>
      </c>
      <c r="CK281" s="46">
        <v>0</v>
      </c>
      <c r="CL281" s="46">
        <v>0</v>
      </c>
      <c r="CM281" s="46">
        <v>0</v>
      </c>
      <c r="CN281" s="46">
        <v>0</v>
      </c>
      <c r="CO281" s="46">
        <f t="shared" si="107"/>
        <v>80000000</v>
      </c>
      <c r="CP281" s="46">
        <v>80000000</v>
      </c>
      <c r="CQ281" s="46">
        <v>0</v>
      </c>
      <c r="CR281" s="46">
        <v>0</v>
      </c>
      <c r="CS281" s="46">
        <v>0</v>
      </c>
      <c r="CT281" s="46">
        <v>0</v>
      </c>
      <c r="CU281" s="46">
        <v>0</v>
      </c>
      <c r="CV281" s="46">
        <v>0</v>
      </c>
      <c r="CW281" s="46">
        <v>0</v>
      </c>
      <c r="CX281" s="46">
        <v>0</v>
      </c>
      <c r="CY281" s="46">
        <v>0</v>
      </c>
      <c r="CZ281" s="46">
        <v>0</v>
      </c>
      <c r="DA281" s="46">
        <v>0</v>
      </c>
      <c r="DB281" s="46">
        <v>0</v>
      </c>
      <c r="DC281" s="46">
        <v>0</v>
      </c>
      <c r="DD281" s="46">
        <v>0</v>
      </c>
      <c r="DE281" s="46">
        <v>0</v>
      </c>
      <c r="DF281" s="46">
        <f t="shared" si="108"/>
        <v>80000000</v>
      </c>
      <c r="DG281" s="46">
        <v>80000000</v>
      </c>
      <c r="DH281" s="46">
        <v>0</v>
      </c>
      <c r="DI281" s="46">
        <v>0</v>
      </c>
      <c r="DJ281" s="46">
        <v>0</v>
      </c>
      <c r="DK281" s="46">
        <v>0</v>
      </c>
      <c r="DL281" s="46">
        <v>0</v>
      </c>
      <c r="DM281" s="46">
        <v>0</v>
      </c>
      <c r="DN281" s="46">
        <v>0</v>
      </c>
      <c r="DO281" s="46">
        <v>0</v>
      </c>
      <c r="DP281" s="46">
        <v>0</v>
      </c>
      <c r="DQ281" s="46">
        <v>0</v>
      </c>
      <c r="DR281" s="46">
        <v>0</v>
      </c>
      <c r="DS281" s="46">
        <v>0</v>
      </c>
      <c r="DT281" s="46">
        <v>0</v>
      </c>
      <c r="DU281" s="46">
        <v>0</v>
      </c>
      <c r="DV281" s="46">
        <v>0</v>
      </c>
      <c r="DW281" s="46">
        <f t="shared" si="109"/>
        <v>80000000</v>
      </c>
      <c r="DX281" s="19">
        <v>8</v>
      </c>
      <c r="DY281" s="42" t="s">
        <v>1653</v>
      </c>
      <c r="DZ281" s="42" t="s">
        <v>351</v>
      </c>
      <c r="EA281" s="42" t="s">
        <v>1654</v>
      </c>
      <c r="EB281" s="42" t="s">
        <v>1918</v>
      </c>
      <c r="EC281" s="42" t="s">
        <v>1919</v>
      </c>
      <c r="ED281" s="3">
        <v>2</v>
      </c>
      <c r="EE281" s="3">
        <v>8</v>
      </c>
      <c r="EF281" s="3">
        <v>32</v>
      </c>
      <c r="EG281" s="3">
        <v>133</v>
      </c>
      <c r="EH281" s="3">
        <v>276</v>
      </c>
      <c r="EI281" s="3">
        <v>8</v>
      </c>
      <c r="EJ281" s="3">
        <v>10</v>
      </c>
      <c r="EK281" s="3">
        <v>1</v>
      </c>
      <c r="EL281" s="3">
        <v>2</v>
      </c>
    </row>
    <row r="282" spans="2:142" ht="78" x14ac:dyDescent="0.2">
      <c r="B282" s="14">
        <v>277</v>
      </c>
      <c r="C282" s="15" t="s">
        <v>201</v>
      </c>
      <c r="D282" s="16">
        <v>2</v>
      </c>
      <c r="E282" s="17" t="s">
        <v>129</v>
      </c>
      <c r="F282" s="18">
        <v>2</v>
      </c>
      <c r="G282" s="17" t="s">
        <v>134</v>
      </c>
      <c r="H282" s="18" t="s">
        <v>569</v>
      </c>
      <c r="I282" s="17" t="s">
        <v>2119</v>
      </c>
      <c r="J282" s="18" t="s">
        <v>548</v>
      </c>
      <c r="K282" s="17" t="s">
        <v>2120</v>
      </c>
      <c r="L282" s="18" t="s">
        <v>548</v>
      </c>
      <c r="M282" s="17" t="str">
        <f t="shared" si="88"/>
        <v>2.2.02.01.01</v>
      </c>
      <c r="N282" s="19" t="s">
        <v>551</v>
      </c>
      <c r="O282" s="20">
        <v>2023</v>
      </c>
      <c r="P282" s="21">
        <v>0</v>
      </c>
      <c r="Q282" s="21">
        <v>48</v>
      </c>
      <c r="R282" s="21" t="s">
        <v>2121</v>
      </c>
      <c r="S282" s="17" t="s">
        <v>132</v>
      </c>
      <c r="T282" s="17" t="s">
        <v>132</v>
      </c>
      <c r="U282" s="32" t="s">
        <v>571</v>
      </c>
      <c r="V282" s="33" t="s">
        <v>554</v>
      </c>
      <c r="W282" s="33">
        <v>12</v>
      </c>
      <c r="X282" s="33">
        <v>12</v>
      </c>
      <c r="Y282" s="33">
        <v>12</v>
      </c>
      <c r="Z282" s="33">
        <v>12</v>
      </c>
      <c r="AA282" s="32"/>
      <c r="AB282" s="32"/>
      <c r="AC282" s="32"/>
      <c r="AD282" s="33"/>
      <c r="AE282" s="33"/>
      <c r="AF282" s="33"/>
      <c r="AG282" s="33"/>
      <c r="AH282" s="33" t="s">
        <v>555</v>
      </c>
      <c r="AI282" s="42" t="s">
        <v>2026</v>
      </c>
      <c r="AJ282" s="19" t="s">
        <v>2027</v>
      </c>
      <c r="AK282" s="19" t="s">
        <v>2028</v>
      </c>
      <c r="AL282" s="19" t="s">
        <v>2029</v>
      </c>
      <c r="AM282" s="19" t="s">
        <v>2122</v>
      </c>
      <c r="AN282" s="19" t="s">
        <v>763</v>
      </c>
      <c r="AO282" s="23" t="s">
        <v>2123</v>
      </c>
      <c r="AP282" s="19" t="s">
        <v>1059</v>
      </c>
      <c r="AQ282" s="44">
        <f t="shared" si="89"/>
        <v>432134954.11970001</v>
      </c>
      <c r="AR282" s="44">
        <f t="shared" si="90"/>
        <v>0</v>
      </c>
      <c r="AS282" s="44">
        <f t="shared" si="91"/>
        <v>0</v>
      </c>
      <c r="AT282" s="44">
        <f t="shared" si="92"/>
        <v>0</v>
      </c>
      <c r="AU282" s="44">
        <f t="shared" si="93"/>
        <v>0</v>
      </c>
      <c r="AV282" s="44">
        <f t="shared" si="94"/>
        <v>0</v>
      </c>
      <c r="AW282" s="44">
        <f t="shared" si="95"/>
        <v>0</v>
      </c>
      <c r="AX282" s="44">
        <f t="shared" si="96"/>
        <v>0</v>
      </c>
      <c r="AY282" s="44">
        <f t="shared" si="97"/>
        <v>0</v>
      </c>
      <c r="AZ282" s="44">
        <f t="shared" si="98"/>
        <v>0</v>
      </c>
      <c r="BA282" s="44">
        <f t="shared" si="99"/>
        <v>0</v>
      </c>
      <c r="BB282" s="44">
        <f t="shared" si="100"/>
        <v>0</v>
      </c>
      <c r="BC282" s="44">
        <f t="shared" si="101"/>
        <v>0</v>
      </c>
      <c r="BD282" s="44">
        <f t="shared" si="102"/>
        <v>0</v>
      </c>
      <c r="BE282" s="44">
        <f t="shared" si="103"/>
        <v>0</v>
      </c>
      <c r="BF282" s="44">
        <f t="shared" si="104"/>
        <v>0</v>
      </c>
      <c r="BG282" s="46">
        <f t="shared" si="105"/>
        <v>432134954.11970001</v>
      </c>
      <c r="BH282" s="46">
        <v>265782500</v>
      </c>
      <c r="BI282" s="46">
        <v>0</v>
      </c>
      <c r="BJ282" s="46">
        <v>0</v>
      </c>
      <c r="BK282" s="46">
        <v>0</v>
      </c>
      <c r="BL282" s="46">
        <v>0</v>
      </c>
      <c r="BM282" s="46">
        <v>0</v>
      </c>
      <c r="BN282" s="46">
        <v>0</v>
      </c>
      <c r="BO282" s="46">
        <v>0</v>
      </c>
      <c r="BP282" s="46">
        <v>0</v>
      </c>
      <c r="BQ282" s="46">
        <v>0</v>
      </c>
      <c r="BR282" s="46">
        <v>0</v>
      </c>
      <c r="BS282" s="46">
        <v>0</v>
      </c>
      <c r="BT282" s="46">
        <v>0</v>
      </c>
      <c r="BU282" s="46">
        <v>0</v>
      </c>
      <c r="BV282" s="46">
        <v>0</v>
      </c>
      <c r="BW282" s="46">
        <v>0</v>
      </c>
      <c r="BX282" s="46">
        <f t="shared" si="106"/>
        <v>265782500</v>
      </c>
      <c r="BY282" s="46">
        <v>57677268.5</v>
      </c>
      <c r="BZ282" s="46">
        <v>0</v>
      </c>
      <c r="CA282" s="46">
        <v>0</v>
      </c>
      <c r="CB282" s="46">
        <v>0</v>
      </c>
      <c r="CC282" s="46">
        <v>0</v>
      </c>
      <c r="CD282" s="46">
        <v>0</v>
      </c>
      <c r="CE282" s="46">
        <v>0</v>
      </c>
      <c r="CF282" s="46">
        <v>0</v>
      </c>
      <c r="CG282" s="46">
        <v>0</v>
      </c>
      <c r="CH282" s="46">
        <v>0</v>
      </c>
      <c r="CI282" s="46">
        <v>0</v>
      </c>
      <c r="CJ282" s="46">
        <v>0</v>
      </c>
      <c r="CK282" s="46">
        <v>0</v>
      </c>
      <c r="CL282" s="46">
        <v>0</v>
      </c>
      <c r="CM282" s="46">
        <v>0</v>
      </c>
      <c r="CN282" s="46">
        <v>0</v>
      </c>
      <c r="CO282" s="46">
        <f t="shared" si="107"/>
        <v>57677268.5</v>
      </c>
      <c r="CP282" s="46">
        <v>53675185.6197</v>
      </c>
      <c r="CQ282" s="46">
        <v>0</v>
      </c>
      <c r="CR282" s="46">
        <v>0</v>
      </c>
      <c r="CS282" s="46">
        <v>0</v>
      </c>
      <c r="CT282" s="46">
        <v>0</v>
      </c>
      <c r="CU282" s="46">
        <v>0</v>
      </c>
      <c r="CV282" s="46">
        <v>0</v>
      </c>
      <c r="CW282" s="46">
        <v>0</v>
      </c>
      <c r="CX282" s="46">
        <v>0</v>
      </c>
      <c r="CY282" s="46">
        <v>0</v>
      </c>
      <c r="CZ282" s="46">
        <v>0</v>
      </c>
      <c r="DA282" s="46">
        <v>0</v>
      </c>
      <c r="DB282" s="46">
        <v>0</v>
      </c>
      <c r="DC282" s="46">
        <v>0</v>
      </c>
      <c r="DD282" s="46">
        <v>0</v>
      </c>
      <c r="DE282" s="46">
        <v>0</v>
      </c>
      <c r="DF282" s="46">
        <f t="shared" si="108"/>
        <v>53675185.6197</v>
      </c>
      <c r="DG282" s="46">
        <v>55000000</v>
      </c>
      <c r="DH282" s="46">
        <v>0</v>
      </c>
      <c r="DI282" s="46">
        <v>0</v>
      </c>
      <c r="DJ282" s="46">
        <v>0</v>
      </c>
      <c r="DK282" s="46">
        <v>0</v>
      </c>
      <c r="DL282" s="46">
        <v>0</v>
      </c>
      <c r="DM282" s="46">
        <v>0</v>
      </c>
      <c r="DN282" s="46">
        <v>0</v>
      </c>
      <c r="DO282" s="46">
        <v>0</v>
      </c>
      <c r="DP282" s="46">
        <v>0</v>
      </c>
      <c r="DQ282" s="46">
        <v>0</v>
      </c>
      <c r="DR282" s="46">
        <v>0</v>
      </c>
      <c r="DS282" s="46">
        <v>0</v>
      </c>
      <c r="DT282" s="46">
        <v>0</v>
      </c>
      <c r="DU282" s="46">
        <v>0</v>
      </c>
      <c r="DV282" s="46">
        <v>0</v>
      </c>
      <c r="DW282" s="46">
        <f t="shared" si="109"/>
        <v>55000000</v>
      </c>
      <c r="DX282" s="19">
        <v>9</v>
      </c>
      <c r="DY282" s="42" t="s">
        <v>1983</v>
      </c>
      <c r="DZ282" s="42" t="s">
        <v>352</v>
      </c>
      <c r="EA282" s="42" t="s">
        <v>1984</v>
      </c>
      <c r="EB282" s="42" t="s">
        <v>2124</v>
      </c>
      <c r="EC282" s="42" t="s">
        <v>2125</v>
      </c>
      <c r="ED282" s="3">
        <v>2</v>
      </c>
      <c r="EE282" s="3">
        <v>8</v>
      </c>
      <c r="EF282" s="3">
        <v>33</v>
      </c>
      <c r="EG282" s="3">
        <v>134</v>
      </c>
      <c r="EH282" s="3">
        <v>277</v>
      </c>
      <c r="EI282" s="3">
        <v>9</v>
      </c>
      <c r="EJ282" s="3">
        <v>10</v>
      </c>
      <c r="EK282" s="3">
        <v>1</v>
      </c>
      <c r="EL282" s="3">
        <v>2</v>
      </c>
    </row>
    <row r="283" spans="2:142" ht="65" x14ac:dyDescent="0.2">
      <c r="B283" s="14">
        <v>278</v>
      </c>
      <c r="C283" s="15" t="s">
        <v>201</v>
      </c>
      <c r="D283" s="16">
        <v>2</v>
      </c>
      <c r="E283" s="17" t="s">
        <v>129</v>
      </c>
      <c r="F283" s="18">
        <v>2</v>
      </c>
      <c r="G283" s="17" t="s">
        <v>134</v>
      </c>
      <c r="H283" s="18" t="s">
        <v>569</v>
      </c>
      <c r="I283" s="17" t="s">
        <v>2119</v>
      </c>
      <c r="J283" s="18" t="s">
        <v>548</v>
      </c>
      <c r="K283" s="17" t="s">
        <v>2126</v>
      </c>
      <c r="L283" s="18" t="s">
        <v>569</v>
      </c>
      <c r="M283" s="17" t="str">
        <f t="shared" si="88"/>
        <v>2.2.02.01.02</v>
      </c>
      <c r="N283" s="19" t="s">
        <v>551</v>
      </c>
      <c r="O283" s="20">
        <v>2023</v>
      </c>
      <c r="P283" s="21">
        <v>0</v>
      </c>
      <c r="Q283" s="21">
        <v>1</v>
      </c>
      <c r="R283" s="21" t="s">
        <v>2127</v>
      </c>
      <c r="S283" s="17" t="s">
        <v>132</v>
      </c>
      <c r="T283" s="17" t="s">
        <v>132</v>
      </c>
      <c r="U283" s="32" t="s">
        <v>571</v>
      </c>
      <c r="V283" s="33" t="s">
        <v>554</v>
      </c>
      <c r="W283" s="33">
        <v>0.25</v>
      </c>
      <c r="X283" s="33">
        <v>0.25</v>
      </c>
      <c r="Y283" s="33">
        <v>0.5</v>
      </c>
      <c r="Z283" s="33">
        <v>0</v>
      </c>
      <c r="AA283" s="33"/>
      <c r="AB283" s="32"/>
      <c r="AC283" s="32"/>
      <c r="AD283" s="33"/>
      <c r="AE283" s="33"/>
      <c r="AF283" s="33"/>
      <c r="AG283" s="33"/>
      <c r="AH283" s="33" t="s">
        <v>555</v>
      </c>
      <c r="AI283" s="42" t="s">
        <v>2026</v>
      </c>
      <c r="AJ283" s="19" t="s">
        <v>2027</v>
      </c>
      <c r="AK283" s="19" t="s">
        <v>2028</v>
      </c>
      <c r="AL283" s="19" t="s">
        <v>2029</v>
      </c>
      <c r="AM283" s="19" t="s">
        <v>2128</v>
      </c>
      <c r="AN283" s="19" t="s">
        <v>2129</v>
      </c>
      <c r="AO283" s="23" t="s">
        <v>2130</v>
      </c>
      <c r="AP283" s="19" t="s">
        <v>2131</v>
      </c>
      <c r="AQ283" s="44">
        <f t="shared" si="89"/>
        <v>175000000</v>
      </c>
      <c r="AR283" s="44">
        <f t="shared" si="90"/>
        <v>0</v>
      </c>
      <c r="AS283" s="44">
        <f t="shared" si="91"/>
        <v>0</v>
      </c>
      <c r="AT283" s="44">
        <f t="shared" si="92"/>
        <v>0</v>
      </c>
      <c r="AU283" s="44">
        <f t="shared" si="93"/>
        <v>0</v>
      </c>
      <c r="AV283" s="44">
        <f t="shared" si="94"/>
        <v>0</v>
      </c>
      <c r="AW283" s="44">
        <f t="shared" si="95"/>
        <v>0</v>
      </c>
      <c r="AX283" s="44">
        <f t="shared" si="96"/>
        <v>0</v>
      </c>
      <c r="AY283" s="44">
        <f t="shared" si="97"/>
        <v>0</v>
      </c>
      <c r="AZ283" s="44">
        <f t="shared" si="98"/>
        <v>0</v>
      </c>
      <c r="BA283" s="44">
        <f t="shared" si="99"/>
        <v>0</v>
      </c>
      <c r="BB283" s="44">
        <f t="shared" si="100"/>
        <v>0</v>
      </c>
      <c r="BC283" s="44">
        <f t="shared" si="101"/>
        <v>0</v>
      </c>
      <c r="BD283" s="44">
        <f t="shared" si="102"/>
        <v>0</v>
      </c>
      <c r="BE283" s="44">
        <f t="shared" si="103"/>
        <v>0</v>
      </c>
      <c r="BF283" s="44">
        <f t="shared" si="104"/>
        <v>0</v>
      </c>
      <c r="BG283" s="46">
        <f t="shared" si="105"/>
        <v>175000000</v>
      </c>
      <c r="BH283" s="46">
        <v>25000000</v>
      </c>
      <c r="BI283" s="46">
        <v>0</v>
      </c>
      <c r="BJ283" s="46">
        <v>0</v>
      </c>
      <c r="BK283" s="46">
        <v>0</v>
      </c>
      <c r="BL283" s="46">
        <v>0</v>
      </c>
      <c r="BM283" s="46">
        <v>0</v>
      </c>
      <c r="BN283" s="46">
        <v>0</v>
      </c>
      <c r="BO283" s="46">
        <v>0</v>
      </c>
      <c r="BP283" s="46">
        <v>0</v>
      </c>
      <c r="BQ283" s="46">
        <v>0</v>
      </c>
      <c r="BR283" s="46">
        <v>0</v>
      </c>
      <c r="BS283" s="46">
        <v>0</v>
      </c>
      <c r="BT283" s="46">
        <v>0</v>
      </c>
      <c r="BU283" s="46">
        <v>0</v>
      </c>
      <c r="BV283" s="46">
        <v>0</v>
      </c>
      <c r="BW283" s="46">
        <v>0</v>
      </c>
      <c r="BX283" s="46">
        <f t="shared" si="106"/>
        <v>25000000</v>
      </c>
      <c r="BY283" s="46">
        <v>25000000</v>
      </c>
      <c r="BZ283" s="46">
        <v>0</v>
      </c>
      <c r="CA283" s="46">
        <v>0</v>
      </c>
      <c r="CB283" s="46">
        <v>0</v>
      </c>
      <c r="CC283" s="46">
        <v>0</v>
      </c>
      <c r="CD283" s="46">
        <v>0</v>
      </c>
      <c r="CE283" s="46">
        <v>0</v>
      </c>
      <c r="CF283" s="46">
        <v>0</v>
      </c>
      <c r="CG283" s="46">
        <v>0</v>
      </c>
      <c r="CH283" s="46">
        <v>0</v>
      </c>
      <c r="CI283" s="46">
        <v>0</v>
      </c>
      <c r="CJ283" s="46">
        <v>0</v>
      </c>
      <c r="CK283" s="46">
        <v>0</v>
      </c>
      <c r="CL283" s="46">
        <v>0</v>
      </c>
      <c r="CM283" s="46">
        <v>0</v>
      </c>
      <c r="CN283" s="46">
        <v>0</v>
      </c>
      <c r="CO283" s="46">
        <f t="shared" si="107"/>
        <v>25000000</v>
      </c>
      <c r="CP283" s="46">
        <v>125000000</v>
      </c>
      <c r="CQ283" s="46">
        <v>0</v>
      </c>
      <c r="CR283" s="46">
        <v>0</v>
      </c>
      <c r="CS283" s="46">
        <v>0</v>
      </c>
      <c r="CT283" s="46">
        <v>0</v>
      </c>
      <c r="CU283" s="46">
        <v>0</v>
      </c>
      <c r="CV283" s="46">
        <v>0</v>
      </c>
      <c r="CW283" s="46">
        <v>0</v>
      </c>
      <c r="CX283" s="46">
        <v>0</v>
      </c>
      <c r="CY283" s="46">
        <v>0</v>
      </c>
      <c r="CZ283" s="46">
        <v>0</v>
      </c>
      <c r="DA283" s="46">
        <v>0</v>
      </c>
      <c r="DB283" s="46">
        <v>0</v>
      </c>
      <c r="DC283" s="46">
        <v>0</v>
      </c>
      <c r="DD283" s="46">
        <v>0</v>
      </c>
      <c r="DE283" s="46">
        <v>0</v>
      </c>
      <c r="DF283" s="46">
        <f t="shared" si="108"/>
        <v>125000000</v>
      </c>
      <c r="DG283" s="46">
        <v>0</v>
      </c>
      <c r="DH283" s="46">
        <v>0</v>
      </c>
      <c r="DI283" s="46">
        <v>0</v>
      </c>
      <c r="DJ283" s="46">
        <v>0</v>
      </c>
      <c r="DK283" s="46">
        <v>0</v>
      </c>
      <c r="DL283" s="46">
        <v>0</v>
      </c>
      <c r="DM283" s="46">
        <v>0</v>
      </c>
      <c r="DN283" s="46">
        <v>0</v>
      </c>
      <c r="DO283" s="46">
        <v>0</v>
      </c>
      <c r="DP283" s="46">
        <v>0</v>
      </c>
      <c r="DQ283" s="46">
        <v>0</v>
      </c>
      <c r="DR283" s="46">
        <v>0</v>
      </c>
      <c r="DS283" s="46">
        <v>0</v>
      </c>
      <c r="DT283" s="46">
        <v>0</v>
      </c>
      <c r="DU283" s="46">
        <v>0</v>
      </c>
      <c r="DV283" s="46">
        <v>0</v>
      </c>
      <c r="DW283" s="46">
        <f t="shared" si="109"/>
        <v>0</v>
      </c>
      <c r="DX283" s="19">
        <v>8</v>
      </c>
      <c r="DY283" s="42" t="s">
        <v>1653</v>
      </c>
      <c r="DZ283" s="42" t="s">
        <v>351</v>
      </c>
      <c r="EA283" s="42" t="s">
        <v>1654</v>
      </c>
      <c r="EB283" s="42" t="s">
        <v>2111</v>
      </c>
      <c r="EC283" s="42" t="s">
        <v>2112</v>
      </c>
      <c r="ED283" s="3">
        <v>2</v>
      </c>
      <c r="EE283" s="3">
        <v>8</v>
      </c>
      <c r="EF283" s="3">
        <v>33</v>
      </c>
      <c r="EG283" s="3">
        <v>134</v>
      </c>
      <c r="EH283" s="3">
        <v>278</v>
      </c>
      <c r="EI283" s="3">
        <v>8</v>
      </c>
      <c r="EJ283" s="3">
        <v>10</v>
      </c>
      <c r="EK283" s="3">
        <v>1</v>
      </c>
      <c r="EL283" s="3">
        <v>2</v>
      </c>
    </row>
    <row r="284" spans="2:142" ht="91" x14ac:dyDescent="0.2">
      <c r="B284" s="14">
        <v>279</v>
      </c>
      <c r="C284" s="15" t="s">
        <v>201</v>
      </c>
      <c r="D284" s="16">
        <v>2</v>
      </c>
      <c r="E284" s="17" t="s">
        <v>129</v>
      </c>
      <c r="F284" s="18">
        <v>2</v>
      </c>
      <c r="G284" s="17" t="s">
        <v>134</v>
      </c>
      <c r="H284" s="18" t="s">
        <v>569</v>
      </c>
      <c r="I284" s="17" t="s">
        <v>2119</v>
      </c>
      <c r="J284" s="18" t="s">
        <v>548</v>
      </c>
      <c r="K284" s="17" t="s">
        <v>2132</v>
      </c>
      <c r="L284" s="18" t="s">
        <v>573</v>
      </c>
      <c r="M284" s="17" t="str">
        <f t="shared" si="88"/>
        <v>2.2.02.01.03</v>
      </c>
      <c r="N284" s="19" t="s">
        <v>551</v>
      </c>
      <c r="O284" s="20">
        <v>2023</v>
      </c>
      <c r="P284" s="21">
        <v>0</v>
      </c>
      <c r="Q284" s="21">
        <v>3</v>
      </c>
      <c r="R284" s="21" t="s">
        <v>2133</v>
      </c>
      <c r="S284" s="17" t="s">
        <v>132</v>
      </c>
      <c r="T284" s="17" t="s">
        <v>132</v>
      </c>
      <c r="U284" s="32" t="s">
        <v>571</v>
      </c>
      <c r="V284" s="33" t="s">
        <v>554</v>
      </c>
      <c r="W284" s="33">
        <v>0</v>
      </c>
      <c r="X284" s="33">
        <v>1</v>
      </c>
      <c r="Y284" s="33">
        <v>1</v>
      </c>
      <c r="Z284" s="33">
        <v>1</v>
      </c>
      <c r="AA284" s="32"/>
      <c r="AB284" s="32"/>
      <c r="AC284" s="32"/>
      <c r="AD284" s="33"/>
      <c r="AE284" s="33"/>
      <c r="AF284" s="33"/>
      <c r="AG284" s="33"/>
      <c r="AH284" s="33" t="s">
        <v>555</v>
      </c>
      <c r="AI284" s="42" t="s">
        <v>2026</v>
      </c>
      <c r="AJ284" s="19" t="s">
        <v>2027</v>
      </c>
      <c r="AK284" s="19" t="s">
        <v>2028</v>
      </c>
      <c r="AL284" s="19" t="s">
        <v>2029</v>
      </c>
      <c r="AM284" s="19" t="s">
        <v>2134</v>
      </c>
      <c r="AN284" s="19" t="s">
        <v>2135</v>
      </c>
      <c r="AO284" s="23" t="s">
        <v>2136</v>
      </c>
      <c r="AP284" s="19" t="s">
        <v>2137</v>
      </c>
      <c r="AQ284" s="44">
        <f t="shared" si="89"/>
        <v>125000000</v>
      </c>
      <c r="AR284" s="44">
        <f t="shared" si="90"/>
        <v>0</v>
      </c>
      <c r="AS284" s="44">
        <f t="shared" si="91"/>
        <v>0</v>
      </c>
      <c r="AT284" s="44">
        <f t="shared" si="92"/>
        <v>0</v>
      </c>
      <c r="AU284" s="44">
        <f t="shared" si="93"/>
        <v>0</v>
      </c>
      <c r="AV284" s="44">
        <f t="shared" si="94"/>
        <v>0</v>
      </c>
      <c r="AW284" s="44">
        <f t="shared" si="95"/>
        <v>0</v>
      </c>
      <c r="AX284" s="44">
        <f t="shared" si="96"/>
        <v>0</v>
      </c>
      <c r="AY284" s="44">
        <f t="shared" si="97"/>
        <v>0</v>
      </c>
      <c r="AZ284" s="44">
        <f t="shared" si="98"/>
        <v>0</v>
      </c>
      <c r="BA284" s="44">
        <f t="shared" si="99"/>
        <v>0</v>
      </c>
      <c r="BB284" s="44">
        <f t="shared" si="100"/>
        <v>0</v>
      </c>
      <c r="BC284" s="44">
        <f t="shared" si="101"/>
        <v>0</v>
      </c>
      <c r="BD284" s="44">
        <f t="shared" si="102"/>
        <v>0</v>
      </c>
      <c r="BE284" s="44">
        <f t="shared" si="103"/>
        <v>0</v>
      </c>
      <c r="BF284" s="44">
        <f t="shared" si="104"/>
        <v>0</v>
      </c>
      <c r="BG284" s="46">
        <f t="shared" si="105"/>
        <v>125000000</v>
      </c>
      <c r="BH284" s="46">
        <v>0</v>
      </c>
      <c r="BI284" s="46">
        <v>0</v>
      </c>
      <c r="BJ284" s="46">
        <v>0</v>
      </c>
      <c r="BK284" s="46">
        <v>0</v>
      </c>
      <c r="BL284" s="46">
        <v>0</v>
      </c>
      <c r="BM284" s="46">
        <v>0</v>
      </c>
      <c r="BN284" s="46">
        <v>0</v>
      </c>
      <c r="BO284" s="46">
        <v>0</v>
      </c>
      <c r="BP284" s="46">
        <v>0</v>
      </c>
      <c r="BQ284" s="46">
        <v>0</v>
      </c>
      <c r="BR284" s="46">
        <v>0</v>
      </c>
      <c r="BS284" s="46">
        <v>0</v>
      </c>
      <c r="BT284" s="46">
        <v>0</v>
      </c>
      <c r="BU284" s="46">
        <v>0</v>
      </c>
      <c r="BV284" s="46">
        <v>0</v>
      </c>
      <c r="BW284" s="46">
        <v>0</v>
      </c>
      <c r="BX284" s="46">
        <f t="shared" si="106"/>
        <v>0</v>
      </c>
      <c r="BY284" s="46">
        <v>25000000</v>
      </c>
      <c r="BZ284" s="46">
        <v>0</v>
      </c>
      <c r="CA284" s="46">
        <v>0</v>
      </c>
      <c r="CB284" s="46">
        <v>0</v>
      </c>
      <c r="CC284" s="46">
        <v>0</v>
      </c>
      <c r="CD284" s="46">
        <v>0</v>
      </c>
      <c r="CE284" s="46">
        <v>0</v>
      </c>
      <c r="CF284" s="46">
        <v>0</v>
      </c>
      <c r="CG284" s="46">
        <v>0</v>
      </c>
      <c r="CH284" s="46">
        <v>0</v>
      </c>
      <c r="CI284" s="46">
        <v>0</v>
      </c>
      <c r="CJ284" s="46">
        <v>0</v>
      </c>
      <c r="CK284" s="46">
        <v>0</v>
      </c>
      <c r="CL284" s="46">
        <v>0</v>
      </c>
      <c r="CM284" s="46">
        <v>0</v>
      </c>
      <c r="CN284" s="46">
        <v>0</v>
      </c>
      <c r="CO284" s="46">
        <f t="shared" si="107"/>
        <v>25000000</v>
      </c>
      <c r="CP284" s="46">
        <v>50000000</v>
      </c>
      <c r="CQ284" s="46">
        <v>0</v>
      </c>
      <c r="CR284" s="46">
        <v>0</v>
      </c>
      <c r="CS284" s="46">
        <v>0</v>
      </c>
      <c r="CT284" s="46">
        <v>0</v>
      </c>
      <c r="CU284" s="46">
        <v>0</v>
      </c>
      <c r="CV284" s="46">
        <v>0</v>
      </c>
      <c r="CW284" s="46">
        <v>0</v>
      </c>
      <c r="CX284" s="46">
        <v>0</v>
      </c>
      <c r="CY284" s="46">
        <v>0</v>
      </c>
      <c r="CZ284" s="46">
        <v>0</v>
      </c>
      <c r="DA284" s="46">
        <v>0</v>
      </c>
      <c r="DB284" s="46">
        <v>0</v>
      </c>
      <c r="DC284" s="46">
        <v>0</v>
      </c>
      <c r="DD284" s="46">
        <v>0</v>
      </c>
      <c r="DE284" s="46">
        <v>0</v>
      </c>
      <c r="DF284" s="46">
        <f t="shared" si="108"/>
        <v>50000000</v>
      </c>
      <c r="DG284" s="46">
        <v>50000000</v>
      </c>
      <c r="DH284" s="46">
        <v>0</v>
      </c>
      <c r="DI284" s="46">
        <v>0</v>
      </c>
      <c r="DJ284" s="46">
        <v>0</v>
      </c>
      <c r="DK284" s="46">
        <v>0</v>
      </c>
      <c r="DL284" s="46">
        <v>0</v>
      </c>
      <c r="DM284" s="46">
        <v>0</v>
      </c>
      <c r="DN284" s="46">
        <v>0</v>
      </c>
      <c r="DO284" s="46">
        <v>0</v>
      </c>
      <c r="DP284" s="46">
        <v>0</v>
      </c>
      <c r="DQ284" s="46">
        <v>0</v>
      </c>
      <c r="DR284" s="46">
        <v>0</v>
      </c>
      <c r="DS284" s="46">
        <v>0</v>
      </c>
      <c r="DT284" s="46">
        <v>0</v>
      </c>
      <c r="DU284" s="46">
        <v>0</v>
      </c>
      <c r="DV284" s="46">
        <v>0</v>
      </c>
      <c r="DW284" s="46">
        <f t="shared" si="109"/>
        <v>50000000</v>
      </c>
      <c r="DX284" s="19">
        <v>8</v>
      </c>
      <c r="DY284" s="42" t="s">
        <v>1653</v>
      </c>
      <c r="DZ284" s="42" t="s">
        <v>351</v>
      </c>
      <c r="EA284" s="42" t="s">
        <v>1654</v>
      </c>
      <c r="EB284" s="42" t="s">
        <v>2033</v>
      </c>
      <c r="EC284" s="42" t="s">
        <v>2034</v>
      </c>
      <c r="ED284" s="3">
        <v>2</v>
      </c>
      <c r="EE284" s="3">
        <v>8</v>
      </c>
      <c r="EF284" s="3">
        <v>33</v>
      </c>
      <c r="EG284" s="3">
        <v>134</v>
      </c>
      <c r="EH284" s="3">
        <v>279</v>
      </c>
      <c r="EI284" s="3">
        <v>8</v>
      </c>
      <c r="EJ284" s="3">
        <v>10</v>
      </c>
      <c r="EK284" s="3">
        <v>1</v>
      </c>
      <c r="EL284" s="3">
        <v>2</v>
      </c>
    </row>
    <row r="285" spans="2:142" ht="65" x14ac:dyDescent="0.2">
      <c r="B285" s="14">
        <v>280</v>
      </c>
      <c r="C285" s="15" t="s">
        <v>201</v>
      </c>
      <c r="D285" s="16">
        <v>2</v>
      </c>
      <c r="E285" s="17" t="s">
        <v>129</v>
      </c>
      <c r="F285" s="18">
        <v>2</v>
      </c>
      <c r="G285" s="17" t="s">
        <v>2138</v>
      </c>
      <c r="H285" s="18" t="s">
        <v>569</v>
      </c>
      <c r="I285" s="17" t="s">
        <v>2139</v>
      </c>
      <c r="J285" s="18" t="s">
        <v>569</v>
      </c>
      <c r="K285" s="17" t="s">
        <v>2140</v>
      </c>
      <c r="L285" s="18" t="s">
        <v>548</v>
      </c>
      <c r="M285" s="17" t="str">
        <f t="shared" si="88"/>
        <v>2.2.02.02.01</v>
      </c>
      <c r="N285" s="19" t="s">
        <v>551</v>
      </c>
      <c r="O285" s="20">
        <v>2023</v>
      </c>
      <c r="P285" s="21">
        <v>0</v>
      </c>
      <c r="Q285" s="21">
        <v>2</v>
      </c>
      <c r="R285" s="21" t="s">
        <v>2141</v>
      </c>
      <c r="S285" s="17" t="s">
        <v>132</v>
      </c>
      <c r="T285" s="17" t="s">
        <v>132</v>
      </c>
      <c r="U285" s="32" t="s">
        <v>553</v>
      </c>
      <c r="V285" s="33" t="s">
        <v>554</v>
      </c>
      <c r="W285" s="33">
        <v>2</v>
      </c>
      <c r="X285" s="33">
        <v>2</v>
      </c>
      <c r="Y285" s="33">
        <v>2</v>
      </c>
      <c r="Z285" s="33">
        <v>2</v>
      </c>
      <c r="AA285" s="33"/>
      <c r="AB285" s="32"/>
      <c r="AC285" s="32"/>
      <c r="AD285" s="33" t="s">
        <v>555</v>
      </c>
      <c r="AE285" s="33" t="s">
        <v>555</v>
      </c>
      <c r="AF285" s="33" t="s">
        <v>555</v>
      </c>
      <c r="AG285" s="33" t="s">
        <v>555</v>
      </c>
      <c r="AH285" s="33" t="s">
        <v>555</v>
      </c>
      <c r="AI285" s="42" t="s">
        <v>2142</v>
      </c>
      <c r="AJ285" s="19" t="s">
        <v>2143</v>
      </c>
      <c r="AK285" s="19" t="s">
        <v>2144</v>
      </c>
      <c r="AL285" s="19" t="s">
        <v>2145</v>
      </c>
      <c r="AM285" s="19" t="s">
        <v>2146</v>
      </c>
      <c r="AN285" s="19" t="s">
        <v>2147</v>
      </c>
      <c r="AO285" s="23" t="s">
        <v>2148</v>
      </c>
      <c r="AP285" s="19" t="s">
        <v>2140</v>
      </c>
      <c r="AQ285" s="44">
        <f t="shared" si="89"/>
        <v>1738251927.339133</v>
      </c>
      <c r="AR285" s="44">
        <f t="shared" si="90"/>
        <v>0</v>
      </c>
      <c r="AS285" s="44">
        <f t="shared" si="91"/>
        <v>0</v>
      </c>
      <c r="AT285" s="44">
        <f t="shared" si="92"/>
        <v>0</v>
      </c>
      <c r="AU285" s="44">
        <f t="shared" si="93"/>
        <v>0</v>
      </c>
      <c r="AV285" s="44">
        <f t="shared" si="94"/>
        <v>0</v>
      </c>
      <c r="AW285" s="44">
        <f t="shared" si="95"/>
        <v>0</v>
      </c>
      <c r="AX285" s="44">
        <f t="shared" si="96"/>
        <v>0</v>
      </c>
      <c r="AY285" s="44">
        <f t="shared" si="97"/>
        <v>0</v>
      </c>
      <c r="AZ285" s="44">
        <f t="shared" si="98"/>
        <v>0</v>
      </c>
      <c r="BA285" s="44">
        <f t="shared" si="99"/>
        <v>0</v>
      </c>
      <c r="BB285" s="44">
        <f t="shared" si="100"/>
        <v>0</v>
      </c>
      <c r="BC285" s="44">
        <f t="shared" si="101"/>
        <v>0</v>
      </c>
      <c r="BD285" s="44">
        <f t="shared" si="102"/>
        <v>0</v>
      </c>
      <c r="BE285" s="44">
        <f t="shared" si="103"/>
        <v>0</v>
      </c>
      <c r="BF285" s="44">
        <f t="shared" si="104"/>
        <v>0</v>
      </c>
      <c r="BG285" s="46">
        <f t="shared" si="105"/>
        <v>1738251927.339133</v>
      </c>
      <c r="BH285" s="46">
        <v>290782500</v>
      </c>
      <c r="BI285" s="46">
        <v>0</v>
      </c>
      <c r="BJ285" s="46">
        <v>0</v>
      </c>
      <c r="BK285" s="46">
        <v>0</v>
      </c>
      <c r="BL285" s="46">
        <v>0</v>
      </c>
      <c r="BM285" s="46">
        <v>0</v>
      </c>
      <c r="BN285" s="46">
        <v>0</v>
      </c>
      <c r="BO285" s="46">
        <v>0</v>
      </c>
      <c r="BP285" s="46">
        <v>0</v>
      </c>
      <c r="BQ285" s="46">
        <v>0</v>
      </c>
      <c r="BR285" s="46">
        <v>0</v>
      </c>
      <c r="BS285" s="46">
        <v>0</v>
      </c>
      <c r="BT285" s="46">
        <v>0</v>
      </c>
      <c r="BU285" s="46">
        <v>0</v>
      </c>
      <c r="BV285" s="46">
        <v>0</v>
      </c>
      <c r="BW285" s="46">
        <v>0</v>
      </c>
      <c r="BX285" s="46">
        <f t="shared" si="106"/>
        <v>290782500</v>
      </c>
      <c r="BY285" s="46">
        <v>500000000</v>
      </c>
      <c r="BZ285" s="46">
        <v>0</v>
      </c>
      <c r="CA285" s="46">
        <v>0</v>
      </c>
      <c r="CB285" s="46">
        <v>0</v>
      </c>
      <c r="CC285" s="46">
        <v>0</v>
      </c>
      <c r="CD285" s="46">
        <v>0</v>
      </c>
      <c r="CE285" s="46">
        <v>0</v>
      </c>
      <c r="CF285" s="46">
        <v>0</v>
      </c>
      <c r="CG285" s="46">
        <v>0</v>
      </c>
      <c r="CH285" s="46">
        <v>0</v>
      </c>
      <c r="CI285" s="46">
        <v>0</v>
      </c>
      <c r="CJ285" s="46">
        <v>0</v>
      </c>
      <c r="CK285" s="46">
        <v>0</v>
      </c>
      <c r="CL285" s="46">
        <v>0</v>
      </c>
      <c r="CM285" s="46">
        <v>0</v>
      </c>
      <c r="CN285" s="46">
        <v>0</v>
      </c>
      <c r="CO285" s="46">
        <f t="shared" si="107"/>
        <v>500000000</v>
      </c>
      <c r="CP285" s="46">
        <v>400000000</v>
      </c>
      <c r="CQ285" s="46">
        <v>0</v>
      </c>
      <c r="CR285" s="46">
        <v>0</v>
      </c>
      <c r="CS285" s="46">
        <v>0</v>
      </c>
      <c r="CT285" s="46">
        <v>0</v>
      </c>
      <c r="CU285" s="46">
        <v>0</v>
      </c>
      <c r="CV285" s="46">
        <v>0</v>
      </c>
      <c r="CW285" s="46">
        <v>0</v>
      </c>
      <c r="CX285" s="46">
        <v>0</v>
      </c>
      <c r="CY285" s="46">
        <v>0</v>
      </c>
      <c r="CZ285" s="46">
        <v>0</v>
      </c>
      <c r="DA285" s="46">
        <v>0</v>
      </c>
      <c r="DB285" s="46">
        <v>0</v>
      </c>
      <c r="DC285" s="46">
        <v>0</v>
      </c>
      <c r="DD285" s="46">
        <v>0</v>
      </c>
      <c r="DE285" s="46">
        <v>0</v>
      </c>
      <c r="DF285" s="46">
        <f t="shared" si="108"/>
        <v>400000000</v>
      </c>
      <c r="DG285" s="46">
        <v>547469427.33913302</v>
      </c>
      <c r="DH285" s="46">
        <v>0</v>
      </c>
      <c r="DI285" s="46">
        <v>0</v>
      </c>
      <c r="DJ285" s="46">
        <v>0</v>
      </c>
      <c r="DK285" s="46">
        <v>0</v>
      </c>
      <c r="DL285" s="46">
        <v>0</v>
      </c>
      <c r="DM285" s="46">
        <v>0</v>
      </c>
      <c r="DN285" s="46">
        <v>0</v>
      </c>
      <c r="DO285" s="46">
        <v>0</v>
      </c>
      <c r="DP285" s="46">
        <v>0</v>
      </c>
      <c r="DQ285" s="46">
        <v>0</v>
      </c>
      <c r="DR285" s="46">
        <v>0</v>
      </c>
      <c r="DS285" s="46">
        <v>0</v>
      </c>
      <c r="DT285" s="46">
        <v>0</v>
      </c>
      <c r="DU285" s="46">
        <v>0</v>
      </c>
      <c r="DV285" s="46">
        <v>0</v>
      </c>
      <c r="DW285" s="46">
        <f t="shared" si="109"/>
        <v>547469427.33913302</v>
      </c>
      <c r="DX285" s="19">
        <v>9</v>
      </c>
      <c r="DY285" s="42" t="s">
        <v>1983</v>
      </c>
      <c r="DZ285" s="42" t="s">
        <v>352</v>
      </c>
      <c r="EA285" s="42" t="s">
        <v>1984</v>
      </c>
      <c r="EB285" s="42" t="s">
        <v>2149</v>
      </c>
      <c r="EC285" s="42" t="s">
        <v>2150</v>
      </c>
      <c r="ED285" s="3">
        <v>2</v>
      </c>
      <c r="EE285" s="3">
        <v>8</v>
      </c>
      <c r="EF285" s="3">
        <v>33</v>
      </c>
      <c r="EG285" s="3">
        <v>135</v>
      </c>
      <c r="EH285" s="3">
        <v>280</v>
      </c>
      <c r="EI285" s="3">
        <v>9</v>
      </c>
      <c r="EJ285" s="3">
        <v>12</v>
      </c>
      <c r="EK285" s="3">
        <v>1</v>
      </c>
      <c r="EL285" s="3">
        <v>2</v>
      </c>
    </row>
    <row r="286" spans="2:142" ht="65" x14ac:dyDescent="0.2">
      <c r="B286" s="14">
        <v>281</v>
      </c>
      <c r="C286" s="15" t="s">
        <v>201</v>
      </c>
      <c r="D286" s="16">
        <v>2</v>
      </c>
      <c r="E286" s="17" t="s">
        <v>129</v>
      </c>
      <c r="F286" s="18">
        <v>2</v>
      </c>
      <c r="G286" s="17" t="s">
        <v>134</v>
      </c>
      <c r="H286" s="18" t="s">
        <v>569</v>
      </c>
      <c r="I286" s="17" t="s">
        <v>2151</v>
      </c>
      <c r="J286" s="18" t="s">
        <v>573</v>
      </c>
      <c r="K286" s="17" t="s">
        <v>2152</v>
      </c>
      <c r="L286" s="18" t="s">
        <v>548</v>
      </c>
      <c r="M286" s="17" t="str">
        <f t="shared" si="88"/>
        <v>2.2.02.03.01</v>
      </c>
      <c r="N286" s="19" t="s">
        <v>551</v>
      </c>
      <c r="O286" s="20">
        <v>2023</v>
      </c>
      <c r="P286" s="21" t="s">
        <v>165</v>
      </c>
      <c r="Q286" s="21">
        <v>1</v>
      </c>
      <c r="R286" s="21" t="s">
        <v>2153</v>
      </c>
      <c r="S286" s="17" t="s">
        <v>85</v>
      </c>
      <c r="T286" s="17" t="s">
        <v>88</v>
      </c>
      <c r="U286" s="32" t="s">
        <v>571</v>
      </c>
      <c r="V286" s="33" t="s">
        <v>554</v>
      </c>
      <c r="W286" s="33">
        <v>0</v>
      </c>
      <c r="X286" s="33">
        <v>0</v>
      </c>
      <c r="Y286" s="33">
        <v>1</v>
      </c>
      <c r="Z286" s="33">
        <v>0</v>
      </c>
      <c r="AA286" s="32" t="s">
        <v>555</v>
      </c>
      <c r="AB286" s="32"/>
      <c r="AC286" s="32"/>
      <c r="AD286" s="32"/>
      <c r="AE286" s="32"/>
      <c r="AF286" s="32"/>
      <c r="AG286" s="32"/>
      <c r="AH286" s="32"/>
      <c r="AI286" s="42" t="s">
        <v>2154</v>
      </c>
      <c r="AJ286" s="19" t="s">
        <v>2155</v>
      </c>
      <c r="AK286" s="19" t="s">
        <v>2156</v>
      </c>
      <c r="AL286" s="19" t="s">
        <v>2157</v>
      </c>
      <c r="AM286" s="19" t="s">
        <v>2158</v>
      </c>
      <c r="AN286" s="19" t="s">
        <v>1991</v>
      </c>
      <c r="AO286" s="23" t="s">
        <v>2159</v>
      </c>
      <c r="AP286" s="19" t="s">
        <v>1993</v>
      </c>
      <c r="AQ286" s="44">
        <f t="shared" si="89"/>
        <v>1000000</v>
      </c>
      <c r="AR286" s="44">
        <f t="shared" si="90"/>
        <v>0</v>
      </c>
      <c r="AS286" s="44">
        <f t="shared" si="91"/>
        <v>0</v>
      </c>
      <c r="AT286" s="44">
        <f t="shared" si="92"/>
        <v>0</v>
      </c>
      <c r="AU286" s="44">
        <f t="shared" si="93"/>
        <v>0</v>
      </c>
      <c r="AV286" s="44">
        <f t="shared" si="94"/>
        <v>0</v>
      </c>
      <c r="AW286" s="44">
        <f t="shared" si="95"/>
        <v>0</v>
      </c>
      <c r="AX286" s="44">
        <f t="shared" si="96"/>
        <v>0</v>
      </c>
      <c r="AY286" s="44">
        <f t="shared" si="97"/>
        <v>0</v>
      </c>
      <c r="AZ286" s="44">
        <f t="shared" si="98"/>
        <v>0</v>
      </c>
      <c r="BA286" s="44">
        <f t="shared" si="99"/>
        <v>0</v>
      </c>
      <c r="BB286" s="44">
        <f t="shared" si="100"/>
        <v>0</v>
      </c>
      <c r="BC286" s="44">
        <f t="shared" si="101"/>
        <v>0</v>
      </c>
      <c r="BD286" s="44">
        <f t="shared" si="102"/>
        <v>0</v>
      </c>
      <c r="BE286" s="44">
        <f t="shared" si="103"/>
        <v>0</v>
      </c>
      <c r="BF286" s="44">
        <f t="shared" si="104"/>
        <v>0</v>
      </c>
      <c r="BG286" s="46">
        <f t="shared" si="105"/>
        <v>1000000</v>
      </c>
      <c r="BH286" s="46">
        <v>0</v>
      </c>
      <c r="BI286" s="46"/>
      <c r="BJ286" s="46"/>
      <c r="BK286" s="46"/>
      <c r="BL286" s="46"/>
      <c r="BM286" s="46"/>
      <c r="BN286" s="46"/>
      <c r="BO286" s="46"/>
      <c r="BP286" s="46"/>
      <c r="BQ286" s="46"/>
      <c r="BR286" s="46"/>
      <c r="BS286" s="46"/>
      <c r="BT286" s="46"/>
      <c r="BU286" s="46"/>
      <c r="BV286" s="46"/>
      <c r="BW286" s="46"/>
      <c r="BX286" s="46">
        <f t="shared" si="106"/>
        <v>0</v>
      </c>
      <c r="BY286" s="46">
        <v>0</v>
      </c>
      <c r="BZ286" s="46"/>
      <c r="CA286" s="46"/>
      <c r="CB286" s="46"/>
      <c r="CC286" s="46"/>
      <c r="CD286" s="46"/>
      <c r="CE286" s="46"/>
      <c r="CF286" s="46"/>
      <c r="CG286" s="46"/>
      <c r="CH286" s="46"/>
      <c r="CI286" s="46"/>
      <c r="CJ286" s="46"/>
      <c r="CK286" s="46"/>
      <c r="CL286" s="46"/>
      <c r="CM286" s="46"/>
      <c r="CN286" s="46"/>
      <c r="CO286" s="46">
        <f t="shared" si="107"/>
        <v>0</v>
      </c>
      <c r="CP286" s="46">
        <v>1000000</v>
      </c>
      <c r="CQ286" s="46"/>
      <c r="CR286" s="46"/>
      <c r="CS286" s="46"/>
      <c r="CT286" s="46"/>
      <c r="CU286" s="46"/>
      <c r="CV286" s="46"/>
      <c r="CW286" s="46"/>
      <c r="CX286" s="46"/>
      <c r="CY286" s="46"/>
      <c r="CZ286" s="46"/>
      <c r="DA286" s="46"/>
      <c r="DB286" s="46"/>
      <c r="DC286" s="46"/>
      <c r="DD286" s="46"/>
      <c r="DE286" s="46"/>
      <c r="DF286" s="46">
        <f t="shared" si="108"/>
        <v>1000000</v>
      </c>
      <c r="DG286" s="46">
        <v>0</v>
      </c>
      <c r="DH286" s="46"/>
      <c r="DI286" s="46"/>
      <c r="DJ286" s="46"/>
      <c r="DK286" s="46"/>
      <c r="DL286" s="46"/>
      <c r="DM286" s="46"/>
      <c r="DN286" s="46"/>
      <c r="DO286" s="46"/>
      <c r="DP286" s="46"/>
      <c r="DQ286" s="46"/>
      <c r="DR286" s="46"/>
      <c r="DS286" s="46"/>
      <c r="DT286" s="46"/>
      <c r="DU286" s="46"/>
      <c r="DV286" s="46"/>
      <c r="DW286" s="46">
        <f t="shared" si="109"/>
        <v>0</v>
      </c>
      <c r="DX286" s="19">
        <v>9</v>
      </c>
      <c r="DY286" s="42" t="s">
        <v>1983</v>
      </c>
      <c r="DZ286" s="42" t="s">
        <v>352</v>
      </c>
      <c r="EA286" s="42" t="s">
        <v>1984</v>
      </c>
      <c r="EB286" s="42" t="s">
        <v>2160</v>
      </c>
      <c r="EC286" s="42" t="s">
        <v>2161</v>
      </c>
      <c r="ED286" s="3">
        <v>2</v>
      </c>
      <c r="EE286" s="3">
        <v>8</v>
      </c>
      <c r="EF286" s="3">
        <v>33</v>
      </c>
      <c r="EG286" s="3">
        <v>136</v>
      </c>
      <c r="EH286" s="3">
        <v>281</v>
      </c>
      <c r="EI286" s="3">
        <v>9</v>
      </c>
      <c r="EJ286" s="3">
        <v>13</v>
      </c>
      <c r="EK286" s="3">
        <v>1</v>
      </c>
      <c r="EL286" s="3">
        <v>2</v>
      </c>
    </row>
    <row r="287" spans="2:142" ht="78" x14ac:dyDescent="0.2">
      <c r="B287" s="14">
        <v>282</v>
      </c>
      <c r="C287" s="15" t="s">
        <v>201</v>
      </c>
      <c r="D287" s="16">
        <v>2</v>
      </c>
      <c r="E287" s="17" t="s">
        <v>129</v>
      </c>
      <c r="F287" s="18">
        <v>2</v>
      </c>
      <c r="G287" s="17" t="s">
        <v>2162</v>
      </c>
      <c r="H287" s="18" t="s">
        <v>573</v>
      </c>
      <c r="I287" s="17" t="s">
        <v>2163</v>
      </c>
      <c r="J287" s="18" t="s">
        <v>548</v>
      </c>
      <c r="K287" s="17" t="s">
        <v>2164</v>
      </c>
      <c r="L287" s="18" t="s">
        <v>548</v>
      </c>
      <c r="M287" s="17" t="str">
        <f t="shared" si="88"/>
        <v>2.2.03.01.01</v>
      </c>
      <c r="N287" s="19" t="s">
        <v>551</v>
      </c>
      <c r="O287" s="20">
        <v>2023</v>
      </c>
      <c r="P287" s="21" t="s">
        <v>165</v>
      </c>
      <c r="Q287" s="50">
        <v>100000</v>
      </c>
      <c r="R287" s="50" t="s">
        <v>2165</v>
      </c>
      <c r="S287" s="17" t="s">
        <v>178</v>
      </c>
      <c r="T287" s="17" t="s">
        <v>178</v>
      </c>
      <c r="U287" s="32" t="s">
        <v>586</v>
      </c>
      <c r="V287" s="33" t="s">
        <v>554</v>
      </c>
      <c r="W287" s="52">
        <v>0</v>
      </c>
      <c r="X287" s="52">
        <v>50000</v>
      </c>
      <c r="Y287" s="52">
        <v>100000</v>
      </c>
      <c r="Z287" s="52">
        <v>100000</v>
      </c>
      <c r="AA287" s="32" t="s">
        <v>555</v>
      </c>
      <c r="AB287" s="32"/>
      <c r="AC287" s="32"/>
      <c r="AD287" s="33" t="s">
        <v>740</v>
      </c>
      <c r="AE287" s="33" t="s">
        <v>740</v>
      </c>
      <c r="AF287" s="33" t="s">
        <v>740</v>
      </c>
      <c r="AG287" s="32"/>
      <c r="AH287" s="32"/>
      <c r="AI287" s="42" t="s">
        <v>2166</v>
      </c>
      <c r="AJ287" s="19" t="s">
        <v>2167</v>
      </c>
      <c r="AK287" s="19" t="s">
        <v>2168</v>
      </c>
      <c r="AL287" s="19" t="s">
        <v>2169</v>
      </c>
      <c r="AM287" s="19" t="s">
        <v>2170</v>
      </c>
      <c r="AN287" s="19" t="s">
        <v>2171</v>
      </c>
      <c r="AO287" s="23" t="s">
        <v>2172</v>
      </c>
      <c r="AP287" s="19" t="s">
        <v>2164</v>
      </c>
      <c r="AQ287" s="44">
        <f t="shared" si="89"/>
        <v>2500000000</v>
      </c>
      <c r="AR287" s="44">
        <f t="shared" si="90"/>
        <v>0</v>
      </c>
      <c r="AS287" s="44">
        <f t="shared" si="91"/>
        <v>0</v>
      </c>
      <c r="AT287" s="44">
        <f t="shared" si="92"/>
        <v>0</v>
      </c>
      <c r="AU287" s="44">
        <f t="shared" si="93"/>
        <v>0</v>
      </c>
      <c r="AV287" s="44">
        <f t="shared" si="94"/>
        <v>0</v>
      </c>
      <c r="AW287" s="44">
        <f t="shared" si="95"/>
        <v>0</v>
      </c>
      <c r="AX287" s="44">
        <f t="shared" si="96"/>
        <v>0</v>
      </c>
      <c r="AY287" s="44">
        <f t="shared" si="97"/>
        <v>0</v>
      </c>
      <c r="AZ287" s="44">
        <f t="shared" si="98"/>
        <v>0</v>
      </c>
      <c r="BA287" s="44">
        <f t="shared" si="99"/>
        <v>0</v>
      </c>
      <c r="BB287" s="44">
        <f t="shared" si="100"/>
        <v>0</v>
      </c>
      <c r="BC287" s="44">
        <f t="shared" si="101"/>
        <v>0</v>
      </c>
      <c r="BD287" s="44">
        <f t="shared" si="102"/>
        <v>0</v>
      </c>
      <c r="BE287" s="44">
        <f t="shared" si="103"/>
        <v>0</v>
      </c>
      <c r="BF287" s="44">
        <f t="shared" si="104"/>
        <v>0</v>
      </c>
      <c r="BG287" s="46">
        <f t="shared" si="105"/>
        <v>2500000000</v>
      </c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46"/>
      <c r="BU287" s="46"/>
      <c r="BV287" s="46"/>
      <c r="BW287" s="46"/>
      <c r="BX287" s="46">
        <f t="shared" si="106"/>
        <v>0</v>
      </c>
      <c r="BY287" s="76">
        <v>700000000</v>
      </c>
      <c r="BZ287" s="76"/>
      <c r="CA287" s="76"/>
      <c r="CB287" s="76"/>
      <c r="CC287" s="76"/>
      <c r="CD287" s="76"/>
      <c r="CE287" s="76"/>
      <c r="CF287" s="76"/>
      <c r="CG287" s="76"/>
      <c r="CH287" s="76"/>
      <c r="CI287" s="76"/>
      <c r="CJ287" s="76"/>
      <c r="CK287" s="46"/>
      <c r="CL287" s="46"/>
      <c r="CM287" s="46"/>
      <c r="CN287" s="46"/>
      <c r="CO287" s="46">
        <f t="shared" si="107"/>
        <v>700000000</v>
      </c>
      <c r="CP287" s="76">
        <v>700000000</v>
      </c>
      <c r="CQ287" s="76"/>
      <c r="CR287" s="76"/>
      <c r="CS287" s="76"/>
      <c r="CT287" s="76"/>
      <c r="CU287" s="76"/>
      <c r="CV287" s="76"/>
      <c r="CW287" s="76"/>
      <c r="CX287" s="76"/>
      <c r="CY287" s="76"/>
      <c r="CZ287" s="76"/>
      <c r="DA287" s="76"/>
      <c r="DB287" s="46"/>
      <c r="DC287" s="46"/>
      <c r="DD287" s="46"/>
      <c r="DE287" s="46"/>
      <c r="DF287" s="46">
        <f t="shared" si="108"/>
        <v>700000000</v>
      </c>
      <c r="DG287" s="76">
        <v>1100000000</v>
      </c>
      <c r="DH287" s="76"/>
      <c r="DI287" s="76"/>
      <c r="DJ287" s="76"/>
      <c r="DK287" s="76"/>
      <c r="DL287" s="76"/>
      <c r="DM287" s="76"/>
      <c r="DN287" s="76"/>
      <c r="DO287" s="76"/>
      <c r="DP287" s="76"/>
      <c r="DQ287" s="76"/>
      <c r="DR287" s="76"/>
      <c r="DS287" s="46"/>
      <c r="DT287" s="46"/>
      <c r="DU287" s="46"/>
      <c r="DV287" s="46"/>
      <c r="DW287" s="46">
        <f t="shared" si="109"/>
        <v>1100000000</v>
      </c>
      <c r="DX287" s="19">
        <v>9</v>
      </c>
      <c r="DY287" s="42" t="s">
        <v>1983</v>
      </c>
      <c r="DZ287" s="42" t="s">
        <v>352</v>
      </c>
      <c r="EA287" s="42" t="s">
        <v>1984</v>
      </c>
      <c r="EB287" s="42" t="s">
        <v>1985</v>
      </c>
      <c r="EC287" s="42" t="s">
        <v>1986</v>
      </c>
      <c r="ED287" s="3">
        <v>2</v>
      </c>
      <c r="EE287" s="3">
        <v>8</v>
      </c>
      <c r="EF287" s="3">
        <v>34</v>
      </c>
      <c r="EG287" s="3">
        <v>137</v>
      </c>
      <c r="EH287" s="3">
        <v>282</v>
      </c>
      <c r="EI287" s="3">
        <v>9</v>
      </c>
      <c r="EJ287" s="3">
        <v>14</v>
      </c>
      <c r="EK287" s="3">
        <v>1</v>
      </c>
      <c r="EL287" s="3">
        <v>3</v>
      </c>
    </row>
    <row r="288" spans="2:142" ht="78" x14ac:dyDescent="0.2">
      <c r="B288" s="14">
        <v>283</v>
      </c>
      <c r="C288" s="15" t="s">
        <v>201</v>
      </c>
      <c r="D288" s="16">
        <v>2</v>
      </c>
      <c r="E288" s="17" t="s">
        <v>129</v>
      </c>
      <c r="F288" s="18">
        <v>2</v>
      </c>
      <c r="G288" s="17" t="s">
        <v>2162</v>
      </c>
      <c r="H288" s="18" t="s">
        <v>573</v>
      </c>
      <c r="I288" s="17" t="s">
        <v>2173</v>
      </c>
      <c r="J288" s="18" t="s">
        <v>569</v>
      </c>
      <c r="K288" s="17" t="s">
        <v>2174</v>
      </c>
      <c r="L288" s="18" t="s">
        <v>548</v>
      </c>
      <c r="M288" s="17" t="str">
        <f t="shared" si="88"/>
        <v>2.2.03.02.01</v>
      </c>
      <c r="N288" s="19" t="s">
        <v>551</v>
      </c>
      <c r="O288" s="20">
        <v>2023</v>
      </c>
      <c r="P288" s="50">
        <v>100</v>
      </c>
      <c r="Q288" s="50">
        <v>100</v>
      </c>
      <c r="R288" s="21" t="s">
        <v>2175</v>
      </c>
      <c r="S288" s="17" t="s">
        <v>178</v>
      </c>
      <c r="T288" s="17" t="s">
        <v>178</v>
      </c>
      <c r="U288" s="17" t="s">
        <v>586</v>
      </c>
      <c r="V288" s="21" t="s">
        <v>554</v>
      </c>
      <c r="W288" s="50">
        <v>0</v>
      </c>
      <c r="X288" s="50">
        <v>100</v>
      </c>
      <c r="Y288" s="50">
        <v>100</v>
      </c>
      <c r="Z288" s="50">
        <v>100</v>
      </c>
      <c r="AA288" s="17" t="s">
        <v>555</v>
      </c>
      <c r="AB288" s="17"/>
      <c r="AC288" s="17"/>
      <c r="AD288" s="21" t="s">
        <v>740</v>
      </c>
      <c r="AE288" s="21" t="s">
        <v>740</v>
      </c>
      <c r="AF288" s="21" t="s">
        <v>740</v>
      </c>
      <c r="AG288" s="21" t="s">
        <v>740</v>
      </c>
      <c r="AH288" s="21" t="s">
        <v>740</v>
      </c>
      <c r="AI288" s="42" t="s">
        <v>2166</v>
      </c>
      <c r="AJ288" s="19" t="s">
        <v>2167</v>
      </c>
      <c r="AK288" s="19" t="s">
        <v>2168</v>
      </c>
      <c r="AL288" s="19" t="s">
        <v>2169</v>
      </c>
      <c r="AM288" s="19" t="s">
        <v>2176</v>
      </c>
      <c r="AN288" s="19" t="s">
        <v>2177</v>
      </c>
      <c r="AO288" s="23" t="s">
        <v>2178</v>
      </c>
      <c r="AP288" s="19" t="s">
        <v>2174</v>
      </c>
      <c r="AQ288" s="91">
        <f t="shared" si="89"/>
        <v>2040000000</v>
      </c>
      <c r="AR288" s="91">
        <f t="shared" si="90"/>
        <v>0</v>
      </c>
      <c r="AS288" s="91">
        <f t="shared" si="91"/>
        <v>0</v>
      </c>
      <c r="AT288" s="91">
        <f t="shared" si="92"/>
        <v>0</v>
      </c>
      <c r="AU288" s="91">
        <f t="shared" si="93"/>
        <v>0</v>
      </c>
      <c r="AV288" s="91">
        <f t="shared" si="94"/>
        <v>0</v>
      </c>
      <c r="AW288" s="91">
        <f t="shared" si="95"/>
        <v>0</v>
      </c>
      <c r="AX288" s="91">
        <f t="shared" si="96"/>
        <v>0</v>
      </c>
      <c r="AY288" s="91">
        <f t="shared" si="97"/>
        <v>0</v>
      </c>
      <c r="AZ288" s="91">
        <f t="shared" si="98"/>
        <v>0</v>
      </c>
      <c r="BA288" s="91">
        <f t="shared" si="99"/>
        <v>0</v>
      </c>
      <c r="BB288" s="91">
        <f t="shared" si="100"/>
        <v>0</v>
      </c>
      <c r="BC288" s="91">
        <f t="shared" si="101"/>
        <v>0</v>
      </c>
      <c r="BD288" s="91">
        <f t="shared" si="102"/>
        <v>0</v>
      </c>
      <c r="BE288" s="91">
        <f t="shared" si="103"/>
        <v>0</v>
      </c>
      <c r="BF288" s="91">
        <f t="shared" si="104"/>
        <v>0</v>
      </c>
      <c r="BG288" s="93">
        <f t="shared" si="105"/>
        <v>2040000000</v>
      </c>
      <c r="BH288" s="94"/>
      <c r="BI288" s="94"/>
      <c r="BJ288" s="94"/>
      <c r="BK288" s="94"/>
      <c r="BL288" s="94"/>
      <c r="BM288" s="94"/>
      <c r="BN288" s="94"/>
      <c r="BO288" s="94"/>
      <c r="BP288" s="94"/>
      <c r="BQ288" s="94"/>
      <c r="BR288" s="94"/>
      <c r="BS288" s="94"/>
      <c r="BT288" s="93"/>
      <c r="BU288" s="93"/>
      <c r="BV288" s="93"/>
      <c r="BW288" s="93"/>
      <c r="BX288" s="93">
        <f t="shared" si="106"/>
        <v>0</v>
      </c>
      <c r="BY288" s="94">
        <v>700000000</v>
      </c>
      <c r="BZ288" s="94"/>
      <c r="CA288" s="94"/>
      <c r="CB288" s="94"/>
      <c r="CC288" s="94"/>
      <c r="CD288" s="94"/>
      <c r="CE288" s="94"/>
      <c r="CF288" s="94"/>
      <c r="CG288" s="94"/>
      <c r="CH288" s="94"/>
      <c r="CI288" s="94"/>
      <c r="CJ288" s="94"/>
      <c r="CK288" s="93"/>
      <c r="CL288" s="93"/>
      <c r="CM288" s="93"/>
      <c r="CN288" s="93"/>
      <c r="CO288" s="93">
        <f t="shared" si="107"/>
        <v>700000000</v>
      </c>
      <c r="CP288" s="94">
        <v>540000000</v>
      </c>
      <c r="CQ288" s="94"/>
      <c r="CR288" s="94"/>
      <c r="CS288" s="94"/>
      <c r="CT288" s="94"/>
      <c r="CU288" s="94"/>
      <c r="CV288" s="94"/>
      <c r="CW288" s="94"/>
      <c r="CX288" s="94"/>
      <c r="CY288" s="94"/>
      <c r="CZ288" s="94"/>
      <c r="DA288" s="94"/>
      <c r="DB288" s="93"/>
      <c r="DC288" s="93"/>
      <c r="DD288" s="93"/>
      <c r="DE288" s="93"/>
      <c r="DF288" s="93">
        <f t="shared" si="108"/>
        <v>540000000</v>
      </c>
      <c r="DG288" s="94">
        <v>800000000</v>
      </c>
      <c r="DH288" s="94"/>
      <c r="DI288" s="94"/>
      <c r="DJ288" s="94"/>
      <c r="DK288" s="94"/>
      <c r="DL288" s="94"/>
      <c r="DM288" s="94"/>
      <c r="DN288" s="94"/>
      <c r="DO288" s="94"/>
      <c r="DP288" s="94"/>
      <c r="DQ288" s="94"/>
      <c r="DR288" s="94"/>
      <c r="DS288" s="93"/>
      <c r="DT288" s="93"/>
      <c r="DU288" s="93"/>
      <c r="DV288" s="93"/>
      <c r="DW288" s="93">
        <f t="shared" si="109"/>
        <v>800000000</v>
      </c>
      <c r="DX288" s="19">
        <v>9</v>
      </c>
      <c r="DY288" s="42" t="s">
        <v>1983</v>
      </c>
      <c r="DZ288" s="42" t="s">
        <v>352</v>
      </c>
      <c r="EA288" s="42" t="s">
        <v>1984</v>
      </c>
      <c r="EB288" s="42" t="s">
        <v>1985</v>
      </c>
      <c r="EC288" s="42" t="s">
        <v>1986</v>
      </c>
      <c r="ED288" s="3">
        <v>2</v>
      </c>
      <c r="EE288" s="3">
        <v>8</v>
      </c>
      <c r="EF288" s="3">
        <v>34</v>
      </c>
      <c r="EG288" s="3">
        <v>138</v>
      </c>
      <c r="EH288" s="3">
        <v>283</v>
      </c>
      <c r="EI288" s="3">
        <v>9</v>
      </c>
      <c r="EJ288" s="3">
        <v>14</v>
      </c>
      <c r="EK288" s="3">
        <v>1</v>
      </c>
      <c r="EL288" s="3">
        <v>1</v>
      </c>
    </row>
    <row r="289" spans="2:142" ht="78" x14ac:dyDescent="0.2">
      <c r="B289" s="14">
        <v>284</v>
      </c>
      <c r="C289" s="15" t="s">
        <v>201</v>
      </c>
      <c r="D289" s="16">
        <v>2</v>
      </c>
      <c r="E289" s="17" t="s">
        <v>129</v>
      </c>
      <c r="F289" s="18">
        <v>2</v>
      </c>
      <c r="G289" s="17" t="s">
        <v>2162</v>
      </c>
      <c r="H289" s="18" t="s">
        <v>573</v>
      </c>
      <c r="I289" s="17" t="s">
        <v>2173</v>
      </c>
      <c r="J289" s="18" t="s">
        <v>569</v>
      </c>
      <c r="K289" s="17" t="s">
        <v>2179</v>
      </c>
      <c r="L289" s="18" t="s">
        <v>569</v>
      </c>
      <c r="M289" s="17" t="str">
        <f t="shared" si="88"/>
        <v>2.2.03.02.02</v>
      </c>
      <c r="N289" s="19" t="s">
        <v>551</v>
      </c>
      <c r="O289" s="20">
        <v>2023</v>
      </c>
      <c r="P289" s="50">
        <v>4565917</v>
      </c>
      <c r="Q289" s="50">
        <v>4800000</v>
      </c>
      <c r="R289" s="50" t="s">
        <v>2180</v>
      </c>
      <c r="S289" s="17" t="s">
        <v>178</v>
      </c>
      <c r="T289" s="17" t="s">
        <v>178</v>
      </c>
      <c r="U289" s="32" t="s">
        <v>571</v>
      </c>
      <c r="V289" s="33" t="s">
        <v>554</v>
      </c>
      <c r="W289" s="52">
        <v>0</v>
      </c>
      <c r="X289" s="52">
        <v>1600000</v>
      </c>
      <c r="Y289" s="52">
        <v>1600000</v>
      </c>
      <c r="Z289" s="52">
        <v>1600000</v>
      </c>
      <c r="AA289" s="32" t="s">
        <v>555</v>
      </c>
      <c r="AB289" s="32"/>
      <c r="AC289" s="32"/>
      <c r="AD289" s="33" t="s">
        <v>740</v>
      </c>
      <c r="AE289" s="33" t="s">
        <v>740</v>
      </c>
      <c r="AF289" s="33" t="s">
        <v>740</v>
      </c>
      <c r="AG289" s="33" t="s">
        <v>740</v>
      </c>
      <c r="AH289" s="33" t="s">
        <v>740</v>
      </c>
      <c r="AI289" s="42" t="s">
        <v>2166</v>
      </c>
      <c r="AJ289" s="19" t="s">
        <v>2167</v>
      </c>
      <c r="AK289" s="19" t="s">
        <v>2168</v>
      </c>
      <c r="AL289" s="19" t="s">
        <v>2169</v>
      </c>
      <c r="AM289" s="19" t="s">
        <v>2176</v>
      </c>
      <c r="AN289" s="19" t="s">
        <v>2177</v>
      </c>
      <c r="AO289" s="23" t="s">
        <v>2181</v>
      </c>
      <c r="AP289" s="19" t="s">
        <v>2182</v>
      </c>
      <c r="AQ289" s="44">
        <f t="shared" si="89"/>
        <v>240694057.99756801</v>
      </c>
      <c r="AR289" s="44">
        <f t="shared" si="90"/>
        <v>0</v>
      </c>
      <c r="AS289" s="44">
        <f t="shared" si="91"/>
        <v>0</v>
      </c>
      <c r="AT289" s="44">
        <f t="shared" si="92"/>
        <v>0</v>
      </c>
      <c r="AU289" s="44">
        <f t="shared" si="93"/>
        <v>0</v>
      </c>
      <c r="AV289" s="44">
        <f t="shared" si="94"/>
        <v>0</v>
      </c>
      <c r="AW289" s="44">
        <f t="shared" si="95"/>
        <v>0</v>
      </c>
      <c r="AX289" s="44">
        <f t="shared" si="96"/>
        <v>0</v>
      </c>
      <c r="AY289" s="44">
        <f t="shared" si="97"/>
        <v>0</v>
      </c>
      <c r="AZ289" s="44">
        <f t="shared" si="98"/>
        <v>0</v>
      </c>
      <c r="BA289" s="44">
        <f t="shared" si="99"/>
        <v>0</v>
      </c>
      <c r="BB289" s="44">
        <f t="shared" si="100"/>
        <v>0</v>
      </c>
      <c r="BC289" s="44">
        <f t="shared" si="101"/>
        <v>0</v>
      </c>
      <c r="BD289" s="44">
        <f t="shared" si="102"/>
        <v>0</v>
      </c>
      <c r="BE289" s="44">
        <f t="shared" si="103"/>
        <v>0</v>
      </c>
      <c r="BF289" s="44">
        <f t="shared" si="104"/>
        <v>0</v>
      </c>
      <c r="BG289" s="46">
        <f t="shared" si="105"/>
        <v>240694057.99756801</v>
      </c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46"/>
      <c r="BU289" s="46"/>
      <c r="BV289" s="46"/>
      <c r="BW289" s="46"/>
      <c r="BX289" s="46">
        <f t="shared" si="106"/>
        <v>0</v>
      </c>
      <c r="BY289" s="76">
        <v>80647312.640000001</v>
      </c>
      <c r="BZ289" s="76"/>
      <c r="CA289" s="76"/>
      <c r="CB289" s="76"/>
      <c r="CC289" s="76"/>
      <c r="CD289" s="76"/>
      <c r="CE289" s="76"/>
      <c r="CF289" s="76"/>
      <c r="CG289" s="76"/>
      <c r="CH289" s="76"/>
      <c r="CI289" s="76"/>
      <c r="CJ289" s="76"/>
      <c r="CK289" s="46"/>
      <c r="CL289" s="46"/>
      <c r="CM289" s="46"/>
      <c r="CN289" s="46"/>
      <c r="CO289" s="46">
        <f t="shared" si="107"/>
        <v>80647312.640000001</v>
      </c>
      <c r="CP289" s="76">
        <v>60046745.357568003</v>
      </c>
      <c r="CQ289" s="76"/>
      <c r="CR289" s="76"/>
      <c r="CS289" s="76"/>
      <c r="CT289" s="76"/>
      <c r="CU289" s="76"/>
      <c r="CV289" s="76"/>
      <c r="CW289" s="76"/>
      <c r="CX289" s="76"/>
      <c r="CY289" s="76"/>
      <c r="CZ289" s="76"/>
      <c r="DA289" s="76"/>
      <c r="DB289" s="46"/>
      <c r="DC289" s="46"/>
      <c r="DD289" s="46"/>
      <c r="DE289" s="46"/>
      <c r="DF289" s="46">
        <f t="shared" si="108"/>
        <v>60046745.357568003</v>
      </c>
      <c r="DG289" s="76">
        <v>100000000</v>
      </c>
      <c r="DH289" s="76"/>
      <c r="DI289" s="76"/>
      <c r="DJ289" s="76"/>
      <c r="DK289" s="76"/>
      <c r="DL289" s="76"/>
      <c r="DM289" s="76"/>
      <c r="DN289" s="76"/>
      <c r="DO289" s="76"/>
      <c r="DP289" s="76"/>
      <c r="DQ289" s="76"/>
      <c r="DR289" s="76"/>
      <c r="DS289" s="46"/>
      <c r="DT289" s="46"/>
      <c r="DU289" s="46"/>
      <c r="DV289" s="46"/>
      <c r="DW289" s="46">
        <f t="shared" si="109"/>
        <v>100000000</v>
      </c>
      <c r="DX289" s="19">
        <v>9</v>
      </c>
      <c r="DY289" s="42" t="s">
        <v>1983</v>
      </c>
      <c r="DZ289" s="42" t="s">
        <v>352</v>
      </c>
      <c r="EA289" s="42" t="s">
        <v>1984</v>
      </c>
      <c r="EB289" s="42" t="s">
        <v>1985</v>
      </c>
      <c r="EC289" s="42" t="s">
        <v>1986</v>
      </c>
      <c r="ED289" s="3">
        <v>2</v>
      </c>
      <c r="EE289" s="3">
        <v>8</v>
      </c>
      <c r="EF289" s="3">
        <v>34</v>
      </c>
      <c r="EG289" s="3">
        <v>138</v>
      </c>
      <c r="EH289" s="3">
        <v>284</v>
      </c>
      <c r="EI289" s="3">
        <v>9</v>
      </c>
      <c r="EJ289" s="3">
        <v>14</v>
      </c>
      <c r="EK289" s="3">
        <v>1</v>
      </c>
      <c r="EL289" s="3">
        <v>2</v>
      </c>
    </row>
    <row r="290" spans="2:142" ht="78" x14ac:dyDescent="0.2">
      <c r="B290" s="14">
        <v>285</v>
      </c>
      <c r="C290" s="15" t="s">
        <v>201</v>
      </c>
      <c r="D290" s="16">
        <v>2</v>
      </c>
      <c r="E290" s="17" t="s">
        <v>129</v>
      </c>
      <c r="F290" s="18">
        <v>2</v>
      </c>
      <c r="G290" s="17" t="s">
        <v>2162</v>
      </c>
      <c r="H290" s="18" t="s">
        <v>573</v>
      </c>
      <c r="I290" s="17" t="s">
        <v>2183</v>
      </c>
      <c r="J290" s="18" t="s">
        <v>573</v>
      </c>
      <c r="K290" s="17" t="s">
        <v>2184</v>
      </c>
      <c r="L290" s="18" t="s">
        <v>548</v>
      </c>
      <c r="M290" s="17" t="str">
        <f t="shared" si="88"/>
        <v>2.2.03.03.01</v>
      </c>
      <c r="N290" s="19" t="s">
        <v>551</v>
      </c>
      <c r="O290" s="20">
        <v>2023</v>
      </c>
      <c r="P290" s="50" t="s">
        <v>165</v>
      </c>
      <c r="Q290" s="50">
        <v>22000</v>
      </c>
      <c r="R290" s="50" t="s">
        <v>2185</v>
      </c>
      <c r="S290" s="17" t="s">
        <v>178</v>
      </c>
      <c r="T290" s="17" t="s">
        <v>178</v>
      </c>
      <c r="U290" s="32" t="s">
        <v>571</v>
      </c>
      <c r="V290" s="33" t="s">
        <v>554</v>
      </c>
      <c r="W290" s="52">
        <v>5500</v>
      </c>
      <c r="X290" s="52">
        <v>5500</v>
      </c>
      <c r="Y290" s="52">
        <v>5500</v>
      </c>
      <c r="Z290" s="52">
        <v>5500</v>
      </c>
      <c r="AA290" s="32" t="s">
        <v>555</v>
      </c>
      <c r="AB290" s="32"/>
      <c r="AC290" s="32"/>
      <c r="AD290" s="33" t="s">
        <v>740</v>
      </c>
      <c r="AE290" s="33" t="s">
        <v>740</v>
      </c>
      <c r="AF290" s="33" t="s">
        <v>740</v>
      </c>
      <c r="AG290" s="33" t="s">
        <v>740</v>
      </c>
      <c r="AH290" s="32"/>
      <c r="AI290" s="42" t="s">
        <v>2166</v>
      </c>
      <c r="AJ290" s="19" t="s">
        <v>2167</v>
      </c>
      <c r="AK290" s="19" t="s">
        <v>2168</v>
      </c>
      <c r="AL290" s="19" t="s">
        <v>2169</v>
      </c>
      <c r="AM290" s="19" t="s">
        <v>2186</v>
      </c>
      <c r="AN290" s="19" t="s">
        <v>2187</v>
      </c>
      <c r="AO290" s="23" t="s">
        <v>2188</v>
      </c>
      <c r="AP290" s="19" t="s">
        <v>2184</v>
      </c>
      <c r="AQ290" s="44">
        <f t="shared" si="89"/>
        <v>3246924877</v>
      </c>
      <c r="AR290" s="44">
        <f t="shared" si="90"/>
        <v>0</v>
      </c>
      <c r="AS290" s="44">
        <f t="shared" si="91"/>
        <v>0</v>
      </c>
      <c r="AT290" s="44">
        <f t="shared" si="92"/>
        <v>0</v>
      </c>
      <c r="AU290" s="44">
        <f t="shared" si="93"/>
        <v>0</v>
      </c>
      <c r="AV290" s="44">
        <f t="shared" si="94"/>
        <v>0</v>
      </c>
      <c r="AW290" s="44">
        <f t="shared" si="95"/>
        <v>0</v>
      </c>
      <c r="AX290" s="44">
        <f t="shared" si="96"/>
        <v>0</v>
      </c>
      <c r="AY290" s="44">
        <f t="shared" si="97"/>
        <v>0</v>
      </c>
      <c r="AZ290" s="44">
        <f t="shared" si="98"/>
        <v>0</v>
      </c>
      <c r="BA290" s="44">
        <f t="shared" si="99"/>
        <v>0</v>
      </c>
      <c r="BB290" s="44">
        <f t="shared" si="100"/>
        <v>0</v>
      </c>
      <c r="BC290" s="44">
        <f t="shared" si="101"/>
        <v>0</v>
      </c>
      <c r="BD290" s="44">
        <f t="shared" si="102"/>
        <v>0</v>
      </c>
      <c r="BE290" s="44">
        <f t="shared" si="103"/>
        <v>0</v>
      </c>
      <c r="BF290" s="44">
        <f t="shared" si="104"/>
        <v>0</v>
      </c>
      <c r="BG290" s="46">
        <f t="shared" si="105"/>
        <v>3246924877</v>
      </c>
      <c r="BH290" s="76">
        <v>1759993600</v>
      </c>
      <c r="BI290" s="76"/>
      <c r="BJ290" s="76"/>
      <c r="BK290" s="76"/>
      <c r="BL290" s="76"/>
      <c r="BM290" s="76"/>
      <c r="BN290" s="76"/>
      <c r="BO290" s="76"/>
      <c r="BP290" s="76"/>
      <c r="BQ290" s="76"/>
      <c r="BR290" s="76"/>
      <c r="BS290" s="76"/>
      <c r="BT290" s="46"/>
      <c r="BU290" s="46"/>
      <c r="BV290" s="46"/>
      <c r="BW290" s="46"/>
      <c r="BX290" s="46">
        <f t="shared" si="106"/>
        <v>1759993600</v>
      </c>
      <c r="BY290" s="76">
        <v>300000000</v>
      </c>
      <c r="BZ290" s="76"/>
      <c r="CA290" s="76"/>
      <c r="CB290" s="76"/>
      <c r="CC290" s="76"/>
      <c r="CD290" s="76"/>
      <c r="CE290" s="76"/>
      <c r="CF290" s="76"/>
      <c r="CG290" s="76"/>
      <c r="CH290" s="76"/>
      <c r="CI290" s="76"/>
      <c r="CJ290" s="76"/>
      <c r="CK290" s="46"/>
      <c r="CL290" s="46"/>
      <c r="CM290" s="46"/>
      <c r="CN290" s="46"/>
      <c r="CO290" s="46">
        <f t="shared" si="107"/>
        <v>300000000</v>
      </c>
      <c r="CP290" s="76">
        <v>398000000</v>
      </c>
      <c r="CQ290" s="76"/>
      <c r="CR290" s="76"/>
      <c r="CS290" s="76"/>
      <c r="CT290" s="76"/>
      <c r="CU290" s="76"/>
      <c r="CV290" s="76"/>
      <c r="CW290" s="76"/>
      <c r="CX290" s="76"/>
      <c r="CY290" s="76"/>
      <c r="CZ290" s="76"/>
      <c r="DA290" s="76"/>
      <c r="DB290" s="46"/>
      <c r="DC290" s="46"/>
      <c r="DD290" s="46"/>
      <c r="DE290" s="46"/>
      <c r="DF290" s="46">
        <f t="shared" si="108"/>
        <v>398000000</v>
      </c>
      <c r="DG290" s="76">
        <v>788931277</v>
      </c>
      <c r="DH290" s="76"/>
      <c r="DI290" s="76"/>
      <c r="DJ290" s="76"/>
      <c r="DK290" s="76"/>
      <c r="DL290" s="76"/>
      <c r="DM290" s="76"/>
      <c r="DN290" s="76"/>
      <c r="DO290" s="76"/>
      <c r="DP290" s="76"/>
      <c r="DQ290" s="76"/>
      <c r="DR290" s="76"/>
      <c r="DS290" s="46"/>
      <c r="DT290" s="46"/>
      <c r="DU290" s="46"/>
      <c r="DV290" s="46"/>
      <c r="DW290" s="46">
        <f t="shared" si="109"/>
        <v>788931277</v>
      </c>
      <c r="DX290" s="19">
        <v>9</v>
      </c>
      <c r="DY290" s="42" t="s">
        <v>1983</v>
      </c>
      <c r="DZ290" s="42" t="s">
        <v>352</v>
      </c>
      <c r="EA290" s="42" t="s">
        <v>1984</v>
      </c>
      <c r="EB290" s="42" t="s">
        <v>1985</v>
      </c>
      <c r="EC290" s="42" t="s">
        <v>1986</v>
      </c>
      <c r="ED290" s="3">
        <v>2</v>
      </c>
      <c r="EE290" s="3">
        <v>8</v>
      </c>
      <c r="EF290" s="3">
        <v>34</v>
      </c>
      <c r="EG290" s="3">
        <v>139</v>
      </c>
      <c r="EH290" s="3">
        <v>285</v>
      </c>
      <c r="EI290" s="3">
        <v>9</v>
      </c>
      <c r="EJ290" s="3">
        <v>14</v>
      </c>
      <c r="EK290" s="3">
        <v>1</v>
      </c>
      <c r="EL290" s="3">
        <v>2</v>
      </c>
    </row>
    <row r="291" spans="2:142" ht="78" x14ac:dyDescent="0.2">
      <c r="B291" s="14">
        <v>286</v>
      </c>
      <c r="C291" s="15" t="s">
        <v>201</v>
      </c>
      <c r="D291" s="16">
        <v>2</v>
      </c>
      <c r="E291" s="17" t="s">
        <v>129</v>
      </c>
      <c r="F291" s="18">
        <v>2</v>
      </c>
      <c r="G291" s="17" t="s">
        <v>2162</v>
      </c>
      <c r="H291" s="18" t="s">
        <v>573</v>
      </c>
      <c r="I291" s="17" t="s">
        <v>2189</v>
      </c>
      <c r="J291" s="18" t="s">
        <v>576</v>
      </c>
      <c r="K291" s="17" t="s">
        <v>2190</v>
      </c>
      <c r="L291" s="18" t="s">
        <v>548</v>
      </c>
      <c r="M291" s="17" t="str">
        <f t="shared" si="88"/>
        <v>2.2.03.04.01</v>
      </c>
      <c r="N291" s="19" t="s">
        <v>551</v>
      </c>
      <c r="O291" s="20">
        <v>2023</v>
      </c>
      <c r="P291" s="20" t="s">
        <v>165</v>
      </c>
      <c r="Q291" s="21">
        <v>1</v>
      </c>
      <c r="R291" s="21" t="s">
        <v>2191</v>
      </c>
      <c r="S291" s="17" t="s">
        <v>178</v>
      </c>
      <c r="T291" s="17" t="s">
        <v>178</v>
      </c>
      <c r="U291" s="32" t="s">
        <v>571</v>
      </c>
      <c r="V291" s="33" t="s">
        <v>554</v>
      </c>
      <c r="W291" s="33">
        <v>0</v>
      </c>
      <c r="X291" s="33">
        <v>0</v>
      </c>
      <c r="Y291" s="33">
        <v>1</v>
      </c>
      <c r="Z291" s="33">
        <v>0</v>
      </c>
      <c r="AA291" s="32" t="s">
        <v>555</v>
      </c>
      <c r="AB291" s="32"/>
      <c r="AC291" s="32"/>
      <c r="AD291" s="32"/>
      <c r="AE291" s="32"/>
      <c r="AF291" s="32"/>
      <c r="AG291" s="32"/>
      <c r="AH291" s="32"/>
      <c r="AI291" s="42" t="s">
        <v>2166</v>
      </c>
      <c r="AJ291" s="19" t="s">
        <v>2167</v>
      </c>
      <c r="AK291" s="19" t="s">
        <v>2168</v>
      </c>
      <c r="AL291" s="19" t="s">
        <v>2169</v>
      </c>
      <c r="AM291" s="19" t="s">
        <v>2192</v>
      </c>
      <c r="AN291" s="19" t="s">
        <v>742</v>
      </c>
      <c r="AO291" s="23" t="s">
        <v>2193</v>
      </c>
      <c r="AP291" s="19" t="s">
        <v>744</v>
      </c>
      <c r="AQ291" s="44">
        <f t="shared" si="89"/>
        <v>100000000</v>
      </c>
      <c r="AR291" s="44">
        <f t="shared" si="90"/>
        <v>0</v>
      </c>
      <c r="AS291" s="44">
        <f t="shared" si="91"/>
        <v>0</v>
      </c>
      <c r="AT291" s="44">
        <f t="shared" si="92"/>
        <v>0</v>
      </c>
      <c r="AU291" s="44">
        <f t="shared" si="93"/>
        <v>0</v>
      </c>
      <c r="AV291" s="44">
        <f t="shared" si="94"/>
        <v>0</v>
      </c>
      <c r="AW291" s="44">
        <f t="shared" si="95"/>
        <v>0</v>
      </c>
      <c r="AX291" s="44">
        <f t="shared" si="96"/>
        <v>0</v>
      </c>
      <c r="AY291" s="44">
        <f t="shared" si="97"/>
        <v>0</v>
      </c>
      <c r="AZ291" s="44">
        <f t="shared" si="98"/>
        <v>0</v>
      </c>
      <c r="BA291" s="44">
        <f t="shared" si="99"/>
        <v>0</v>
      </c>
      <c r="BB291" s="44">
        <f t="shared" si="100"/>
        <v>0</v>
      </c>
      <c r="BC291" s="44">
        <f t="shared" si="101"/>
        <v>0</v>
      </c>
      <c r="BD291" s="44">
        <f t="shared" si="102"/>
        <v>0</v>
      </c>
      <c r="BE291" s="44">
        <f t="shared" si="103"/>
        <v>0</v>
      </c>
      <c r="BF291" s="44">
        <f t="shared" si="104"/>
        <v>0</v>
      </c>
      <c r="BG291" s="46">
        <f t="shared" si="105"/>
        <v>100000000</v>
      </c>
      <c r="BH291" s="76"/>
      <c r="BI291" s="76"/>
      <c r="BJ291" s="76"/>
      <c r="BK291" s="76"/>
      <c r="BL291" s="76"/>
      <c r="BM291" s="76"/>
      <c r="BN291" s="76"/>
      <c r="BO291" s="76"/>
      <c r="BP291" s="76"/>
      <c r="BQ291" s="76"/>
      <c r="BR291" s="76"/>
      <c r="BS291" s="76"/>
      <c r="BT291" s="46"/>
      <c r="BU291" s="46"/>
      <c r="BV291" s="46"/>
      <c r="BW291" s="46"/>
      <c r="BX291" s="46">
        <f t="shared" si="106"/>
        <v>0</v>
      </c>
      <c r="BY291" s="76">
        <v>0</v>
      </c>
      <c r="BZ291" s="76"/>
      <c r="CA291" s="76"/>
      <c r="CB291" s="76"/>
      <c r="CC291" s="76"/>
      <c r="CD291" s="76"/>
      <c r="CE291" s="76"/>
      <c r="CF291" s="76"/>
      <c r="CG291" s="76"/>
      <c r="CH291" s="76"/>
      <c r="CI291" s="76"/>
      <c r="CJ291" s="76"/>
      <c r="CK291" s="46"/>
      <c r="CL291" s="46"/>
      <c r="CM291" s="46"/>
      <c r="CN291" s="46"/>
      <c r="CO291" s="46">
        <f t="shared" si="107"/>
        <v>0</v>
      </c>
      <c r="CP291" s="76">
        <v>100000000</v>
      </c>
      <c r="CQ291" s="76"/>
      <c r="CR291" s="76"/>
      <c r="CS291" s="76"/>
      <c r="CT291" s="76"/>
      <c r="CU291" s="76"/>
      <c r="CV291" s="76"/>
      <c r="CW291" s="76"/>
      <c r="CX291" s="76"/>
      <c r="CY291" s="76"/>
      <c r="CZ291" s="76"/>
      <c r="DA291" s="76"/>
      <c r="DB291" s="46"/>
      <c r="DC291" s="46"/>
      <c r="DD291" s="46"/>
      <c r="DE291" s="46"/>
      <c r="DF291" s="46">
        <f t="shared" si="108"/>
        <v>100000000</v>
      </c>
      <c r="DG291" s="76">
        <v>0</v>
      </c>
      <c r="DH291" s="76"/>
      <c r="DI291" s="76"/>
      <c r="DJ291" s="76"/>
      <c r="DK291" s="76"/>
      <c r="DL291" s="76"/>
      <c r="DM291" s="76"/>
      <c r="DN291" s="76"/>
      <c r="DO291" s="76"/>
      <c r="DP291" s="76"/>
      <c r="DQ291" s="76"/>
      <c r="DR291" s="76"/>
      <c r="DS291" s="46"/>
      <c r="DT291" s="46"/>
      <c r="DU291" s="46"/>
      <c r="DV291" s="46"/>
      <c r="DW291" s="46">
        <f t="shared" si="109"/>
        <v>0</v>
      </c>
      <c r="DX291" s="19">
        <v>9</v>
      </c>
      <c r="DY291" s="42" t="s">
        <v>1983</v>
      </c>
      <c r="DZ291" s="42" t="s">
        <v>352</v>
      </c>
      <c r="EA291" s="42" t="s">
        <v>1984</v>
      </c>
      <c r="EB291" s="42" t="s">
        <v>1985</v>
      </c>
      <c r="EC291" s="42" t="s">
        <v>1986</v>
      </c>
      <c r="ED291" s="3">
        <v>2</v>
      </c>
      <c r="EE291" s="3">
        <v>8</v>
      </c>
      <c r="EF291" s="3">
        <v>34</v>
      </c>
      <c r="EG291" s="3">
        <v>140</v>
      </c>
      <c r="EH291" s="3">
        <v>286</v>
      </c>
      <c r="EI291" s="3">
        <v>9</v>
      </c>
      <c r="EJ291" s="3">
        <v>14</v>
      </c>
      <c r="EK291" s="3">
        <v>1</v>
      </c>
      <c r="EL291" s="3">
        <v>2</v>
      </c>
    </row>
    <row r="292" spans="2:142" ht="52" x14ac:dyDescent="0.2">
      <c r="B292" s="14">
        <v>287</v>
      </c>
      <c r="C292" s="15" t="s">
        <v>201</v>
      </c>
      <c r="D292" s="16">
        <v>2</v>
      </c>
      <c r="E292" s="17" t="s">
        <v>136</v>
      </c>
      <c r="F292" s="18">
        <v>3</v>
      </c>
      <c r="G292" s="17" t="s">
        <v>137</v>
      </c>
      <c r="H292" s="18" t="s">
        <v>548</v>
      </c>
      <c r="I292" s="17" t="s">
        <v>2194</v>
      </c>
      <c r="J292" s="18" t="s">
        <v>548</v>
      </c>
      <c r="K292" s="17" t="s">
        <v>2195</v>
      </c>
      <c r="L292" s="18" t="s">
        <v>548</v>
      </c>
      <c r="M292" s="17" t="str">
        <f t="shared" si="88"/>
        <v>2.3.01.01.01</v>
      </c>
      <c r="N292" s="19" t="s">
        <v>2196</v>
      </c>
      <c r="O292" s="20">
        <v>2023</v>
      </c>
      <c r="P292" s="21">
        <v>0</v>
      </c>
      <c r="Q292" s="21">
        <v>27140</v>
      </c>
      <c r="R292" s="21" t="s">
        <v>2197</v>
      </c>
      <c r="S292" s="17" t="s">
        <v>82</v>
      </c>
      <c r="T292" s="17" t="s">
        <v>82</v>
      </c>
      <c r="U292" s="32" t="s">
        <v>571</v>
      </c>
      <c r="V292" s="33" t="s">
        <v>554</v>
      </c>
      <c r="W292" s="33">
        <v>18000</v>
      </c>
      <c r="X292" s="33">
        <v>9140</v>
      </c>
      <c r="Y292" s="33">
        <v>0</v>
      </c>
      <c r="Z292" s="33">
        <v>0</v>
      </c>
      <c r="AA292" s="32" t="s">
        <v>555</v>
      </c>
      <c r="AB292" s="32"/>
      <c r="AC292" s="32" t="s">
        <v>555</v>
      </c>
      <c r="AD292" s="32"/>
      <c r="AE292" s="32" t="s">
        <v>555</v>
      </c>
      <c r="AF292" s="32"/>
      <c r="AG292" s="32"/>
      <c r="AH292" s="32"/>
      <c r="AI292" s="42" t="s">
        <v>1182</v>
      </c>
      <c r="AJ292" s="19" t="s">
        <v>1183</v>
      </c>
      <c r="AK292" s="19" t="s">
        <v>1228</v>
      </c>
      <c r="AL292" s="19" t="s">
        <v>1229</v>
      </c>
      <c r="AM292" s="19" t="s">
        <v>2198</v>
      </c>
      <c r="AN292" s="19" t="s">
        <v>2199</v>
      </c>
      <c r="AO292" s="23" t="s">
        <v>2200</v>
      </c>
      <c r="AP292" s="19" t="s">
        <v>2199</v>
      </c>
      <c r="AQ292" s="44">
        <f t="shared" si="89"/>
        <v>29874324613.48</v>
      </c>
      <c r="AR292" s="44">
        <f t="shared" si="90"/>
        <v>0</v>
      </c>
      <c r="AS292" s="44">
        <f t="shared" si="91"/>
        <v>0</v>
      </c>
      <c r="AT292" s="44">
        <f t="shared" si="92"/>
        <v>0</v>
      </c>
      <c r="AU292" s="44">
        <f t="shared" si="93"/>
        <v>0</v>
      </c>
      <c r="AV292" s="44">
        <f t="shared" si="94"/>
        <v>0</v>
      </c>
      <c r="AW292" s="44">
        <f t="shared" si="95"/>
        <v>0</v>
      </c>
      <c r="AX292" s="44">
        <f t="shared" si="96"/>
        <v>0</v>
      </c>
      <c r="AY292" s="44">
        <f t="shared" si="97"/>
        <v>0</v>
      </c>
      <c r="AZ292" s="44">
        <f t="shared" si="98"/>
        <v>0</v>
      </c>
      <c r="BA292" s="44">
        <f t="shared" si="99"/>
        <v>0</v>
      </c>
      <c r="BB292" s="44">
        <f t="shared" si="100"/>
        <v>0</v>
      </c>
      <c r="BC292" s="44">
        <f t="shared" si="101"/>
        <v>0</v>
      </c>
      <c r="BD292" s="44">
        <f t="shared" si="102"/>
        <v>0</v>
      </c>
      <c r="BE292" s="44">
        <f t="shared" si="103"/>
        <v>52124590447.808304</v>
      </c>
      <c r="BF292" s="44">
        <f t="shared" si="104"/>
        <v>0</v>
      </c>
      <c r="BG292" s="46">
        <f t="shared" si="105"/>
        <v>81998915061.2883</v>
      </c>
      <c r="BH292" s="58">
        <v>29874324613.48</v>
      </c>
      <c r="BI292" s="58"/>
      <c r="BJ292" s="58"/>
      <c r="BK292" s="58"/>
      <c r="BL292" s="58"/>
      <c r="BM292" s="58"/>
      <c r="BN292" s="58"/>
      <c r="BO292" s="58"/>
      <c r="BP292" s="58"/>
      <c r="BQ292" s="58"/>
      <c r="BR292" s="58"/>
      <c r="BS292" s="58"/>
      <c r="BT292" s="58"/>
      <c r="BU292" s="58"/>
      <c r="BV292" s="58">
        <v>27656000000</v>
      </c>
      <c r="BW292" s="58"/>
      <c r="BX292" s="46">
        <f t="shared" si="106"/>
        <v>57530324613.479996</v>
      </c>
      <c r="BY292" s="58"/>
      <c r="BZ292" s="58"/>
      <c r="CA292" s="58"/>
      <c r="CB292" s="58"/>
      <c r="CC292" s="58"/>
      <c r="CD292" s="58"/>
      <c r="CE292" s="58"/>
      <c r="CF292" s="58"/>
      <c r="CG292" s="58"/>
      <c r="CH292" s="58"/>
      <c r="CI292" s="58"/>
      <c r="CJ292" s="58"/>
      <c r="CK292" s="58"/>
      <c r="CL292" s="58"/>
      <c r="CM292" s="99">
        <v>24468590447.8083</v>
      </c>
      <c r="CN292" s="58"/>
      <c r="CO292" s="46">
        <f t="shared" si="107"/>
        <v>24468590447.8083</v>
      </c>
      <c r="CP292" s="58"/>
      <c r="CQ292" s="58"/>
      <c r="CR292" s="58"/>
      <c r="CS292" s="58"/>
      <c r="CT292" s="58"/>
      <c r="CU292" s="58"/>
      <c r="CV292" s="58"/>
      <c r="CW292" s="58"/>
      <c r="CX292" s="58"/>
      <c r="CY292" s="58"/>
      <c r="CZ292" s="58"/>
      <c r="DA292" s="58"/>
      <c r="DB292" s="58"/>
      <c r="DC292" s="58"/>
      <c r="DD292" s="58">
        <v>0</v>
      </c>
      <c r="DE292" s="58"/>
      <c r="DF292" s="46">
        <f t="shared" si="108"/>
        <v>0</v>
      </c>
      <c r="DG292" s="58"/>
      <c r="DH292" s="58"/>
      <c r="DI292" s="58"/>
      <c r="DJ292" s="58"/>
      <c r="DK292" s="58"/>
      <c r="DL292" s="58"/>
      <c r="DM292" s="58"/>
      <c r="DN292" s="58"/>
      <c r="DO292" s="58"/>
      <c r="DP292" s="58"/>
      <c r="DQ292" s="58"/>
      <c r="DR292" s="58"/>
      <c r="DS292" s="58"/>
      <c r="DT292" s="58"/>
      <c r="DU292" s="58">
        <v>0</v>
      </c>
      <c r="DV292" s="58"/>
      <c r="DW292" s="46">
        <f t="shared" si="109"/>
        <v>0</v>
      </c>
      <c r="DX292" s="19">
        <v>11</v>
      </c>
      <c r="DY292" s="42" t="s">
        <v>1189</v>
      </c>
      <c r="DZ292" s="42" t="s">
        <v>345</v>
      </c>
      <c r="EA292" s="42" t="s">
        <v>1190</v>
      </c>
      <c r="EB292" s="42" t="s">
        <v>1280</v>
      </c>
      <c r="EC292" s="42" t="s">
        <v>1281</v>
      </c>
      <c r="ED292" s="3">
        <v>2</v>
      </c>
      <c r="EE292" s="3">
        <v>9</v>
      </c>
      <c r="EF292" s="3">
        <v>35</v>
      </c>
      <c r="EG292" s="3">
        <v>141</v>
      </c>
      <c r="EH292" s="3">
        <v>287</v>
      </c>
      <c r="EI292" s="3">
        <v>11</v>
      </c>
      <c r="EJ292" s="3">
        <v>6</v>
      </c>
      <c r="EK292" s="3">
        <v>3</v>
      </c>
      <c r="EL292" s="3">
        <v>2</v>
      </c>
    </row>
    <row r="293" spans="2:142" ht="52" x14ac:dyDescent="0.2">
      <c r="B293" s="14">
        <v>288</v>
      </c>
      <c r="C293" s="15" t="s">
        <v>201</v>
      </c>
      <c r="D293" s="16">
        <v>2</v>
      </c>
      <c r="E293" s="17" t="s">
        <v>136</v>
      </c>
      <c r="F293" s="18">
        <v>3</v>
      </c>
      <c r="G293" s="17" t="s">
        <v>137</v>
      </c>
      <c r="H293" s="18" t="s">
        <v>548</v>
      </c>
      <c r="I293" s="17" t="s">
        <v>2194</v>
      </c>
      <c r="J293" s="18" t="s">
        <v>548</v>
      </c>
      <c r="K293" s="17" t="s">
        <v>2201</v>
      </c>
      <c r="L293" s="18" t="s">
        <v>569</v>
      </c>
      <c r="M293" s="17" t="str">
        <f t="shared" si="88"/>
        <v>2.3.01.01.02</v>
      </c>
      <c r="N293" s="19" t="s">
        <v>2196</v>
      </c>
      <c r="O293" s="20">
        <v>2023</v>
      </c>
      <c r="P293" s="21">
        <v>0</v>
      </c>
      <c r="Q293" s="21">
        <v>27140</v>
      </c>
      <c r="R293" s="21" t="s">
        <v>2202</v>
      </c>
      <c r="S293" s="17" t="s">
        <v>384</v>
      </c>
      <c r="T293" s="17" t="s">
        <v>384</v>
      </c>
      <c r="U293" s="32" t="s">
        <v>571</v>
      </c>
      <c r="V293" s="33" t="s">
        <v>554</v>
      </c>
      <c r="W293" s="33">
        <v>16284</v>
      </c>
      <c r="X293" s="33">
        <v>10856</v>
      </c>
      <c r="Y293" s="33">
        <v>0</v>
      </c>
      <c r="Z293" s="33">
        <v>0</v>
      </c>
      <c r="AA293" s="32" t="s">
        <v>555</v>
      </c>
      <c r="AB293" s="32"/>
      <c r="AC293" s="32" t="s">
        <v>555</v>
      </c>
      <c r="AD293" s="32"/>
      <c r="AE293" s="32" t="s">
        <v>555</v>
      </c>
      <c r="AF293" s="32"/>
      <c r="AG293" s="32"/>
      <c r="AH293" s="32"/>
      <c r="AI293" s="42" t="s">
        <v>1182</v>
      </c>
      <c r="AJ293" s="19" t="s">
        <v>1183</v>
      </c>
      <c r="AK293" s="19" t="s">
        <v>1228</v>
      </c>
      <c r="AL293" s="19" t="s">
        <v>1229</v>
      </c>
      <c r="AM293" s="19" t="s">
        <v>2203</v>
      </c>
      <c r="AN293" s="19" t="s">
        <v>2204</v>
      </c>
      <c r="AO293" s="23" t="s">
        <v>2205</v>
      </c>
      <c r="AP293" s="19" t="s">
        <v>2204</v>
      </c>
      <c r="AQ293" s="44">
        <f t="shared" si="89"/>
        <v>5764267853.3559999</v>
      </c>
      <c r="AR293" s="44">
        <f t="shared" si="90"/>
        <v>0</v>
      </c>
      <c r="AS293" s="44">
        <f t="shared" si="91"/>
        <v>0</v>
      </c>
      <c r="AT293" s="44">
        <f t="shared" si="92"/>
        <v>0</v>
      </c>
      <c r="AU293" s="44">
        <f t="shared" si="93"/>
        <v>0</v>
      </c>
      <c r="AV293" s="44">
        <f t="shared" si="94"/>
        <v>0</v>
      </c>
      <c r="AW293" s="44">
        <f t="shared" si="95"/>
        <v>0</v>
      </c>
      <c r="AX293" s="44">
        <f t="shared" si="96"/>
        <v>0</v>
      </c>
      <c r="AY293" s="44">
        <f t="shared" si="97"/>
        <v>0</v>
      </c>
      <c r="AZ293" s="44">
        <f t="shared" si="98"/>
        <v>0</v>
      </c>
      <c r="BA293" s="44">
        <f t="shared" si="99"/>
        <v>0</v>
      </c>
      <c r="BB293" s="44">
        <f t="shared" si="100"/>
        <v>0</v>
      </c>
      <c r="BC293" s="44">
        <f t="shared" si="101"/>
        <v>0</v>
      </c>
      <c r="BD293" s="44">
        <f t="shared" si="102"/>
        <v>0</v>
      </c>
      <c r="BE293" s="44">
        <f t="shared" si="103"/>
        <v>3187409552.19173</v>
      </c>
      <c r="BF293" s="44">
        <f t="shared" si="104"/>
        <v>0</v>
      </c>
      <c r="BG293" s="46">
        <f t="shared" si="105"/>
        <v>8951677405.5477295</v>
      </c>
      <c r="BH293" s="95">
        <v>5764267853.3559999</v>
      </c>
      <c r="BI293" s="95"/>
      <c r="BJ293" s="95"/>
      <c r="BK293" s="95"/>
      <c r="BL293" s="95"/>
      <c r="BM293" s="95"/>
      <c r="BN293" s="95"/>
      <c r="BO293" s="95"/>
      <c r="BP293" s="95"/>
      <c r="BQ293" s="95"/>
      <c r="BR293" s="95"/>
      <c r="BS293" s="95"/>
      <c r="BT293" s="95"/>
      <c r="BU293" s="95"/>
      <c r="BV293" s="95"/>
      <c r="BW293" s="95"/>
      <c r="BX293" s="46">
        <f t="shared" si="106"/>
        <v>5764267853.3559999</v>
      </c>
      <c r="BY293" s="47"/>
      <c r="BZ293" s="58"/>
      <c r="CA293" s="95"/>
      <c r="CB293" s="95"/>
      <c r="CC293" s="95"/>
      <c r="CD293" s="95"/>
      <c r="CE293" s="95"/>
      <c r="CF293" s="95"/>
      <c r="CG293" s="95"/>
      <c r="CH293" s="95"/>
      <c r="CI293" s="95"/>
      <c r="CJ293" s="95"/>
      <c r="CK293" s="95"/>
      <c r="CL293" s="95"/>
      <c r="CM293" s="47">
        <v>3187409552.19173</v>
      </c>
      <c r="CN293" s="95"/>
      <c r="CO293" s="46">
        <f t="shared" si="107"/>
        <v>3187409552.19173</v>
      </c>
      <c r="CP293" s="95"/>
      <c r="CQ293" s="95"/>
      <c r="CR293" s="95"/>
      <c r="CS293" s="95"/>
      <c r="CT293" s="95"/>
      <c r="CU293" s="95"/>
      <c r="CV293" s="95"/>
      <c r="CW293" s="95"/>
      <c r="CX293" s="95"/>
      <c r="CY293" s="95"/>
      <c r="CZ293" s="95"/>
      <c r="DA293" s="95"/>
      <c r="DB293" s="95"/>
      <c r="DC293" s="95"/>
      <c r="DD293" s="95"/>
      <c r="DE293" s="95"/>
      <c r="DF293" s="46">
        <f t="shared" si="108"/>
        <v>0</v>
      </c>
      <c r="DG293" s="95"/>
      <c r="DH293" s="95"/>
      <c r="DI293" s="95"/>
      <c r="DJ293" s="95"/>
      <c r="DK293" s="95"/>
      <c r="DL293" s="95"/>
      <c r="DM293" s="95"/>
      <c r="DN293" s="95"/>
      <c r="DO293" s="95"/>
      <c r="DP293" s="95"/>
      <c r="DQ293" s="95"/>
      <c r="DR293" s="95"/>
      <c r="DS293" s="95"/>
      <c r="DT293" s="95"/>
      <c r="DU293" s="95"/>
      <c r="DV293" s="95"/>
      <c r="DW293" s="46">
        <f t="shared" si="109"/>
        <v>0</v>
      </c>
      <c r="DX293" s="19">
        <v>11</v>
      </c>
      <c r="DY293" s="42" t="s">
        <v>1189</v>
      </c>
      <c r="DZ293" s="42" t="s">
        <v>345</v>
      </c>
      <c r="EA293" s="42" t="s">
        <v>1190</v>
      </c>
      <c r="EB293" s="42" t="s">
        <v>1280</v>
      </c>
      <c r="EC293" s="42" t="s">
        <v>1281</v>
      </c>
      <c r="ED293" s="3">
        <v>2</v>
      </c>
      <c r="EE293" s="3">
        <v>9</v>
      </c>
      <c r="EF293" s="3">
        <v>35</v>
      </c>
      <c r="EG293" s="3">
        <v>141</v>
      </c>
      <c r="EH293" s="3">
        <v>288</v>
      </c>
      <c r="EI293" s="3">
        <v>11</v>
      </c>
      <c r="EJ293" s="3">
        <v>6</v>
      </c>
      <c r="EK293" s="3">
        <v>3</v>
      </c>
      <c r="EL293" s="3">
        <v>2</v>
      </c>
    </row>
    <row r="294" spans="2:142" ht="52" x14ac:dyDescent="0.2">
      <c r="B294" s="14">
        <v>289</v>
      </c>
      <c r="C294" s="15" t="s">
        <v>201</v>
      </c>
      <c r="D294" s="16">
        <v>2</v>
      </c>
      <c r="E294" s="19" t="s">
        <v>136</v>
      </c>
      <c r="F294" s="18">
        <v>3</v>
      </c>
      <c r="G294" s="19" t="s">
        <v>137</v>
      </c>
      <c r="H294" s="18" t="s">
        <v>548</v>
      </c>
      <c r="I294" s="17" t="s">
        <v>2206</v>
      </c>
      <c r="J294" s="18" t="s">
        <v>569</v>
      </c>
      <c r="K294" s="17" t="s">
        <v>2207</v>
      </c>
      <c r="L294" s="18" t="s">
        <v>548</v>
      </c>
      <c r="M294" s="17" t="str">
        <f t="shared" si="88"/>
        <v>2.3.01.02.01</v>
      </c>
      <c r="N294" s="19" t="s">
        <v>2196</v>
      </c>
      <c r="O294" s="20">
        <v>2023</v>
      </c>
      <c r="P294" s="21" t="s">
        <v>165</v>
      </c>
      <c r="Q294" s="21">
        <v>95000</v>
      </c>
      <c r="R294" s="21" t="s">
        <v>2208</v>
      </c>
      <c r="S294" s="17" t="s">
        <v>82</v>
      </c>
      <c r="T294" s="17" t="s">
        <v>82</v>
      </c>
      <c r="U294" s="32" t="s">
        <v>571</v>
      </c>
      <c r="V294" s="33" t="s">
        <v>554</v>
      </c>
      <c r="W294" s="33">
        <v>0</v>
      </c>
      <c r="X294" s="33">
        <v>35000</v>
      </c>
      <c r="Y294" s="33">
        <v>30000</v>
      </c>
      <c r="Z294" s="33">
        <v>30000</v>
      </c>
      <c r="AA294" s="32" t="s">
        <v>555</v>
      </c>
      <c r="AB294" s="32"/>
      <c r="AC294" s="32" t="s">
        <v>555</v>
      </c>
      <c r="AD294" s="32"/>
      <c r="AE294" s="32" t="s">
        <v>555</v>
      </c>
      <c r="AF294" s="32"/>
      <c r="AG294" s="32" t="s">
        <v>555</v>
      </c>
      <c r="AH294" s="32"/>
      <c r="AI294" s="42" t="s">
        <v>1182</v>
      </c>
      <c r="AJ294" s="19" t="s">
        <v>1183</v>
      </c>
      <c r="AK294" s="19" t="s">
        <v>1228</v>
      </c>
      <c r="AL294" s="19" t="s">
        <v>1229</v>
      </c>
      <c r="AM294" s="19" t="s">
        <v>2203</v>
      </c>
      <c r="AN294" s="19" t="s">
        <v>2204</v>
      </c>
      <c r="AO294" s="23" t="s">
        <v>2205</v>
      </c>
      <c r="AP294" s="19" t="s">
        <v>2204</v>
      </c>
      <c r="AQ294" s="44">
        <f t="shared" si="89"/>
        <v>144340092427.9967</v>
      </c>
      <c r="AR294" s="44">
        <f t="shared" si="90"/>
        <v>0</v>
      </c>
      <c r="AS294" s="44">
        <f t="shared" si="91"/>
        <v>0</v>
      </c>
      <c r="AT294" s="44">
        <f t="shared" si="92"/>
        <v>0</v>
      </c>
      <c r="AU294" s="44">
        <f t="shared" si="93"/>
        <v>0</v>
      </c>
      <c r="AV294" s="44">
        <f t="shared" si="94"/>
        <v>0</v>
      </c>
      <c r="AW294" s="44">
        <f t="shared" si="95"/>
        <v>0</v>
      </c>
      <c r="AX294" s="44">
        <f t="shared" si="96"/>
        <v>0</v>
      </c>
      <c r="AY294" s="44">
        <f t="shared" si="97"/>
        <v>0</v>
      </c>
      <c r="AZ294" s="44">
        <f t="shared" si="98"/>
        <v>0</v>
      </c>
      <c r="BA294" s="44">
        <f t="shared" si="99"/>
        <v>0</v>
      </c>
      <c r="BB294" s="44">
        <f t="shared" si="100"/>
        <v>0</v>
      </c>
      <c r="BC294" s="44">
        <f t="shared" si="101"/>
        <v>0</v>
      </c>
      <c r="BD294" s="44">
        <f t="shared" si="102"/>
        <v>0</v>
      </c>
      <c r="BE294" s="44">
        <f t="shared" si="103"/>
        <v>0</v>
      </c>
      <c r="BF294" s="44">
        <f t="shared" si="104"/>
        <v>0</v>
      </c>
      <c r="BG294" s="46">
        <f t="shared" si="105"/>
        <v>144340092427.9967</v>
      </c>
      <c r="BH294" s="46"/>
      <c r="BI294" s="46"/>
      <c r="BJ294" s="46"/>
      <c r="BK294" s="46"/>
      <c r="BL294" s="46"/>
      <c r="BM294" s="46"/>
      <c r="BN294" s="46"/>
      <c r="BO294" s="46"/>
      <c r="BP294" s="46"/>
      <c r="BQ294" s="46"/>
      <c r="BR294" s="46"/>
      <c r="BS294" s="46"/>
      <c r="BT294" s="46"/>
      <c r="BU294" s="46"/>
      <c r="BV294" s="46"/>
      <c r="BW294" s="46"/>
      <c r="BX294" s="46">
        <f t="shared" si="106"/>
        <v>0</v>
      </c>
      <c r="BY294" s="46">
        <v>22669374448.7407</v>
      </c>
      <c r="BZ294" s="58"/>
      <c r="CA294" s="46"/>
      <c r="CB294" s="46"/>
      <c r="CC294" s="46"/>
      <c r="CD294" s="46"/>
      <c r="CE294" s="46"/>
      <c r="CF294" s="46"/>
      <c r="CG294" s="46"/>
      <c r="CH294" s="46"/>
      <c r="CI294" s="46"/>
      <c r="CJ294" s="46"/>
      <c r="CK294" s="46"/>
      <c r="CL294" s="46"/>
      <c r="CM294" s="46">
        <v>0</v>
      </c>
      <c r="CN294" s="46"/>
      <c r="CO294" s="46">
        <f t="shared" si="107"/>
        <v>22669374448.7407</v>
      </c>
      <c r="CP294" s="46">
        <v>58847788498.544403</v>
      </c>
      <c r="CQ294" s="46"/>
      <c r="CR294" s="46"/>
      <c r="CS294" s="46"/>
      <c r="CT294" s="46"/>
      <c r="CU294" s="46"/>
      <c r="CV294" s="46"/>
      <c r="CW294" s="46"/>
      <c r="CX294" s="46"/>
      <c r="CY294" s="46"/>
      <c r="CZ294" s="46"/>
      <c r="DA294" s="46"/>
      <c r="DB294" s="46"/>
      <c r="DC294" s="46"/>
      <c r="DD294" s="46">
        <v>0</v>
      </c>
      <c r="DE294" s="46"/>
      <c r="DF294" s="46">
        <f t="shared" si="108"/>
        <v>58847788498.544403</v>
      </c>
      <c r="DG294" s="46">
        <v>62822929480.711601</v>
      </c>
      <c r="DH294" s="46"/>
      <c r="DI294" s="46"/>
      <c r="DJ294" s="46"/>
      <c r="DK294" s="46"/>
      <c r="DL294" s="46"/>
      <c r="DM294" s="46"/>
      <c r="DN294" s="46"/>
      <c r="DO294" s="46"/>
      <c r="DP294" s="46"/>
      <c r="DQ294" s="46"/>
      <c r="DR294" s="46"/>
      <c r="DS294" s="46"/>
      <c r="DT294" s="46"/>
      <c r="DU294" s="46"/>
      <c r="DV294" s="46"/>
      <c r="DW294" s="46">
        <f t="shared" si="109"/>
        <v>62822929480.711601</v>
      </c>
      <c r="DX294" s="19">
        <v>11</v>
      </c>
      <c r="DY294" s="42" t="s">
        <v>1189</v>
      </c>
      <c r="DZ294" s="42" t="s">
        <v>345</v>
      </c>
      <c r="EA294" s="42" t="s">
        <v>1190</v>
      </c>
      <c r="EB294" s="42" t="s">
        <v>1280</v>
      </c>
      <c r="EC294" s="42" t="s">
        <v>1281</v>
      </c>
      <c r="ED294" s="3">
        <v>2</v>
      </c>
      <c r="EE294" s="3">
        <v>9</v>
      </c>
      <c r="EF294" s="3">
        <v>35</v>
      </c>
      <c r="EG294" s="3">
        <v>142</v>
      </c>
      <c r="EH294" s="3">
        <v>289</v>
      </c>
      <c r="EI294" s="3">
        <v>11</v>
      </c>
      <c r="EJ294" s="3">
        <v>6</v>
      </c>
      <c r="EK294" s="3">
        <v>3</v>
      </c>
      <c r="EL294" s="3">
        <v>2</v>
      </c>
    </row>
    <row r="295" spans="2:142" ht="91" x14ac:dyDescent="0.2">
      <c r="B295" s="14">
        <v>290</v>
      </c>
      <c r="C295" s="15" t="s">
        <v>201</v>
      </c>
      <c r="D295" s="16">
        <v>2</v>
      </c>
      <c r="E295" s="17" t="s">
        <v>136</v>
      </c>
      <c r="F295" s="18">
        <v>3</v>
      </c>
      <c r="G295" s="17" t="s">
        <v>137</v>
      </c>
      <c r="H295" s="18" t="s">
        <v>548</v>
      </c>
      <c r="I295" s="17" t="s">
        <v>2209</v>
      </c>
      <c r="J295" s="18" t="s">
        <v>573</v>
      </c>
      <c r="K295" s="23" t="s">
        <v>2210</v>
      </c>
      <c r="L295" s="24" t="s">
        <v>548</v>
      </c>
      <c r="M295" s="17" t="str">
        <f t="shared" si="88"/>
        <v>2.3.01.03.01</v>
      </c>
      <c r="N295" s="19" t="s">
        <v>551</v>
      </c>
      <c r="O295" s="20">
        <v>2023</v>
      </c>
      <c r="P295" s="20">
        <v>4</v>
      </c>
      <c r="Q295" s="20">
        <v>4</v>
      </c>
      <c r="R295" s="20" t="s">
        <v>2211</v>
      </c>
      <c r="S295" s="23" t="s">
        <v>382</v>
      </c>
      <c r="T295" s="23" t="s">
        <v>382</v>
      </c>
      <c r="U295" s="32" t="s">
        <v>571</v>
      </c>
      <c r="V295" s="33" t="s">
        <v>554</v>
      </c>
      <c r="W295" s="81">
        <v>1</v>
      </c>
      <c r="X295" s="81">
        <v>1</v>
      </c>
      <c r="Y295" s="81">
        <v>1</v>
      </c>
      <c r="Z295" s="81">
        <v>1</v>
      </c>
      <c r="AA295" s="89"/>
      <c r="AB295" s="89"/>
      <c r="AC295" s="89"/>
      <c r="AD295" s="89" t="s">
        <v>740</v>
      </c>
      <c r="AE295" s="89" t="s">
        <v>740</v>
      </c>
      <c r="AF295" s="89" t="s">
        <v>740</v>
      </c>
      <c r="AG295" s="89" t="s">
        <v>740</v>
      </c>
      <c r="AH295" s="89" t="s">
        <v>740</v>
      </c>
      <c r="AI295" s="42" t="s">
        <v>556</v>
      </c>
      <c r="AJ295" s="19" t="s">
        <v>557</v>
      </c>
      <c r="AK295" s="19" t="s">
        <v>558</v>
      </c>
      <c r="AL295" s="19" t="s">
        <v>559</v>
      </c>
      <c r="AM295" s="19" t="s">
        <v>624</v>
      </c>
      <c r="AN295" s="19" t="s">
        <v>625</v>
      </c>
      <c r="AO295" s="23" t="s">
        <v>2212</v>
      </c>
      <c r="AP295" s="19" t="s">
        <v>2213</v>
      </c>
      <c r="AQ295" s="44">
        <f t="shared" si="89"/>
        <v>2947560000</v>
      </c>
      <c r="AR295" s="44">
        <f t="shared" si="90"/>
        <v>0</v>
      </c>
      <c r="AS295" s="44">
        <f t="shared" si="91"/>
        <v>0</v>
      </c>
      <c r="AT295" s="44">
        <f t="shared" si="92"/>
        <v>0</v>
      </c>
      <c r="AU295" s="44">
        <f t="shared" si="93"/>
        <v>0</v>
      </c>
      <c r="AV295" s="44">
        <f t="shared" si="94"/>
        <v>0</v>
      </c>
      <c r="AW295" s="44">
        <f t="shared" si="95"/>
        <v>0</v>
      </c>
      <c r="AX295" s="44">
        <f t="shared" si="96"/>
        <v>0</v>
      </c>
      <c r="AY295" s="44">
        <f t="shared" si="97"/>
        <v>0</v>
      </c>
      <c r="AZ295" s="44">
        <f t="shared" si="98"/>
        <v>0</v>
      </c>
      <c r="BA295" s="44">
        <f t="shared" si="99"/>
        <v>0</v>
      </c>
      <c r="BB295" s="44">
        <f t="shared" si="100"/>
        <v>0</v>
      </c>
      <c r="BC295" s="44">
        <f t="shared" si="101"/>
        <v>0</v>
      </c>
      <c r="BD295" s="44">
        <f t="shared" si="102"/>
        <v>0</v>
      </c>
      <c r="BE295" s="44">
        <f t="shared" si="103"/>
        <v>0</v>
      </c>
      <c r="BF295" s="44">
        <f t="shared" si="104"/>
        <v>0</v>
      </c>
      <c r="BG295" s="46">
        <f t="shared" si="105"/>
        <v>2947560000</v>
      </c>
      <c r="BH295" s="96">
        <v>875000000</v>
      </c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46">
        <f t="shared" si="106"/>
        <v>875000000</v>
      </c>
      <c r="BY295" s="96">
        <v>322560000</v>
      </c>
      <c r="BZ295" s="58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46">
        <f t="shared" si="107"/>
        <v>322560000</v>
      </c>
      <c r="CP295" s="96">
        <v>875000000</v>
      </c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46">
        <f t="shared" si="108"/>
        <v>875000000</v>
      </c>
      <c r="DG295" s="96">
        <v>875000000</v>
      </c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46">
        <f t="shared" si="109"/>
        <v>875000000</v>
      </c>
      <c r="DX295" s="19">
        <v>16</v>
      </c>
      <c r="DY295" s="42" t="s">
        <v>564</v>
      </c>
      <c r="DZ295" s="42" t="s">
        <v>348</v>
      </c>
      <c r="EA295" s="42" t="s">
        <v>565</v>
      </c>
      <c r="EB295" s="42" t="s">
        <v>597</v>
      </c>
      <c r="EC295" s="42" t="s">
        <v>598</v>
      </c>
      <c r="ED295" s="3">
        <v>2</v>
      </c>
      <c r="EE295" s="3">
        <v>9</v>
      </c>
      <c r="EF295" s="3">
        <v>35</v>
      </c>
      <c r="EG295" s="3">
        <v>143</v>
      </c>
      <c r="EH295" s="3">
        <v>290</v>
      </c>
      <c r="EI295" s="3">
        <v>14</v>
      </c>
      <c r="EJ295" s="3">
        <v>1</v>
      </c>
      <c r="EK295" s="3">
        <v>1</v>
      </c>
      <c r="EL295" s="3">
        <v>2</v>
      </c>
    </row>
    <row r="296" spans="2:142" ht="91" x14ac:dyDescent="0.2">
      <c r="B296" s="14">
        <v>291</v>
      </c>
      <c r="C296" s="15" t="s">
        <v>201</v>
      </c>
      <c r="D296" s="16">
        <v>2</v>
      </c>
      <c r="E296" s="17" t="s">
        <v>136</v>
      </c>
      <c r="F296" s="18">
        <v>3</v>
      </c>
      <c r="G296" s="17" t="s">
        <v>137</v>
      </c>
      <c r="H296" s="18" t="s">
        <v>548</v>
      </c>
      <c r="I296" s="17" t="s">
        <v>2209</v>
      </c>
      <c r="J296" s="18" t="s">
        <v>573</v>
      </c>
      <c r="K296" s="23" t="s">
        <v>2214</v>
      </c>
      <c r="L296" s="24" t="s">
        <v>569</v>
      </c>
      <c r="M296" s="17" t="str">
        <f t="shared" si="88"/>
        <v>2.3.01.03.02</v>
      </c>
      <c r="N296" s="19" t="s">
        <v>551</v>
      </c>
      <c r="O296" s="20">
        <v>2023</v>
      </c>
      <c r="P296" s="20">
        <v>231</v>
      </c>
      <c r="Q296" s="20">
        <v>300</v>
      </c>
      <c r="R296" s="20" t="s">
        <v>2215</v>
      </c>
      <c r="S296" s="23" t="s">
        <v>382</v>
      </c>
      <c r="T296" s="23" t="s">
        <v>382</v>
      </c>
      <c r="U296" s="32" t="s">
        <v>571</v>
      </c>
      <c r="V296" s="33" t="s">
        <v>554</v>
      </c>
      <c r="W296" s="81">
        <v>100</v>
      </c>
      <c r="X296" s="81">
        <v>75</v>
      </c>
      <c r="Y296" s="81">
        <v>75</v>
      </c>
      <c r="Z296" s="81">
        <v>50</v>
      </c>
      <c r="AA296" s="89"/>
      <c r="AB296" s="89"/>
      <c r="AC296" s="89"/>
      <c r="AD296" s="89"/>
      <c r="AE296" s="89"/>
      <c r="AF296" s="89"/>
      <c r="AG296" s="89"/>
      <c r="AH296" s="89"/>
      <c r="AI296" s="42" t="s">
        <v>556</v>
      </c>
      <c r="AJ296" s="19" t="s">
        <v>557</v>
      </c>
      <c r="AK296" s="19" t="s">
        <v>558</v>
      </c>
      <c r="AL296" s="19" t="s">
        <v>559</v>
      </c>
      <c r="AM296" s="19" t="s">
        <v>2216</v>
      </c>
      <c r="AN296" s="19" t="s">
        <v>1010</v>
      </c>
      <c r="AO296" s="23" t="s">
        <v>2217</v>
      </c>
      <c r="AP296" s="19" t="s">
        <v>2218</v>
      </c>
      <c r="AQ296" s="44">
        <f t="shared" si="89"/>
        <v>421080000</v>
      </c>
      <c r="AR296" s="44">
        <f t="shared" si="90"/>
        <v>0</v>
      </c>
      <c r="AS296" s="44">
        <f t="shared" si="91"/>
        <v>0</v>
      </c>
      <c r="AT296" s="44">
        <f t="shared" si="92"/>
        <v>0</v>
      </c>
      <c r="AU296" s="44">
        <f t="shared" si="93"/>
        <v>0</v>
      </c>
      <c r="AV296" s="44">
        <f t="shared" si="94"/>
        <v>0</v>
      </c>
      <c r="AW296" s="44">
        <f t="shared" si="95"/>
        <v>0</v>
      </c>
      <c r="AX296" s="44">
        <f t="shared" si="96"/>
        <v>0</v>
      </c>
      <c r="AY296" s="44">
        <f t="shared" si="97"/>
        <v>0</v>
      </c>
      <c r="AZ296" s="44">
        <f t="shared" si="98"/>
        <v>0</v>
      </c>
      <c r="BA296" s="44">
        <f t="shared" si="99"/>
        <v>0</v>
      </c>
      <c r="BB296" s="44">
        <f t="shared" si="100"/>
        <v>0</v>
      </c>
      <c r="BC296" s="44">
        <f t="shared" si="101"/>
        <v>0</v>
      </c>
      <c r="BD296" s="44">
        <f t="shared" si="102"/>
        <v>0</v>
      </c>
      <c r="BE296" s="44">
        <f t="shared" si="103"/>
        <v>0</v>
      </c>
      <c r="BF296" s="44">
        <f t="shared" si="104"/>
        <v>0</v>
      </c>
      <c r="BG296" s="46">
        <f t="shared" si="105"/>
        <v>421080000</v>
      </c>
      <c r="BH296" s="97">
        <v>125000000</v>
      </c>
      <c r="BI296" s="97"/>
      <c r="BJ296" s="97"/>
      <c r="BK296" s="97"/>
      <c r="BL296" s="97"/>
      <c r="BM296" s="97"/>
      <c r="BN296" s="97"/>
      <c r="BO296" s="97"/>
      <c r="BP296" s="97"/>
      <c r="BQ296" s="97"/>
      <c r="BR296" s="97"/>
      <c r="BS296" s="97"/>
      <c r="BT296" s="97"/>
      <c r="BU296" s="97"/>
      <c r="BV296" s="97"/>
      <c r="BW296" s="97"/>
      <c r="BX296" s="46">
        <f t="shared" si="106"/>
        <v>125000000</v>
      </c>
      <c r="BY296" s="97">
        <v>46080000</v>
      </c>
      <c r="BZ296" s="58"/>
      <c r="CA296" s="97"/>
      <c r="CB296" s="97"/>
      <c r="CC296" s="97"/>
      <c r="CD296" s="97"/>
      <c r="CE296" s="97"/>
      <c r="CF296" s="97"/>
      <c r="CG296" s="97"/>
      <c r="CH296" s="97"/>
      <c r="CI296" s="97"/>
      <c r="CJ296" s="97"/>
      <c r="CK296" s="97"/>
      <c r="CL296" s="97"/>
      <c r="CM296" s="97"/>
      <c r="CN296" s="97"/>
      <c r="CO296" s="46">
        <f t="shared" si="107"/>
        <v>46080000</v>
      </c>
      <c r="CP296" s="97">
        <v>125000000</v>
      </c>
      <c r="CQ296" s="97"/>
      <c r="CR296" s="97"/>
      <c r="CS296" s="97"/>
      <c r="CT296" s="97"/>
      <c r="CU296" s="97"/>
      <c r="CV296" s="97"/>
      <c r="CW296" s="97"/>
      <c r="CX296" s="97"/>
      <c r="CY296" s="97"/>
      <c r="CZ296" s="97"/>
      <c r="DA296" s="97"/>
      <c r="DB296" s="97"/>
      <c r="DC296" s="97"/>
      <c r="DD296" s="97"/>
      <c r="DE296" s="97"/>
      <c r="DF296" s="46">
        <f t="shared" si="108"/>
        <v>125000000</v>
      </c>
      <c r="DG296" s="97">
        <v>125000000</v>
      </c>
      <c r="DH296" s="97"/>
      <c r="DI296" s="97"/>
      <c r="DJ296" s="97"/>
      <c r="DK296" s="97"/>
      <c r="DL296" s="97"/>
      <c r="DM296" s="97"/>
      <c r="DN296" s="97"/>
      <c r="DO296" s="97"/>
      <c r="DP296" s="97"/>
      <c r="DQ296" s="97"/>
      <c r="DR296" s="97"/>
      <c r="DS296" s="97"/>
      <c r="DT296" s="97"/>
      <c r="DU296" s="97"/>
      <c r="DV296" s="97"/>
      <c r="DW296" s="46">
        <f t="shared" si="109"/>
        <v>125000000</v>
      </c>
      <c r="DX296" s="19">
        <v>16</v>
      </c>
      <c r="DY296" s="42" t="s">
        <v>564</v>
      </c>
      <c r="DZ296" s="42" t="s">
        <v>348</v>
      </c>
      <c r="EA296" s="42" t="s">
        <v>565</v>
      </c>
      <c r="EB296" s="42" t="s">
        <v>2219</v>
      </c>
      <c r="EC296" s="42" t="s">
        <v>2220</v>
      </c>
      <c r="ED296" s="3">
        <v>2</v>
      </c>
      <c r="EE296" s="3">
        <v>9</v>
      </c>
      <c r="EF296" s="3">
        <v>35</v>
      </c>
      <c r="EG296" s="3">
        <v>143</v>
      </c>
      <c r="EH296" s="3">
        <v>291</v>
      </c>
      <c r="EI296" s="3">
        <v>14</v>
      </c>
      <c r="EJ296" s="3">
        <v>1</v>
      </c>
      <c r="EK296" s="3">
        <v>1</v>
      </c>
      <c r="EL296" s="3">
        <v>2</v>
      </c>
    </row>
    <row r="297" spans="2:142" ht="52" x14ac:dyDescent="0.2">
      <c r="B297" s="14">
        <v>292</v>
      </c>
      <c r="C297" s="15" t="s">
        <v>201</v>
      </c>
      <c r="D297" s="16">
        <v>2</v>
      </c>
      <c r="E297" s="17" t="s">
        <v>136</v>
      </c>
      <c r="F297" s="18">
        <v>3</v>
      </c>
      <c r="G297" s="17" t="s">
        <v>137</v>
      </c>
      <c r="H297" s="18" t="s">
        <v>548</v>
      </c>
      <c r="I297" s="17" t="s">
        <v>2221</v>
      </c>
      <c r="J297" s="18" t="s">
        <v>576</v>
      </c>
      <c r="K297" s="23" t="s">
        <v>2222</v>
      </c>
      <c r="L297" s="24" t="s">
        <v>548</v>
      </c>
      <c r="M297" s="17" t="str">
        <f t="shared" si="88"/>
        <v>2.3.01.04.01</v>
      </c>
      <c r="N297" s="23" t="s">
        <v>2196</v>
      </c>
      <c r="O297" s="20">
        <v>2023</v>
      </c>
      <c r="P297" s="64">
        <v>11982</v>
      </c>
      <c r="Q297" s="64">
        <v>13000</v>
      </c>
      <c r="R297" s="64" t="s">
        <v>2223</v>
      </c>
      <c r="S297" s="23" t="s">
        <v>382</v>
      </c>
      <c r="T297" s="23" t="s">
        <v>382</v>
      </c>
      <c r="U297" s="32" t="s">
        <v>571</v>
      </c>
      <c r="V297" s="33" t="s">
        <v>554</v>
      </c>
      <c r="W297" s="82">
        <v>3250</v>
      </c>
      <c r="X297" s="82">
        <v>3250</v>
      </c>
      <c r="Y297" s="82">
        <v>3250</v>
      </c>
      <c r="Z297" s="82">
        <v>3250</v>
      </c>
      <c r="AA297" s="82"/>
      <c r="AB297" s="82"/>
      <c r="AC297" s="32" t="s">
        <v>555</v>
      </c>
      <c r="AD297" s="82"/>
      <c r="AE297" s="82"/>
      <c r="AF297" s="82"/>
      <c r="AG297" s="82" t="s">
        <v>740</v>
      </c>
      <c r="AH297" s="82"/>
      <c r="AI297" s="42" t="s">
        <v>1182</v>
      </c>
      <c r="AJ297" s="19" t="s">
        <v>1183</v>
      </c>
      <c r="AK297" s="19" t="s">
        <v>1228</v>
      </c>
      <c r="AL297" s="19" t="s">
        <v>1229</v>
      </c>
      <c r="AM297" s="19" t="s">
        <v>2224</v>
      </c>
      <c r="AN297" s="19" t="s">
        <v>2225</v>
      </c>
      <c r="AO297" s="23" t="s">
        <v>2226</v>
      </c>
      <c r="AP297" s="19" t="s">
        <v>2225</v>
      </c>
      <c r="AQ297" s="44">
        <f t="shared" si="89"/>
        <v>15377523589</v>
      </c>
      <c r="AR297" s="44">
        <f t="shared" si="90"/>
        <v>0</v>
      </c>
      <c r="AS297" s="44">
        <f t="shared" si="91"/>
        <v>0</v>
      </c>
      <c r="AT297" s="44">
        <f t="shared" si="92"/>
        <v>0</v>
      </c>
      <c r="AU297" s="44">
        <f t="shared" si="93"/>
        <v>0</v>
      </c>
      <c r="AV297" s="44">
        <f t="shared" si="94"/>
        <v>0</v>
      </c>
      <c r="AW297" s="44">
        <f t="shared" si="95"/>
        <v>0</v>
      </c>
      <c r="AX297" s="44">
        <f t="shared" si="96"/>
        <v>0</v>
      </c>
      <c r="AY297" s="44">
        <f t="shared" si="97"/>
        <v>0</v>
      </c>
      <c r="AZ297" s="44">
        <f t="shared" si="98"/>
        <v>0</v>
      </c>
      <c r="BA297" s="44">
        <f t="shared" si="99"/>
        <v>0</v>
      </c>
      <c r="BB297" s="44">
        <f t="shared" si="100"/>
        <v>0</v>
      </c>
      <c r="BC297" s="44">
        <f t="shared" si="101"/>
        <v>0</v>
      </c>
      <c r="BD297" s="44">
        <f t="shared" si="102"/>
        <v>0</v>
      </c>
      <c r="BE297" s="44">
        <f t="shared" si="103"/>
        <v>0</v>
      </c>
      <c r="BF297" s="44">
        <f t="shared" si="104"/>
        <v>0</v>
      </c>
      <c r="BG297" s="46">
        <f t="shared" si="105"/>
        <v>15377523589</v>
      </c>
      <c r="BH297" s="98">
        <v>2700000000</v>
      </c>
      <c r="BI297" s="98"/>
      <c r="BJ297" s="98"/>
      <c r="BK297" s="98"/>
      <c r="BL297" s="98"/>
      <c r="BM297" s="98"/>
      <c r="BN297" s="98"/>
      <c r="BO297" s="98"/>
      <c r="BP297" s="98"/>
      <c r="BQ297" s="98"/>
      <c r="BR297" s="98"/>
      <c r="BS297" s="98"/>
      <c r="BT297" s="98"/>
      <c r="BU297" s="98"/>
      <c r="BV297" s="98"/>
      <c r="BW297" s="98"/>
      <c r="BX297" s="46">
        <f t="shared" si="106"/>
        <v>2700000000</v>
      </c>
      <c r="BY297" s="98">
        <v>1069056000</v>
      </c>
      <c r="BZ297" s="58"/>
      <c r="CA297" s="98"/>
      <c r="CB297" s="98"/>
      <c r="CC297" s="98"/>
      <c r="CD297" s="98"/>
      <c r="CE297" s="98"/>
      <c r="CF297" s="98"/>
      <c r="CG297" s="98"/>
      <c r="CH297" s="98"/>
      <c r="CI297" s="98"/>
      <c r="CJ297" s="98"/>
      <c r="CK297" s="98"/>
      <c r="CL297" s="98"/>
      <c r="CM297" s="98"/>
      <c r="CN297" s="98"/>
      <c r="CO297" s="46">
        <f t="shared" si="107"/>
        <v>1069056000</v>
      </c>
      <c r="CP297" s="98">
        <v>4000000000</v>
      </c>
      <c r="CQ297" s="98"/>
      <c r="CR297" s="98"/>
      <c r="CS297" s="98"/>
      <c r="CT297" s="98"/>
      <c r="CU297" s="98"/>
      <c r="CV297" s="98"/>
      <c r="CW297" s="98"/>
      <c r="CX297" s="98"/>
      <c r="CY297" s="98"/>
      <c r="CZ297" s="98"/>
      <c r="DA297" s="98"/>
      <c r="DB297" s="98"/>
      <c r="DC297" s="98"/>
      <c r="DD297" s="98"/>
      <c r="DE297" s="98"/>
      <c r="DF297" s="46">
        <f t="shared" si="108"/>
        <v>4000000000</v>
      </c>
      <c r="DG297" s="98">
        <v>7608467589</v>
      </c>
      <c r="DH297" s="98"/>
      <c r="DI297" s="98"/>
      <c r="DJ297" s="98"/>
      <c r="DK297" s="98"/>
      <c r="DL297" s="98"/>
      <c r="DM297" s="98"/>
      <c r="DN297" s="98"/>
      <c r="DO297" s="98"/>
      <c r="DP297" s="98"/>
      <c r="DQ297" s="98"/>
      <c r="DR297" s="98"/>
      <c r="DS297" s="98"/>
      <c r="DT297" s="98"/>
      <c r="DU297" s="98"/>
      <c r="DV297" s="98"/>
      <c r="DW297" s="46">
        <f t="shared" si="109"/>
        <v>7608467589</v>
      </c>
      <c r="DX297" s="19">
        <v>11</v>
      </c>
      <c r="DY297" s="42" t="s">
        <v>1189</v>
      </c>
      <c r="DZ297" s="42" t="s">
        <v>345</v>
      </c>
      <c r="EA297" s="42" t="s">
        <v>1190</v>
      </c>
      <c r="EB297" s="42" t="s">
        <v>1280</v>
      </c>
      <c r="EC297" s="42" t="s">
        <v>1281</v>
      </c>
      <c r="ED297" s="3">
        <v>2</v>
      </c>
      <c r="EE297" s="3">
        <v>9</v>
      </c>
      <c r="EF297" s="3">
        <v>35</v>
      </c>
      <c r="EG297" s="3">
        <v>144</v>
      </c>
      <c r="EH297" s="3">
        <v>292</v>
      </c>
      <c r="EI297" s="3">
        <v>11</v>
      </c>
      <c r="EJ297" s="3">
        <v>6</v>
      </c>
      <c r="EK297" s="3">
        <v>3</v>
      </c>
      <c r="EL297" s="3">
        <v>2</v>
      </c>
    </row>
    <row r="298" spans="2:142" ht="52" x14ac:dyDescent="0.2">
      <c r="B298" s="14">
        <v>293</v>
      </c>
      <c r="C298" s="15" t="s">
        <v>201</v>
      </c>
      <c r="D298" s="16">
        <v>2</v>
      </c>
      <c r="E298" s="17" t="s">
        <v>136</v>
      </c>
      <c r="F298" s="18">
        <v>3</v>
      </c>
      <c r="G298" s="17" t="s">
        <v>137</v>
      </c>
      <c r="H298" s="18" t="s">
        <v>548</v>
      </c>
      <c r="I298" s="17" t="s">
        <v>2221</v>
      </c>
      <c r="J298" s="18" t="s">
        <v>576</v>
      </c>
      <c r="K298" s="23" t="s">
        <v>2227</v>
      </c>
      <c r="L298" s="24" t="s">
        <v>569</v>
      </c>
      <c r="M298" s="17" t="str">
        <f t="shared" si="88"/>
        <v>2.3.01.04.02</v>
      </c>
      <c r="N298" s="19" t="s">
        <v>2196</v>
      </c>
      <c r="O298" s="20">
        <v>2023</v>
      </c>
      <c r="P298" s="20">
        <v>52511</v>
      </c>
      <c r="Q298" s="20">
        <v>60000</v>
      </c>
      <c r="R298" s="20" t="s">
        <v>2228</v>
      </c>
      <c r="S298" s="23" t="s">
        <v>382</v>
      </c>
      <c r="T298" s="23" t="s">
        <v>382</v>
      </c>
      <c r="U298" s="32" t="s">
        <v>571</v>
      </c>
      <c r="V298" s="33" t="s">
        <v>554</v>
      </c>
      <c r="W298" s="83">
        <v>15000</v>
      </c>
      <c r="X298" s="83">
        <v>15000</v>
      </c>
      <c r="Y298" s="83">
        <v>15000</v>
      </c>
      <c r="Z298" s="83">
        <v>15000</v>
      </c>
      <c r="AA298" s="82"/>
      <c r="AB298" s="82"/>
      <c r="AC298" s="82"/>
      <c r="AD298" s="82" t="s">
        <v>740</v>
      </c>
      <c r="AE298" s="82" t="s">
        <v>740</v>
      </c>
      <c r="AF298" s="82" t="s">
        <v>740</v>
      </c>
      <c r="AG298" s="82" t="s">
        <v>740</v>
      </c>
      <c r="AH298" s="82" t="s">
        <v>740</v>
      </c>
      <c r="AI298" s="42" t="s">
        <v>1182</v>
      </c>
      <c r="AJ298" s="19" t="s">
        <v>1183</v>
      </c>
      <c r="AK298" s="19" t="s">
        <v>1228</v>
      </c>
      <c r="AL298" s="19" t="s">
        <v>1229</v>
      </c>
      <c r="AM298" s="19" t="s">
        <v>2224</v>
      </c>
      <c r="AN298" s="19" t="s">
        <v>2225</v>
      </c>
      <c r="AO298" s="23" t="s">
        <v>2226</v>
      </c>
      <c r="AP298" s="19" t="s">
        <v>2225</v>
      </c>
      <c r="AQ298" s="44">
        <f t="shared" si="89"/>
        <v>16003371911</v>
      </c>
      <c r="AR298" s="44">
        <f t="shared" si="90"/>
        <v>0</v>
      </c>
      <c r="AS298" s="44">
        <f t="shared" si="91"/>
        <v>0</v>
      </c>
      <c r="AT298" s="44">
        <f t="shared" si="92"/>
        <v>0</v>
      </c>
      <c r="AU298" s="44">
        <f t="shared" si="93"/>
        <v>0</v>
      </c>
      <c r="AV298" s="44">
        <f t="shared" si="94"/>
        <v>0</v>
      </c>
      <c r="AW298" s="44">
        <f t="shared" si="95"/>
        <v>0</v>
      </c>
      <c r="AX298" s="44">
        <f t="shared" si="96"/>
        <v>0</v>
      </c>
      <c r="AY298" s="44">
        <f t="shared" si="97"/>
        <v>0</v>
      </c>
      <c r="AZ298" s="44">
        <f t="shared" si="98"/>
        <v>0</v>
      </c>
      <c r="BA298" s="44">
        <f t="shared" si="99"/>
        <v>0</v>
      </c>
      <c r="BB298" s="44">
        <f t="shared" si="100"/>
        <v>0</v>
      </c>
      <c r="BC298" s="44">
        <f t="shared" si="101"/>
        <v>0</v>
      </c>
      <c r="BD298" s="44">
        <f t="shared" si="102"/>
        <v>0</v>
      </c>
      <c r="BE298" s="44">
        <f t="shared" si="103"/>
        <v>0</v>
      </c>
      <c r="BF298" s="44">
        <f t="shared" si="104"/>
        <v>0</v>
      </c>
      <c r="BG298" s="46">
        <f t="shared" si="105"/>
        <v>16003371911</v>
      </c>
      <c r="BH298" s="98">
        <v>6035000000</v>
      </c>
      <c r="BI298" s="98"/>
      <c r="BJ298" s="98"/>
      <c r="BK298" s="98"/>
      <c r="BL298" s="98"/>
      <c r="BM298" s="98"/>
      <c r="BN298" s="98"/>
      <c r="BO298" s="98"/>
      <c r="BP298" s="98"/>
      <c r="BQ298" s="98"/>
      <c r="BR298" s="98"/>
      <c r="BS298" s="98"/>
      <c r="BT298" s="98"/>
      <c r="BU298" s="98"/>
      <c r="BV298" s="98"/>
      <c r="BW298" s="98"/>
      <c r="BX298" s="46">
        <f t="shared" si="106"/>
        <v>6035000000</v>
      </c>
      <c r="BY298" s="98">
        <v>2211840000</v>
      </c>
      <c r="BZ298" s="58"/>
      <c r="CA298" s="98"/>
      <c r="CB298" s="98"/>
      <c r="CC298" s="98"/>
      <c r="CD298" s="98"/>
      <c r="CE298" s="98"/>
      <c r="CF298" s="98"/>
      <c r="CG298" s="98"/>
      <c r="CH298" s="98"/>
      <c r="CI298" s="98"/>
      <c r="CJ298" s="98"/>
      <c r="CK298" s="98"/>
      <c r="CL298" s="98"/>
      <c r="CM298" s="98"/>
      <c r="CN298" s="98"/>
      <c r="CO298" s="46">
        <f t="shared" si="107"/>
        <v>2211840000</v>
      </c>
      <c r="CP298" s="98">
        <v>5106531911</v>
      </c>
      <c r="CQ298" s="98"/>
      <c r="CR298" s="98"/>
      <c r="CS298" s="98"/>
      <c r="CT298" s="98"/>
      <c r="CU298" s="98"/>
      <c r="CV298" s="98"/>
      <c r="CW298" s="98"/>
      <c r="CX298" s="98"/>
      <c r="CY298" s="98"/>
      <c r="CZ298" s="98"/>
      <c r="DA298" s="98"/>
      <c r="DB298" s="98"/>
      <c r="DC298" s="98"/>
      <c r="DD298" s="98"/>
      <c r="DE298" s="98"/>
      <c r="DF298" s="46">
        <f t="shared" si="108"/>
        <v>5106531911</v>
      </c>
      <c r="DG298" s="98">
        <v>2650000000</v>
      </c>
      <c r="DH298" s="98"/>
      <c r="DI298" s="98"/>
      <c r="DJ298" s="98"/>
      <c r="DK298" s="98"/>
      <c r="DL298" s="98"/>
      <c r="DM298" s="98"/>
      <c r="DN298" s="98"/>
      <c r="DO298" s="98"/>
      <c r="DP298" s="98"/>
      <c r="DQ298" s="98"/>
      <c r="DR298" s="98"/>
      <c r="DS298" s="98"/>
      <c r="DT298" s="98"/>
      <c r="DU298" s="98"/>
      <c r="DV298" s="98"/>
      <c r="DW298" s="46">
        <f t="shared" si="109"/>
        <v>2650000000</v>
      </c>
      <c r="DX298" s="19">
        <v>11</v>
      </c>
      <c r="DY298" s="42" t="s">
        <v>1189</v>
      </c>
      <c r="DZ298" s="42" t="s">
        <v>345</v>
      </c>
      <c r="EA298" s="42" t="s">
        <v>1190</v>
      </c>
      <c r="EB298" s="42" t="s">
        <v>1280</v>
      </c>
      <c r="EC298" s="42" t="s">
        <v>1281</v>
      </c>
      <c r="ED298" s="3">
        <v>2</v>
      </c>
      <c r="EE298" s="3">
        <v>9</v>
      </c>
      <c r="EF298" s="3">
        <v>35</v>
      </c>
      <c r="EG298" s="3">
        <v>144</v>
      </c>
      <c r="EH298" s="3">
        <v>293</v>
      </c>
      <c r="EI298" s="3">
        <v>11</v>
      </c>
      <c r="EJ298" s="3">
        <v>6</v>
      </c>
      <c r="EK298" s="3">
        <v>3</v>
      </c>
      <c r="EL298" s="3">
        <v>2</v>
      </c>
    </row>
    <row r="299" spans="2:142" ht="52" x14ac:dyDescent="0.2">
      <c r="B299" s="14">
        <v>294</v>
      </c>
      <c r="C299" s="15" t="s">
        <v>201</v>
      </c>
      <c r="D299" s="16">
        <v>2</v>
      </c>
      <c r="E299" s="17" t="s">
        <v>136</v>
      </c>
      <c r="F299" s="18">
        <v>3</v>
      </c>
      <c r="G299" s="17" t="s">
        <v>137</v>
      </c>
      <c r="H299" s="18" t="s">
        <v>548</v>
      </c>
      <c r="I299" s="17" t="s">
        <v>2221</v>
      </c>
      <c r="J299" s="18" t="s">
        <v>576</v>
      </c>
      <c r="K299" s="23" t="s">
        <v>2229</v>
      </c>
      <c r="L299" s="24" t="s">
        <v>573</v>
      </c>
      <c r="M299" s="17" t="str">
        <f t="shared" si="88"/>
        <v>2.3.01.04.03</v>
      </c>
      <c r="N299" s="19" t="s">
        <v>551</v>
      </c>
      <c r="O299" s="20">
        <v>2023</v>
      </c>
      <c r="P299" s="20">
        <v>0</v>
      </c>
      <c r="Q299" s="20">
        <v>1</v>
      </c>
      <c r="R299" s="20" t="s">
        <v>2230</v>
      </c>
      <c r="S299" s="23" t="s">
        <v>382</v>
      </c>
      <c r="T299" s="23" t="s">
        <v>382</v>
      </c>
      <c r="U299" s="32" t="s">
        <v>571</v>
      </c>
      <c r="V299" s="33" t="s">
        <v>554</v>
      </c>
      <c r="W299" s="84">
        <v>0.3</v>
      </c>
      <c r="X299" s="84">
        <v>0.5</v>
      </c>
      <c r="Y299" s="84">
        <v>0.1</v>
      </c>
      <c r="Z299" s="84">
        <v>0.1</v>
      </c>
      <c r="AA299" s="82"/>
      <c r="AB299" s="82"/>
      <c r="AC299" s="82"/>
      <c r="AD299" s="82"/>
      <c r="AE299" s="82"/>
      <c r="AF299" s="82"/>
      <c r="AG299" s="82"/>
      <c r="AH299" s="82"/>
      <c r="AI299" s="42" t="s">
        <v>1182</v>
      </c>
      <c r="AJ299" s="19" t="s">
        <v>1183</v>
      </c>
      <c r="AK299" s="19" t="s">
        <v>1228</v>
      </c>
      <c r="AL299" s="19" t="s">
        <v>1229</v>
      </c>
      <c r="AM299" s="19" t="s">
        <v>1237</v>
      </c>
      <c r="AN299" s="19" t="s">
        <v>742</v>
      </c>
      <c r="AO299" s="23" t="s">
        <v>1238</v>
      </c>
      <c r="AP299" s="19" t="s">
        <v>744</v>
      </c>
      <c r="AQ299" s="44">
        <f t="shared" si="89"/>
        <v>2033099631.76</v>
      </c>
      <c r="AR299" s="44">
        <f t="shared" si="90"/>
        <v>0</v>
      </c>
      <c r="AS299" s="44">
        <f t="shared" si="91"/>
        <v>0</v>
      </c>
      <c r="AT299" s="44">
        <f t="shared" si="92"/>
        <v>0</v>
      </c>
      <c r="AU299" s="44">
        <f t="shared" si="93"/>
        <v>0</v>
      </c>
      <c r="AV299" s="44">
        <f t="shared" si="94"/>
        <v>0</v>
      </c>
      <c r="AW299" s="44">
        <f t="shared" si="95"/>
        <v>0</v>
      </c>
      <c r="AX299" s="44">
        <f t="shared" si="96"/>
        <v>0</v>
      </c>
      <c r="AY299" s="44">
        <f t="shared" si="97"/>
        <v>0</v>
      </c>
      <c r="AZ299" s="44">
        <f t="shared" si="98"/>
        <v>0</v>
      </c>
      <c r="BA299" s="44">
        <f t="shared" si="99"/>
        <v>0</v>
      </c>
      <c r="BB299" s="44">
        <f t="shared" si="100"/>
        <v>0</v>
      </c>
      <c r="BC299" s="44">
        <f t="shared" si="101"/>
        <v>0</v>
      </c>
      <c r="BD299" s="44">
        <f t="shared" si="102"/>
        <v>0</v>
      </c>
      <c r="BE299" s="44">
        <f t="shared" si="103"/>
        <v>0</v>
      </c>
      <c r="BF299" s="44">
        <f t="shared" si="104"/>
        <v>0</v>
      </c>
      <c r="BG299" s="46">
        <f t="shared" si="105"/>
        <v>2033099631.76</v>
      </c>
      <c r="BH299" s="98">
        <v>300000000</v>
      </c>
      <c r="BI299" s="98"/>
      <c r="BJ299" s="98"/>
      <c r="BK299" s="98"/>
      <c r="BL299" s="98"/>
      <c r="BM299" s="98"/>
      <c r="BN299" s="98"/>
      <c r="BO299" s="98"/>
      <c r="BP299" s="98"/>
      <c r="BQ299" s="98"/>
      <c r="BR299" s="98"/>
      <c r="BS299" s="98"/>
      <c r="BT299" s="98"/>
      <c r="BU299" s="98"/>
      <c r="BV299" s="98"/>
      <c r="BW299" s="98"/>
      <c r="BX299" s="46">
        <f t="shared" si="106"/>
        <v>300000000</v>
      </c>
      <c r="BY299" s="98">
        <v>215865077.75999999</v>
      </c>
      <c r="BZ299" s="58"/>
      <c r="CA299" s="98"/>
      <c r="CB299" s="98"/>
      <c r="CC299" s="98"/>
      <c r="CD299" s="98"/>
      <c r="CE299" s="98"/>
      <c r="CF299" s="98"/>
      <c r="CG299" s="98"/>
      <c r="CH299" s="98"/>
      <c r="CI299" s="98"/>
      <c r="CJ299" s="98"/>
      <c r="CK299" s="98"/>
      <c r="CL299" s="98"/>
      <c r="CM299" s="98"/>
      <c r="CN299" s="98"/>
      <c r="CO299" s="46">
        <f t="shared" si="107"/>
        <v>215865077.75999999</v>
      </c>
      <c r="CP299" s="98">
        <v>758617277</v>
      </c>
      <c r="CQ299" s="98"/>
      <c r="CR299" s="98"/>
      <c r="CS299" s="98"/>
      <c r="CT299" s="98"/>
      <c r="CU299" s="98"/>
      <c r="CV299" s="98"/>
      <c r="CW299" s="98"/>
      <c r="CX299" s="98"/>
      <c r="CY299" s="98"/>
      <c r="CZ299" s="98"/>
      <c r="DA299" s="98"/>
      <c r="DB299" s="98"/>
      <c r="DC299" s="98"/>
      <c r="DD299" s="98"/>
      <c r="DE299" s="98"/>
      <c r="DF299" s="46">
        <f t="shared" si="108"/>
        <v>758617277</v>
      </c>
      <c r="DG299" s="98">
        <v>758617277</v>
      </c>
      <c r="DH299" s="98"/>
      <c r="DI299" s="98"/>
      <c r="DJ299" s="98"/>
      <c r="DK299" s="98"/>
      <c r="DL299" s="98"/>
      <c r="DM299" s="98"/>
      <c r="DN299" s="98"/>
      <c r="DO299" s="98"/>
      <c r="DP299" s="98"/>
      <c r="DQ299" s="98"/>
      <c r="DR299" s="98"/>
      <c r="DS299" s="98"/>
      <c r="DT299" s="98"/>
      <c r="DU299" s="98"/>
      <c r="DV299" s="98"/>
      <c r="DW299" s="46">
        <f t="shared" si="109"/>
        <v>758617277</v>
      </c>
      <c r="DX299" s="19">
        <v>11</v>
      </c>
      <c r="DY299" s="42" t="s">
        <v>1189</v>
      </c>
      <c r="DZ299" s="42" t="s">
        <v>345</v>
      </c>
      <c r="EA299" s="42" t="s">
        <v>1190</v>
      </c>
      <c r="EB299" s="42" t="s">
        <v>1239</v>
      </c>
      <c r="EC299" s="42" t="s">
        <v>1240</v>
      </c>
      <c r="ED299" s="3">
        <v>2</v>
      </c>
      <c r="EE299" s="3">
        <v>9</v>
      </c>
      <c r="EF299" s="3">
        <v>35</v>
      </c>
      <c r="EG299" s="3">
        <v>144</v>
      </c>
      <c r="EH299" s="3">
        <v>294</v>
      </c>
      <c r="EI299" s="3">
        <v>11</v>
      </c>
      <c r="EJ299" s="3">
        <v>6</v>
      </c>
      <c r="EK299" s="3">
        <v>1</v>
      </c>
      <c r="EL299" s="3">
        <v>2</v>
      </c>
    </row>
    <row r="300" spans="2:142" ht="91" x14ac:dyDescent="0.2">
      <c r="B300" s="14">
        <v>295</v>
      </c>
      <c r="C300" s="15" t="s">
        <v>201</v>
      </c>
      <c r="D300" s="16">
        <v>2</v>
      </c>
      <c r="E300" s="17" t="s">
        <v>136</v>
      </c>
      <c r="F300" s="18">
        <v>3</v>
      </c>
      <c r="G300" s="17" t="s">
        <v>137</v>
      </c>
      <c r="H300" s="18" t="s">
        <v>548</v>
      </c>
      <c r="I300" s="17" t="s">
        <v>2231</v>
      </c>
      <c r="J300" s="18" t="s">
        <v>584</v>
      </c>
      <c r="K300" s="23" t="s">
        <v>2232</v>
      </c>
      <c r="L300" s="24" t="s">
        <v>548</v>
      </c>
      <c r="M300" s="17" t="str">
        <f t="shared" si="88"/>
        <v>2.3.01.05.01</v>
      </c>
      <c r="N300" s="19" t="s">
        <v>551</v>
      </c>
      <c r="O300" s="20">
        <v>2023</v>
      </c>
      <c r="P300" s="21">
        <v>125</v>
      </c>
      <c r="Q300" s="21">
        <v>130</v>
      </c>
      <c r="R300" s="21" t="s">
        <v>2233</v>
      </c>
      <c r="S300" s="23" t="s">
        <v>382</v>
      </c>
      <c r="T300" s="23" t="s">
        <v>382</v>
      </c>
      <c r="U300" s="32" t="s">
        <v>571</v>
      </c>
      <c r="V300" s="33" t="s">
        <v>554</v>
      </c>
      <c r="W300" s="85">
        <v>15</v>
      </c>
      <c r="X300" s="85">
        <v>40</v>
      </c>
      <c r="Y300" s="85">
        <v>40</v>
      </c>
      <c r="Z300" s="85">
        <v>35</v>
      </c>
      <c r="AA300" s="89"/>
      <c r="AB300" s="89"/>
      <c r="AC300" s="89"/>
      <c r="AD300" s="89"/>
      <c r="AE300" s="89"/>
      <c r="AF300" s="89"/>
      <c r="AG300" s="89"/>
      <c r="AH300" s="89"/>
      <c r="AI300" s="42" t="s">
        <v>2061</v>
      </c>
      <c r="AJ300" s="19" t="s">
        <v>2062</v>
      </c>
      <c r="AK300" s="19" t="s">
        <v>2063</v>
      </c>
      <c r="AL300" s="19" t="s">
        <v>2064</v>
      </c>
      <c r="AM300" s="19" t="s">
        <v>2234</v>
      </c>
      <c r="AN300" s="19" t="s">
        <v>2235</v>
      </c>
      <c r="AO300" s="23" t="s">
        <v>2236</v>
      </c>
      <c r="AP300" s="19" t="s">
        <v>2237</v>
      </c>
      <c r="AQ300" s="44">
        <f t="shared" si="89"/>
        <v>252648000</v>
      </c>
      <c r="AR300" s="44">
        <f t="shared" si="90"/>
        <v>0</v>
      </c>
      <c r="AS300" s="44">
        <f t="shared" si="91"/>
        <v>0</v>
      </c>
      <c r="AT300" s="44">
        <f t="shared" si="92"/>
        <v>0</v>
      </c>
      <c r="AU300" s="44">
        <f t="shared" si="93"/>
        <v>0</v>
      </c>
      <c r="AV300" s="44">
        <f t="shared" si="94"/>
        <v>0</v>
      </c>
      <c r="AW300" s="44">
        <f t="shared" si="95"/>
        <v>0</v>
      </c>
      <c r="AX300" s="44">
        <f t="shared" si="96"/>
        <v>0</v>
      </c>
      <c r="AY300" s="44">
        <f t="shared" si="97"/>
        <v>0</v>
      </c>
      <c r="AZ300" s="44">
        <f t="shared" si="98"/>
        <v>0</v>
      </c>
      <c r="BA300" s="44">
        <f t="shared" si="99"/>
        <v>0</v>
      </c>
      <c r="BB300" s="44">
        <f t="shared" si="100"/>
        <v>0</v>
      </c>
      <c r="BC300" s="44">
        <f t="shared" si="101"/>
        <v>0</v>
      </c>
      <c r="BD300" s="44">
        <f t="shared" si="102"/>
        <v>0</v>
      </c>
      <c r="BE300" s="44">
        <f t="shared" si="103"/>
        <v>0</v>
      </c>
      <c r="BF300" s="44">
        <f t="shared" si="104"/>
        <v>0</v>
      </c>
      <c r="BG300" s="46">
        <f t="shared" si="105"/>
        <v>252648000</v>
      </c>
      <c r="BH300" s="96">
        <v>75000000</v>
      </c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46">
        <f t="shared" si="106"/>
        <v>75000000</v>
      </c>
      <c r="BY300" s="96">
        <v>27648000</v>
      </c>
      <c r="BZ300" s="58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46">
        <f t="shared" si="107"/>
        <v>27648000</v>
      </c>
      <c r="CP300" s="96">
        <v>75000000</v>
      </c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46">
        <f t="shared" si="108"/>
        <v>75000000</v>
      </c>
      <c r="DG300" s="96">
        <v>75000000</v>
      </c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46">
        <f t="shared" si="109"/>
        <v>75000000</v>
      </c>
      <c r="DX300" s="19">
        <v>8</v>
      </c>
      <c r="DY300" s="42" t="s">
        <v>1653</v>
      </c>
      <c r="DZ300" s="42" t="s">
        <v>351</v>
      </c>
      <c r="EA300" s="42" t="s">
        <v>1654</v>
      </c>
      <c r="EB300" s="42" t="s">
        <v>2033</v>
      </c>
      <c r="EC300" s="42" t="s">
        <v>2238</v>
      </c>
      <c r="ED300" s="3">
        <v>2</v>
      </c>
      <c r="EE300" s="3">
        <v>9</v>
      </c>
      <c r="EF300" s="3">
        <v>35</v>
      </c>
      <c r="EG300" s="3">
        <v>145</v>
      </c>
      <c r="EH300" s="3">
        <v>295</v>
      </c>
      <c r="EI300" s="3">
        <v>2</v>
      </c>
      <c r="EJ300" s="3">
        <v>15</v>
      </c>
      <c r="EK300" s="3">
        <v>1</v>
      </c>
      <c r="EL300" s="3">
        <v>2</v>
      </c>
    </row>
    <row r="301" spans="2:142" ht="91" x14ac:dyDescent="0.2">
      <c r="B301" s="14">
        <v>296</v>
      </c>
      <c r="C301" s="15" t="s">
        <v>201</v>
      </c>
      <c r="D301" s="16">
        <v>2</v>
      </c>
      <c r="E301" s="17" t="s">
        <v>136</v>
      </c>
      <c r="F301" s="18">
        <v>3</v>
      </c>
      <c r="G301" s="17" t="s">
        <v>137</v>
      </c>
      <c r="H301" s="18" t="s">
        <v>548</v>
      </c>
      <c r="I301" s="17" t="s">
        <v>2231</v>
      </c>
      <c r="J301" s="18" t="s">
        <v>584</v>
      </c>
      <c r="K301" s="23" t="s">
        <v>2239</v>
      </c>
      <c r="L301" s="24" t="s">
        <v>569</v>
      </c>
      <c r="M301" s="17" t="str">
        <f t="shared" si="88"/>
        <v>2.3.01.05.02</v>
      </c>
      <c r="N301" s="19" t="s">
        <v>551</v>
      </c>
      <c r="O301" s="20">
        <v>2023</v>
      </c>
      <c r="P301" s="21">
        <v>60</v>
      </c>
      <c r="Q301" s="21">
        <v>70</v>
      </c>
      <c r="R301" s="21" t="s">
        <v>2240</v>
      </c>
      <c r="S301" s="23" t="s">
        <v>382</v>
      </c>
      <c r="T301" s="23" t="s">
        <v>382</v>
      </c>
      <c r="U301" s="32" t="s">
        <v>553</v>
      </c>
      <c r="V301" s="33" t="s">
        <v>554</v>
      </c>
      <c r="W301" s="85">
        <v>70</v>
      </c>
      <c r="X301" s="85">
        <v>70</v>
      </c>
      <c r="Y301" s="85">
        <v>70</v>
      </c>
      <c r="Z301" s="85">
        <v>70</v>
      </c>
      <c r="AA301" s="89"/>
      <c r="AB301" s="89"/>
      <c r="AC301" s="89"/>
      <c r="AD301" s="89"/>
      <c r="AE301" s="89"/>
      <c r="AF301" s="89"/>
      <c r="AG301" s="89"/>
      <c r="AH301" s="89"/>
      <c r="AI301" s="42" t="s">
        <v>2061</v>
      </c>
      <c r="AJ301" s="19" t="s">
        <v>2062</v>
      </c>
      <c r="AK301" s="19" t="s">
        <v>2063</v>
      </c>
      <c r="AL301" s="19" t="s">
        <v>2064</v>
      </c>
      <c r="AM301" s="19" t="s">
        <v>2087</v>
      </c>
      <c r="AN301" s="19" t="s">
        <v>2088</v>
      </c>
      <c r="AO301" s="23" t="s">
        <v>2089</v>
      </c>
      <c r="AP301" s="19" t="s">
        <v>2090</v>
      </c>
      <c r="AQ301" s="44">
        <f t="shared" si="89"/>
        <v>84216000</v>
      </c>
      <c r="AR301" s="44">
        <f t="shared" si="90"/>
        <v>0</v>
      </c>
      <c r="AS301" s="44">
        <f t="shared" si="91"/>
        <v>0</v>
      </c>
      <c r="AT301" s="44">
        <f t="shared" si="92"/>
        <v>0</v>
      </c>
      <c r="AU301" s="44">
        <f t="shared" si="93"/>
        <v>0</v>
      </c>
      <c r="AV301" s="44">
        <f t="shared" si="94"/>
        <v>0</v>
      </c>
      <c r="AW301" s="44">
        <f t="shared" si="95"/>
        <v>0</v>
      </c>
      <c r="AX301" s="44">
        <f t="shared" si="96"/>
        <v>0</v>
      </c>
      <c r="AY301" s="44">
        <f t="shared" si="97"/>
        <v>0</v>
      </c>
      <c r="AZ301" s="44">
        <f t="shared" si="98"/>
        <v>0</v>
      </c>
      <c r="BA301" s="44">
        <f t="shared" si="99"/>
        <v>0</v>
      </c>
      <c r="BB301" s="44">
        <f t="shared" si="100"/>
        <v>0</v>
      </c>
      <c r="BC301" s="44">
        <f t="shared" si="101"/>
        <v>0</v>
      </c>
      <c r="BD301" s="44">
        <f t="shared" si="102"/>
        <v>0</v>
      </c>
      <c r="BE301" s="44">
        <f t="shared" si="103"/>
        <v>0</v>
      </c>
      <c r="BF301" s="44">
        <f t="shared" si="104"/>
        <v>0</v>
      </c>
      <c r="BG301" s="46">
        <f t="shared" si="105"/>
        <v>84216000</v>
      </c>
      <c r="BH301" s="96">
        <v>25000000</v>
      </c>
      <c r="BI301" s="97"/>
      <c r="BJ301" s="97"/>
      <c r="BK301" s="97"/>
      <c r="BL301" s="97"/>
      <c r="BM301" s="97"/>
      <c r="BN301" s="97"/>
      <c r="BO301" s="97"/>
      <c r="BP301" s="97"/>
      <c r="BQ301" s="97"/>
      <c r="BR301" s="97"/>
      <c r="BS301" s="97"/>
      <c r="BT301" s="96"/>
      <c r="BU301" s="96"/>
      <c r="BV301" s="96"/>
      <c r="BW301" s="96"/>
      <c r="BX301" s="46">
        <f t="shared" si="106"/>
        <v>25000000</v>
      </c>
      <c r="BY301" s="97">
        <v>9216000</v>
      </c>
      <c r="BZ301" s="58"/>
      <c r="CA301" s="97"/>
      <c r="CB301" s="97"/>
      <c r="CC301" s="97"/>
      <c r="CD301" s="97"/>
      <c r="CE301" s="97"/>
      <c r="CF301" s="97"/>
      <c r="CG301" s="97"/>
      <c r="CH301" s="97"/>
      <c r="CI301" s="97"/>
      <c r="CJ301" s="97"/>
      <c r="CK301" s="96"/>
      <c r="CL301" s="96"/>
      <c r="CM301" s="96"/>
      <c r="CN301" s="96"/>
      <c r="CO301" s="46">
        <f t="shared" si="107"/>
        <v>9216000</v>
      </c>
      <c r="CP301" s="97">
        <v>25000000</v>
      </c>
      <c r="CQ301" s="97"/>
      <c r="CR301" s="97"/>
      <c r="CS301" s="97"/>
      <c r="CT301" s="97"/>
      <c r="CU301" s="97"/>
      <c r="CV301" s="97"/>
      <c r="CW301" s="97"/>
      <c r="CX301" s="97"/>
      <c r="CY301" s="97"/>
      <c r="CZ301" s="97"/>
      <c r="DA301" s="97"/>
      <c r="DB301" s="96"/>
      <c r="DC301" s="96"/>
      <c r="DD301" s="96"/>
      <c r="DE301" s="96"/>
      <c r="DF301" s="46">
        <f t="shared" si="108"/>
        <v>25000000</v>
      </c>
      <c r="DG301" s="97">
        <v>25000000</v>
      </c>
      <c r="DH301" s="97"/>
      <c r="DI301" s="97"/>
      <c r="DJ301" s="97"/>
      <c r="DK301" s="97"/>
      <c r="DL301" s="97"/>
      <c r="DM301" s="97"/>
      <c r="DN301" s="97"/>
      <c r="DO301" s="97"/>
      <c r="DP301" s="97"/>
      <c r="DQ301" s="97"/>
      <c r="DR301" s="97"/>
      <c r="DS301" s="96"/>
      <c r="DT301" s="96"/>
      <c r="DU301" s="96"/>
      <c r="DV301" s="96"/>
      <c r="DW301" s="46">
        <f t="shared" si="109"/>
        <v>25000000</v>
      </c>
      <c r="DX301" s="19">
        <v>8</v>
      </c>
      <c r="DY301" s="42" t="s">
        <v>1653</v>
      </c>
      <c r="DZ301" s="42" t="s">
        <v>351</v>
      </c>
      <c r="EA301" s="42" t="s">
        <v>1654</v>
      </c>
      <c r="EB301" s="42" t="s">
        <v>2033</v>
      </c>
      <c r="EC301" s="42" t="s">
        <v>2238</v>
      </c>
      <c r="ED301" s="3">
        <v>2</v>
      </c>
      <c r="EE301" s="3">
        <v>9</v>
      </c>
      <c r="EF301" s="3">
        <v>35</v>
      </c>
      <c r="EG301" s="3">
        <v>145</v>
      </c>
      <c r="EH301" s="3">
        <v>296</v>
      </c>
      <c r="EI301" s="3">
        <v>2</v>
      </c>
      <c r="EJ301" s="3">
        <v>15</v>
      </c>
      <c r="EK301" s="3">
        <v>1</v>
      </c>
      <c r="EL301" s="3">
        <v>1</v>
      </c>
    </row>
    <row r="302" spans="2:142" ht="52" x14ac:dyDescent="0.2">
      <c r="B302" s="14">
        <v>297</v>
      </c>
      <c r="C302" s="15" t="s">
        <v>201</v>
      </c>
      <c r="D302" s="16">
        <v>2</v>
      </c>
      <c r="E302" s="17" t="s">
        <v>136</v>
      </c>
      <c r="F302" s="18">
        <v>3</v>
      </c>
      <c r="G302" s="17" t="s">
        <v>137</v>
      </c>
      <c r="H302" s="18" t="s">
        <v>548</v>
      </c>
      <c r="I302" s="23" t="s">
        <v>2241</v>
      </c>
      <c r="J302" s="24" t="s">
        <v>588</v>
      </c>
      <c r="K302" s="23" t="s">
        <v>2242</v>
      </c>
      <c r="L302" s="24" t="s">
        <v>548</v>
      </c>
      <c r="M302" s="17" t="str">
        <f t="shared" si="88"/>
        <v>2.3.01.06.01</v>
      </c>
      <c r="N302" s="19" t="s">
        <v>551</v>
      </c>
      <c r="O302" s="20">
        <v>2023</v>
      </c>
      <c r="P302" s="21">
        <v>0</v>
      </c>
      <c r="Q302" s="21">
        <v>1</v>
      </c>
      <c r="R302" s="21" t="s">
        <v>2243</v>
      </c>
      <c r="S302" s="23" t="s">
        <v>382</v>
      </c>
      <c r="T302" s="23" t="s">
        <v>382</v>
      </c>
      <c r="U302" s="32" t="s">
        <v>571</v>
      </c>
      <c r="V302" s="33" t="s">
        <v>554</v>
      </c>
      <c r="W302" s="86">
        <v>0.2</v>
      </c>
      <c r="X302" s="86">
        <v>0.2</v>
      </c>
      <c r="Y302" s="86">
        <v>0.4</v>
      </c>
      <c r="Z302" s="86">
        <v>0.2</v>
      </c>
      <c r="AA302" s="89"/>
      <c r="AB302" s="89"/>
      <c r="AC302" s="89"/>
      <c r="AD302" s="89"/>
      <c r="AE302" s="89"/>
      <c r="AF302" s="89"/>
      <c r="AG302" s="89"/>
      <c r="AH302" s="89"/>
      <c r="AI302" s="42" t="s">
        <v>556</v>
      </c>
      <c r="AJ302" s="19" t="s">
        <v>557</v>
      </c>
      <c r="AK302" s="19" t="s">
        <v>558</v>
      </c>
      <c r="AL302" s="19" t="s">
        <v>559</v>
      </c>
      <c r="AM302" s="19" t="s">
        <v>2244</v>
      </c>
      <c r="AN302" s="19" t="s">
        <v>756</v>
      </c>
      <c r="AO302" s="23" t="s">
        <v>2245</v>
      </c>
      <c r="AP302" s="19" t="s">
        <v>758</v>
      </c>
      <c r="AQ302" s="44">
        <f t="shared" si="89"/>
        <v>1010592000</v>
      </c>
      <c r="AR302" s="44">
        <f t="shared" si="90"/>
        <v>0</v>
      </c>
      <c r="AS302" s="44">
        <f t="shared" si="91"/>
        <v>0</v>
      </c>
      <c r="AT302" s="44">
        <f t="shared" si="92"/>
        <v>0</v>
      </c>
      <c r="AU302" s="44">
        <f t="shared" si="93"/>
        <v>0</v>
      </c>
      <c r="AV302" s="44">
        <f t="shared" si="94"/>
        <v>0</v>
      </c>
      <c r="AW302" s="44">
        <f t="shared" si="95"/>
        <v>0</v>
      </c>
      <c r="AX302" s="44">
        <f t="shared" si="96"/>
        <v>0</v>
      </c>
      <c r="AY302" s="44">
        <f t="shared" si="97"/>
        <v>0</v>
      </c>
      <c r="AZ302" s="44">
        <f t="shared" si="98"/>
        <v>0</v>
      </c>
      <c r="BA302" s="44">
        <f t="shared" si="99"/>
        <v>0</v>
      </c>
      <c r="BB302" s="44">
        <f t="shared" si="100"/>
        <v>0</v>
      </c>
      <c r="BC302" s="44">
        <f t="shared" si="101"/>
        <v>0</v>
      </c>
      <c r="BD302" s="44">
        <f t="shared" si="102"/>
        <v>0</v>
      </c>
      <c r="BE302" s="44">
        <f t="shared" si="103"/>
        <v>0</v>
      </c>
      <c r="BF302" s="44">
        <f t="shared" si="104"/>
        <v>0</v>
      </c>
      <c r="BG302" s="46">
        <f t="shared" si="105"/>
        <v>1010592000</v>
      </c>
      <c r="BH302" s="96">
        <v>300000000</v>
      </c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46">
        <f t="shared" si="106"/>
        <v>300000000</v>
      </c>
      <c r="BY302" s="96">
        <v>110592000</v>
      </c>
      <c r="BZ302" s="58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46">
        <f t="shared" si="107"/>
        <v>110592000</v>
      </c>
      <c r="CP302" s="96">
        <v>300000000</v>
      </c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46">
        <f t="shared" si="108"/>
        <v>300000000</v>
      </c>
      <c r="DG302" s="96">
        <v>300000000</v>
      </c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46">
        <f t="shared" si="109"/>
        <v>300000000</v>
      </c>
      <c r="DX302" s="19">
        <v>16</v>
      </c>
      <c r="DY302" s="42" t="s">
        <v>564</v>
      </c>
      <c r="DZ302" s="42" t="s">
        <v>348</v>
      </c>
      <c r="EA302" s="42" t="s">
        <v>565</v>
      </c>
      <c r="EB302" s="42" t="s">
        <v>597</v>
      </c>
      <c r="EC302" s="42" t="s">
        <v>598</v>
      </c>
      <c r="ED302" s="3">
        <v>2</v>
      </c>
      <c r="EE302" s="3">
        <v>9</v>
      </c>
      <c r="EF302" s="3">
        <v>35</v>
      </c>
      <c r="EG302" s="3">
        <v>146</v>
      </c>
      <c r="EH302" s="3">
        <v>297</v>
      </c>
      <c r="EI302" s="3">
        <v>14</v>
      </c>
      <c r="EJ302" s="3">
        <v>1</v>
      </c>
      <c r="EK302" s="3">
        <v>1</v>
      </c>
      <c r="EL302" s="3">
        <v>2</v>
      </c>
    </row>
    <row r="303" spans="2:142" ht="91" x14ac:dyDescent="0.2">
      <c r="B303" s="14">
        <v>298</v>
      </c>
      <c r="C303" s="15" t="s">
        <v>201</v>
      </c>
      <c r="D303" s="16">
        <v>2</v>
      </c>
      <c r="E303" s="17" t="s">
        <v>136</v>
      </c>
      <c r="F303" s="18">
        <v>3</v>
      </c>
      <c r="G303" s="17" t="s">
        <v>137</v>
      </c>
      <c r="H303" s="18" t="s">
        <v>548</v>
      </c>
      <c r="I303" s="23" t="s">
        <v>2241</v>
      </c>
      <c r="J303" s="24" t="s">
        <v>588</v>
      </c>
      <c r="K303" s="23" t="s">
        <v>2246</v>
      </c>
      <c r="L303" s="24" t="s">
        <v>569</v>
      </c>
      <c r="M303" s="17" t="str">
        <f t="shared" si="88"/>
        <v>2.3.01.06.02</v>
      </c>
      <c r="N303" s="19" t="s">
        <v>551</v>
      </c>
      <c r="O303" s="20">
        <v>2023</v>
      </c>
      <c r="P303" s="21">
        <v>6</v>
      </c>
      <c r="Q303" s="21">
        <v>60</v>
      </c>
      <c r="R303" s="21" t="s">
        <v>2247</v>
      </c>
      <c r="S303" s="23" t="s">
        <v>382</v>
      </c>
      <c r="T303" s="23" t="s">
        <v>382</v>
      </c>
      <c r="U303" s="32" t="s">
        <v>571</v>
      </c>
      <c r="V303" s="33" t="s">
        <v>554</v>
      </c>
      <c r="W303" s="85">
        <v>10</v>
      </c>
      <c r="X303" s="85">
        <v>20</v>
      </c>
      <c r="Y303" s="85">
        <v>20</v>
      </c>
      <c r="Z303" s="85">
        <v>10</v>
      </c>
      <c r="AA303" s="89"/>
      <c r="AB303" s="89"/>
      <c r="AC303" s="89"/>
      <c r="AD303" s="89"/>
      <c r="AE303" s="89"/>
      <c r="AF303" s="89"/>
      <c r="AG303" s="89"/>
      <c r="AH303" s="89"/>
      <c r="AI303" s="42" t="s">
        <v>556</v>
      </c>
      <c r="AJ303" s="19" t="s">
        <v>557</v>
      </c>
      <c r="AK303" s="19" t="s">
        <v>558</v>
      </c>
      <c r="AL303" s="19" t="s">
        <v>559</v>
      </c>
      <c r="AM303" s="19" t="s">
        <v>2216</v>
      </c>
      <c r="AN303" s="19" t="s">
        <v>1010</v>
      </c>
      <c r="AO303" s="23" t="s">
        <v>2217</v>
      </c>
      <c r="AP303" s="19" t="s">
        <v>2218</v>
      </c>
      <c r="AQ303" s="44">
        <f t="shared" si="89"/>
        <v>336864000</v>
      </c>
      <c r="AR303" s="44">
        <f t="shared" si="90"/>
        <v>0</v>
      </c>
      <c r="AS303" s="44">
        <f t="shared" si="91"/>
        <v>0</v>
      </c>
      <c r="AT303" s="44">
        <f t="shared" si="92"/>
        <v>0</v>
      </c>
      <c r="AU303" s="44">
        <f t="shared" si="93"/>
        <v>0</v>
      </c>
      <c r="AV303" s="44">
        <f t="shared" si="94"/>
        <v>0</v>
      </c>
      <c r="AW303" s="44">
        <f t="shared" si="95"/>
        <v>0</v>
      </c>
      <c r="AX303" s="44">
        <f t="shared" si="96"/>
        <v>0</v>
      </c>
      <c r="AY303" s="44">
        <f t="shared" si="97"/>
        <v>0</v>
      </c>
      <c r="AZ303" s="44">
        <f t="shared" si="98"/>
        <v>0</v>
      </c>
      <c r="BA303" s="44">
        <f t="shared" si="99"/>
        <v>0</v>
      </c>
      <c r="BB303" s="44">
        <f t="shared" si="100"/>
        <v>0</v>
      </c>
      <c r="BC303" s="44">
        <f t="shared" si="101"/>
        <v>0</v>
      </c>
      <c r="BD303" s="44">
        <f t="shared" si="102"/>
        <v>0</v>
      </c>
      <c r="BE303" s="44">
        <f t="shared" si="103"/>
        <v>0</v>
      </c>
      <c r="BF303" s="44">
        <f t="shared" si="104"/>
        <v>0</v>
      </c>
      <c r="BG303" s="46">
        <f t="shared" si="105"/>
        <v>336864000</v>
      </c>
      <c r="BH303" s="96">
        <v>100000000</v>
      </c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46">
        <f t="shared" si="106"/>
        <v>100000000</v>
      </c>
      <c r="BY303" s="96">
        <v>36864000</v>
      </c>
      <c r="BZ303" s="58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46">
        <f t="shared" si="107"/>
        <v>36864000</v>
      </c>
      <c r="CP303" s="96">
        <v>100000000</v>
      </c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46">
        <f t="shared" si="108"/>
        <v>100000000</v>
      </c>
      <c r="DG303" s="96">
        <v>100000000</v>
      </c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46">
        <f t="shared" si="109"/>
        <v>100000000</v>
      </c>
      <c r="DX303" s="19">
        <v>16</v>
      </c>
      <c r="DY303" s="42" t="s">
        <v>564</v>
      </c>
      <c r="DZ303" s="42" t="s">
        <v>348</v>
      </c>
      <c r="EA303" s="42" t="s">
        <v>565</v>
      </c>
      <c r="EB303" s="42" t="s">
        <v>2219</v>
      </c>
      <c r="EC303" s="42" t="s">
        <v>2220</v>
      </c>
      <c r="ED303" s="3">
        <v>2</v>
      </c>
      <c r="EE303" s="3">
        <v>9</v>
      </c>
      <c r="EF303" s="3">
        <v>35</v>
      </c>
      <c r="EG303" s="3">
        <v>146</v>
      </c>
      <c r="EH303" s="3">
        <v>298</v>
      </c>
      <c r="EI303" s="3">
        <v>14</v>
      </c>
      <c r="EJ303" s="3">
        <v>1</v>
      </c>
      <c r="EK303" s="3">
        <v>1</v>
      </c>
      <c r="EL303" s="3">
        <v>2</v>
      </c>
    </row>
    <row r="304" spans="2:142" ht="52" x14ac:dyDescent="0.2">
      <c r="B304" s="14">
        <v>299</v>
      </c>
      <c r="C304" s="15" t="s">
        <v>201</v>
      </c>
      <c r="D304" s="16">
        <v>2</v>
      </c>
      <c r="E304" s="17" t="s">
        <v>136</v>
      </c>
      <c r="F304" s="18">
        <v>3</v>
      </c>
      <c r="G304" s="17" t="s">
        <v>137</v>
      </c>
      <c r="H304" s="18" t="s">
        <v>548</v>
      </c>
      <c r="I304" s="17" t="s">
        <v>2248</v>
      </c>
      <c r="J304" s="18" t="s">
        <v>591</v>
      </c>
      <c r="K304" s="17" t="s">
        <v>2249</v>
      </c>
      <c r="L304" s="18" t="s">
        <v>548</v>
      </c>
      <c r="M304" s="17" t="str">
        <f t="shared" si="88"/>
        <v>2.3.01.07.01</v>
      </c>
      <c r="N304" s="19" t="s">
        <v>2196</v>
      </c>
      <c r="O304" s="20">
        <v>2023</v>
      </c>
      <c r="P304" s="21" t="s">
        <v>165</v>
      </c>
      <c r="Q304" s="21">
        <v>398554</v>
      </c>
      <c r="R304" s="21" t="s">
        <v>2250</v>
      </c>
      <c r="S304" s="17" t="s">
        <v>384</v>
      </c>
      <c r="T304" s="17" t="s">
        <v>384</v>
      </c>
      <c r="U304" s="32" t="s">
        <v>571</v>
      </c>
      <c r="V304" s="33" t="s">
        <v>554</v>
      </c>
      <c r="W304" s="36">
        <v>131288.376470588</v>
      </c>
      <c r="X304" s="36">
        <v>89088.541176470593</v>
      </c>
      <c r="Y304" s="36">
        <v>89088.541176470593</v>
      </c>
      <c r="Z304" s="36">
        <v>89088.541176470593</v>
      </c>
      <c r="AA304" s="32" t="s">
        <v>555</v>
      </c>
      <c r="AB304" s="32"/>
      <c r="AC304" s="32" t="s">
        <v>555</v>
      </c>
      <c r="AD304" s="32" t="s">
        <v>555</v>
      </c>
      <c r="AE304" s="32" t="s">
        <v>555</v>
      </c>
      <c r="AF304" s="32" t="s">
        <v>555</v>
      </c>
      <c r="AG304" s="32" t="s">
        <v>555</v>
      </c>
      <c r="AH304" s="32" t="s">
        <v>555</v>
      </c>
      <c r="AI304" s="42" t="s">
        <v>1182</v>
      </c>
      <c r="AJ304" s="19" t="s">
        <v>1183</v>
      </c>
      <c r="AK304" s="19" t="s">
        <v>1228</v>
      </c>
      <c r="AL304" s="19" t="s">
        <v>1229</v>
      </c>
      <c r="AM304" s="19" t="s">
        <v>2251</v>
      </c>
      <c r="AN304" s="19" t="s">
        <v>2252</v>
      </c>
      <c r="AO304" s="23" t="s">
        <v>2253</v>
      </c>
      <c r="AP304" s="19" t="s">
        <v>2252</v>
      </c>
      <c r="AQ304" s="44">
        <f t="shared" si="89"/>
        <v>0</v>
      </c>
      <c r="AR304" s="44">
        <f t="shared" si="90"/>
        <v>0</v>
      </c>
      <c r="AS304" s="44">
        <f t="shared" si="91"/>
        <v>0</v>
      </c>
      <c r="AT304" s="44">
        <f t="shared" si="92"/>
        <v>0</v>
      </c>
      <c r="AU304" s="44">
        <f t="shared" si="93"/>
        <v>0</v>
      </c>
      <c r="AV304" s="44">
        <f t="shared" si="94"/>
        <v>0</v>
      </c>
      <c r="AW304" s="44">
        <f t="shared" si="95"/>
        <v>0</v>
      </c>
      <c r="AX304" s="44">
        <f t="shared" si="96"/>
        <v>0</v>
      </c>
      <c r="AY304" s="44">
        <f t="shared" si="97"/>
        <v>0</v>
      </c>
      <c r="AZ304" s="44">
        <f t="shared" si="98"/>
        <v>0</v>
      </c>
      <c r="BA304" s="44">
        <f t="shared" si="99"/>
        <v>0</v>
      </c>
      <c r="BB304" s="44">
        <f t="shared" si="100"/>
        <v>0</v>
      </c>
      <c r="BC304" s="44">
        <f t="shared" si="101"/>
        <v>0</v>
      </c>
      <c r="BD304" s="44">
        <f t="shared" si="102"/>
        <v>0</v>
      </c>
      <c r="BE304" s="44">
        <f t="shared" si="103"/>
        <v>230282200000</v>
      </c>
      <c r="BF304" s="44">
        <f t="shared" si="104"/>
        <v>0</v>
      </c>
      <c r="BG304" s="46">
        <f t="shared" si="105"/>
        <v>230282200000</v>
      </c>
      <c r="BH304" s="47">
        <v>0</v>
      </c>
      <c r="BI304" s="47"/>
      <c r="BJ304" s="47"/>
      <c r="BK304" s="47"/>
      <c r="BL304" s="47"/>
      <c r="BM304" s="47"/>
      <c r="BN304" s="47"/>
      <c r="BO304" s="47"/>
      <c r="BP304" s="47"/>
      <c r="BQ304" s="47"/>
      <c r="BR304" s="47"/>
      <c r="BS304" s="47"/>
      <c r="BT304" s="47"/>
      <c r="BU304" s="47"/>
      <c r="BV304" s="47">
        <v>87782200000</v>
      </c>
      <c r="BW304" s="47"/>
      <c r="BX304" s="46">
        <f t="shared" si="106"/>
        <v>87782200000</v>
      </c>
      <c r="BY304" s="47">
        <v>0</v>
      </c>
      <c r="BZ304" s="58"/>
      <c r="CA304" s="47">
        <v>0</v>
      </c>
      <c r="CB304" s="47">
        <v>0</v>
      </c>
      <c r="CC304" s="47">
        <v>0</v>
      </c>
      <c r="CD304" s="47">
        <v>0</v>
      </c>
      <c r="CE304" s="47">
        <v>0</v>
      </c>
      <c r="CF304" s="47">
        <v>0</v>
      </c>
      <c r="CG304" s="47">
        <v>0</v>
      </c>
      <c r="CH304" s="47">
        <v>0</v>
      </c>
      <c r="CI304" s="47">
        <v>0</v>
      </c>
      <c r="CJ304" s="47">
        <v>0</v>
      </c>
      <c r="CK304" s="47">
        <v>0</v>
      </c>
      <c r="CL304" s="47">
        <v>0</v>
      </c>
      <c r="CM304" s="47">
        <v>47500000000</v>
      </c>
      <c r="CN304" s="47">
        <v>0</v>
      </c>
      <c r="CO304" s="46">
        <f t="shared" si="107"/>
        <v>47500000000</v>
      </c>
      <c r="CP304" s="47">
        <v>0</v>
      </c>
      <c r="CQ304" s="47"/>
      <c r="CR304" s="47"/>
      <c r="CS304" s="47"/>
      <c r="CT304" s="47"/>
      <c r="CU304" s="47"/>
      <c r="CV304" s="47"/>
      <c r="CW304" s="47"/>
      <c r="CX304" s="47"/>
      <c r="CY304" s="47"/>
      <c r="CZ304" s="47"/>
      <c r="DA304" s="47"/>
      <c r="DB304" s="47"/>
      <c r="DC304" s="47"/>
      <c r="DD304" s="47">
        <v>47500000000</v>
      </c>
      <c r="DE304" s="47"/>
      <c r="DF304" s="46">
        <f t="shared" si="108"/>
        <v>47500000000</v>
      </c>
      <c r="DG304" s="47">
        <v>0</v>
      </c>
      <c r="DH304" s="47">
        <v>0</v>
      </c>
      <c r="DI304" s="47">
        <v>0</v>
      </c>
      <c r="DJ304" s="47">
        <v>0</v>
      </c>
      <c r="DK304" s="47">
        <v>0</v>
      </c>
      <c r="DL304" s="47">
        <v>0</v>
      </c>
      <c r="DM304" s="47">
        <v>0</v>
      </c>
      <c r="DN304" s="47">
        <v>0</v>
      </c>
      <c r="DO304" s="47">
        <v>0</v>
      </c>
      <c r="DP304" s="47">
        <v>0</v>
      </c>
      <c r="DQ304" s="47">
        <v>0</v>
      </c>
      <c r="DR304" s="47">
        <v>0</v>
      </c>
      <c r="DS304" s="47">
        <v>0</v>
      </c>
      <c r="DT304" s="47">
        <v>0</v>
      </c>
      <c r="DU304" s="47">
        <v>47500000000</v>
      </c>
      <c r="DV304" s="47">
        <v>0</v>
      </c>
      <c r="DW304" s="46">
        <f t="shared" si="109"/>
        <v>47500000000</v>
      </c>
      <c r="DX304" s="19">
        <v>11</v>
      </c>
      <c r="DY304" s="42" t="s">
        <v>1189</v>
      </c>
      <c r="DZ304" s="42" t="s">
        <v>345</v>
      </c>
      <c r="EA304" s="42" t="s">
        <v>1190</v>
      </c>
      <c r="EB304" s="42" t="s">
        <v>1280</v>
      </c>
      <c r="EC304" s="42" t="s">
        <v>1281</v>
      </c>
      <c r="ED304" s="3">
        <v>2</v>
      </c>
      <c r="EE304" s="3">
        <v>9</v>
      </c>
      <c r="EF304" s="3">
        <v>35</v>
      </c>
      <c r="EG304" s="3">
        <v>147</v>
      </c>
      <c r="EH304" s="3">
        <v>299</v>
      </c>
      <c r="EI304" s="3">
        <v>11</v>
      </c>
      <c r="EJ304" s="3">
        <v>6</v>
      </c>
      <c r="EK304" s="3">
        <v>3</v>
      </c>
      <c r="EL304" s="3">
        <v>2</v>
      </c>
    </row>
    <row r="305" spans="2:142" ht="52" x14ac:dyDescent="0.2">
      <c r="B305" s="14">
        <v>300</v>
      </c>
      <c r="C305" s="15" t="s">
        <v>201</v>
      </c>
      <c r="D305" s="16">
        <v>2</v>
      </c>
      <c r="E305" s="17" t="s">
        <v>136</v>
      </c>
      <c r="F305" s="18">
        <v>3</v>
      </c>
      <c r="G305" s="17" t="s">
        <v>137</v>
      </c>
      <c r="H305" s="18" t="s">
        <v>548</v>
      </c>
      <c r="I305" s="17" t="s">
        <v>2248</v>
      </c>
      <c r="J305" s="18" t="s">
        <v>591</v>
      </c>
      <c r="K305" s="17" t="s">
        <v>2254</v>
      </c>
      <c r="L305" s="18" t="s">
        <v>569</v>
      </c>
      <c r="M305" s="17" t="str">
        <f t="shared" si="88"/>
        <v>2.3.01.07.02</v>
      </c>
      <c r="N305" s="19" t="s">
        <v>2196</v>
      </c>
      <c r="O305" s="20">
        <v>2023</v>
      </c>
      <c r="P305" s="21">
        <v>1755672</v>
      </c>
      <c r="Q305" s="21">
        <v>2154226</v>
      </c>
      <c r="R305" s="21" t="s">
        <v>2255</v>
      </c>
      <c r="S305" s="17" t="s">
        <v>384</v>
      </c>
      <c r="T305" s="17" t="s">
        <v>384</v>
      </c>
      <c r="U305" s="32" t="s">
        <v>571</v>
      </c>
      <c r="V305" s="33" t="s">
        <v>554</v>
      </c>
      <c r="W305" s="33">
        <v>538558</v>
      </c>
      <c r="X305" s="33">
        <v>538556</v>
      </c>
      <c r="Y305" s="33">
        <v>538556</v>
      </c>
      <c r="Z305" s="33">
        <v>538556</v>
      </c>
      <c r="AA305" s="32" t="s">
        <v>555</v>
      </c>
      <c r="AB305" s="32"/>
      <c r="AC305" s="32" t="s">
        <v>555</v>
      </c>
      <c r="AD305" s="32" t="s">
        <v>555</v>
      </c>
      <c r="AE305" s="32" t="s">
        <v>555</v>
      </c>
      <c r="AF305" s="32" t="s">
        <v>555</v>
      </c>
      <c r="AG305" s="32" t="s">
        <v>555</v>
      </c>
      <c r="AH305" s="32" t="s">
        <v>555</v>
      </c>
      <c r="AI305" s="42" t="s">
        <v>1182</v>
      </c>
      <c r="AJ305" s="19" t="s">
        <v>1183</v>
      </c>
      <c r="AK305" s="19" t="s">
        <v>1228</v>
      </c>
      <c r="AL305" s="19" t="s">
        <v>1229</v>
      </c>
      <c r="AM305" s="19" t="s">
        <v>2256</v>
      </c>
      <c r="AN305" s="19" t="s">
        <v>2257</v>
      </c>
      <c r="AO305" s="23" t="s">
        <v>2258</v>
      </c>
      <c r="AP305" s="19" t="s">
        <v>2257</v>
      </c>
      <c r="AQ305" s="44">
        <f t="shared" si="89"/>
        <v>45591397632</v>
      </c>
      <c r="AR305" s="44">
        <f t="shared" si="90"/>
        <v>0</v>
      </c>
      <c r="AS305" s="44">
        <f t="shared" si="91"/>
        <v>0</v>
      </c>
      <c r="AT305" s="44">
        <f t="shared" si="92"/>
        <v>0</v>
      </c>
      <c r="AU305" s="44">
        <f t="shared" si="93"/>
        <v>0</v>
      </c>
      <c r="AV305" s="44">
        <f t="shared" si="94"/>
        <v>0</v>
      </c>
      <c r="AW305" s="44">
        <f t="shared" si="95"/>
        <v>0</v>
      </c>
      <c r="AX305" s="44">
        <f t="shared" si="96"/>
        <v>0</v>
      </c>
      <c r="AY305" s="44">
        <f t="shared" si="97"/>
        <v>0</v>
      </c>
      <c r="AZ305" s="44">
        <f t="shared" si="98"/>
        <v>0</v>
      </c>
      <c r="BA305" s="44">
        <f t="shared" si="99"/>
        <v>0</v>
      </c>
      <c r="BB305" s="44">
        <f t="shared" si="100"/>
        <v>0</v>
      </c>
      <c r="BC305" s="44">
        <f t="shared" si="101"/>
        <v>0</v>
      </c>
      <c r="BD305" s="44">
        <f t="shared" si="102"/>
        <v>0</v>
      </c>
      <c r="BE305" s="44">
        <f t="shared" si="103"/>
        <v>9748800000</v>
      </c>
      <c r="BF305" s="44">
        <f t="shared" si="104"/>
        <v>0</v>
      </c>
      <c r="BG305" s="46">
        <f t="shared" si="105"/>
        <v>55340197632</v>
      </c>
      <c r="BH305" s="47">
        <v>0</v>
      </c>
      <c r="BI305" s="47"/>
      <c r="BJ305" s="47"/>
      <c r="BK305" s="47"/>
      <c r="BL305" s="47"/>
      <c r="BM305" s="47"/>
      <c r="BN305" s="47"/>
      <c r="BO305" s="47"/>
      <c r="BP305" s="47"/>
      <c r="BQ305" s="47"/>
      <c r="BR305" s="47"/>
      <c r="BS305" s="47"/>
      <c r="BT305" s="47"/>
      <c r="BU305" s="47"/>
      <c r="BV305" s="47">
        <v>9748800000</v>
      </c>
      <c r="BW305" s="47"/>
      <c r="BX305" s="46">
        <f t="shared" si="106"/>
        <v>9748800000</v>
      </c>
      <c r="BY305" s="47">
        <v>3593797632</v>
      </c>
      <c r="BZ305" s="58"/>
      <c r="CA305" s="47">
        <v>0</v>
      </c>
      <c r="CB305" s="47">
        <v>0</v>
      </c>
      <c r="CC305" s="47">
        <v>0</v>
      </c>
      <c r="CD305" s="47">
        <v>0</v>
      </c>
      <c r="CE305" s="47">
        <v>0</v>
      </c>
      <c r="CF305" s="47">
        <v>0</v>
      </c>
      <c r="CG305" s="47">
        <v>0</v>
      </c>
      <c r="CH305" s="47">
        <v>0</v>
      </c>
      <c r="CI305" s="47">
        <v>0</v>
      </c>
      <c r="CJ305" s="47">
        <v>0</v>
      </c>
      <c r="CK305" s="47">
        <v>0</v>
      </c>
      <c r="CL305" s="47">
        <v>0</v>
      </c>
      <c r="CM305" s="47">
        <v>0</v>
      </c>
      <c r="CN305" s="47">
        <v>0</v>
      </c>
      <c r="CO305" s="46">
        <f t="shared" si="107"/>
        <v>3593797632</v>
      </c>
      <c r="CP305" s="47">
        <v>9748800000</v>
      </c>
      <c r="CQ305" s="47"/>
      <c r="CR305" s="47"/>
      <c r="CS305" s="47"/>
      <c r="CT305" s="47"/>
      <c r="CU305" s="47"/>
      <c r="CV305" s="47"/>
      <c r="CW305" s="47"/>
      <c r="CX305" s="47"/>
      <c r="CY305" s="47"/>
      <c r="CZ305" s="47"/>
      <c r="DA305" s="47"/>
      <c r="DB305" s="47"/>
      <c r="DC305" s="47"/>
      <c r="DD305" s="47"/>
      <c r="DE305" s="47"/>
      <c r="DF305" s="46">
        <f t="shared" si="108"/>
        <v>9748800000</v>
      </c>
      <c r="DG305" s="47">
        <v>32248800000</v>
      </c>
      <c r="DH305" s="47">
        <v>0</v>
      </c>
      <c r="DI305" s="47">
        <v>0</v>
      </c>
      <c r="DJ305" s="47">
        <v>0</v>
      </c>
      <c r="DK305" s="47">
        <v>0</v>
      </c>
      <c r="DL305" s="47">
        <v>0</v>
      </c>
      <c r="DM305" s="47">
        <v>0</v>
      </c>
      <c r="DN305" s="47">
        <v>0</v>
      </c>
      <c r="DO305" s="47">
        <v>0</v>
      </c>
      <c r="DP305" s="47">
        <v>0</v>
      </c>
      <c r="DQ305" s="47">
        <v>0</v>
      </c>
      <c r="DR305" s="47">
        <v>0</v>
      </c>
      <c r="DS305" s="47">
        <v>0</v>
      </c>
      <c r="DT305" s="47">
        <v>0</v>
      </c>
      <c r="DU305" s="47">
        <v>0</v>
      </c>
      <c r="DV305" s="47">
        <v>0</v>
      </c>
      <c r="DW305" s="46">
        <f t="shared" si="109"/>
        <v>32248800000</v>
      </c>
      <c r="DX305" s="19">
        <v>11</v>
      </c>
      <c r="DY305" s="42" t="s">
        <v>1189</v>
      </c>
      <c r="DZ305" s="42" t="s">
        <v>345</v>
      </c>
      <c r="EA305" s="42" t="s">
        <v>1190</v>
      </c>
      <c r="EB305" s="42" t="s">
        <v>1280</v>
      </c>
      <c r="EC305" s="42" t="s">
        <v>1281</v>
      </c>
      <c r="ED305" s="3">
        <v>2</v>
      </c>
      <c r="EE305" s="3">
        <v>9</v>
      </c>
      <c r="EF305" s="3">
        <v>35</v>
      </c>
      <c r="EG305" s="3">
        <v>147</v>
      </c>
      <c r="EH305" s="3">
        <v>300</v>
      </c>
      <c r="EI305" s="3">
        <v>11</v>
      </c>
      <c r="EJ305" s="3">
        <v>6</v>
      </c>
      <c r="EK305" s="3">
        <v>3</v>
      </c>
      <c r="EL305" s="3">
        <v>2</v>
      </c>
    </row>
    <row r="306" spans="2:142" ht="52" x14ac:dyDescent="0.2">
      <c r="B306" s="14">
        <v>301</v>
      </c>
      <c r="C306" s="15" t="s">
        <v>201</v>
      </c>
      <c r="D306" s="16">
        <v>2</v>
      </c>
      <c r="E306" s="17" t="s">
        <v>136</v>
      </c>
      <c r="F306" s="18">
        <v>3</v>
      </c>
      <c r="G306" s="17" t="s">
        <v>137</v>
      </c>
      <c r="H306" s="18" t="s">
        <v>548</v>
      </c>
      <c r="I306" s="17" t="s">
        <v>2248</v>
      </c>
      <c r="J306" s="18" t="s">
        <v>591</v>
      </c>
      <c r="K306" s="17" t="s">
        <v>2259</v>
      </c>
      <c r="L306" s="18" t="s">
        <v>573</v>
      </c>
      <c r="M306" s="17" t="str">
        <f t="shared" si="88"/>
        <v>2.3.01.07.03</v>
      </c>
      <c r="N306" s="19" t="s">
        <v>551</v>
      </c>
      <c r="O306" s="20">
        <v>2023</v>
      </c>
      <c r="P306" s="21" t="s">
        <v>165</v>
      </c>
      <c r="Q306" s="21">
        <v>24</v>
      </c>
      <c r="R306" s="21" t="s">
        <v>2260</v>
      </c>
      <c r="S306" s="17" t="s">
        <v>384</v>
      </c>
      <c r="T306" s="17" t="s">
        <v>384</v>
      </c>
      <c r="U306" s="32" t="s">
        <v>571</v>
      </c>
      <c r="V306" s="33" t="s">
        <v>554</v>
      </c>
      <c r="W306" s="33">
        <v>6</v>
      </c>
      <c r="X306" s="33">
        <v>6</v>
      </c>
      <c r="Y306" s="33">
        <v>6</v>
      </c>
      <c r="Z306" s="33">
        <v>6</v>
      </c>
      <c r="AA306" s="32" t="s">
        <v>555</v>
      </c>
      <c r="AB306" s="32"/>
      <c r="AC306" s="32"/>
      <c r="AD306" s="32" t="s">
        <v>555</v>
      </c>
      <c r="AE306" s="32" t="s">
        <v>555</v>
      </c>
      <c r="AF306" s="32" t="s">
        <v>555</v>
      </c>
      <c r="AG306" s="32" t="s">
        <v>555</v>
      </c>
      <c r="AH306" s="32" t="s">
        <v>555</v>
      </c>
      <c r="AI306" s="42" t="s">
        <v>2261</v>
      </c>
      <c r="AJ306" s="19" t="s">
        <v>2262</v>
      </c>
      <c r="AK306" s="19" t="s">
        <v>2263</v>
      </c>
      <c r="AL306" s="19" t="s">
        <v>2264</v>
      </c>
      <c r="AM306" s="19" t="s">
        <v>2265</v>
      </c>
      <c r="AN306" s="19" t="s">
        <v>2266</v>
      </c>
      <c r="AO306" s="23" t="s">
        <v>2267</v>
      </c>
      <c r="AP306" s="19" t="s">
        <v>2268</v>
      </c>
      <c r="AQ306" s="44">
        <f t="shared" si="89"/>
        <v>50971488470.191597</v>
      </c>
      <c r="AR306" s="44">
        <f t="shared" si="90"/>
        <v>0</v>
      </c>
      <c r="AS306" s="44">
        <f t="shared" si="91"/>
        <v>0</v>
      </c>
      <c r="AT306" s="44">
        <f t="shared" si="92"/>
        <v>0</v>
      </c>
      <c r="AU306" s="44">
        <f t="shared" si="93"/>
        <v>0</v>
      </c>
      <c r="AV306" s="44">
        <f t="shared" si="94"/>
        <v>0</v>
      </c>
      <c r="AW306" s="44">
        <f t="shared" si="95"/>
        <v>0</v>
      </c>
      <c r="AX306" s="44">
        <f t="shared" si="96"/>
        <v>0</v>
      </c>
      <c r="AY306" s="44">
        <f t="shared" si="97"/>
        <v>0</v>
      </c>
      <c r="AZ306" s="44">
        <f t="shared" si="98"/>
        <v>0</v>
      </c>
      <c r="BA306" s="44">
        <f t="shared" si="99"/>
        <v>0</v>
      </c>
      <c r="BB306" s="44">
        <f t="shared" si="100"/>
        <v>0</v>
      </c>
      <c r="BC306" s="44">
        <f t="shared" si="101"/>
        <v>0</v>
      </c>
      <c r="BD306" s="44">
        <f t="shared" si="102"/>
        <v>0</v>
      </c>
      <c r="BE306" s="44">
        <f t="shared" si="103"/>
        <v>0</v>
      </c>
      <c r="BF306" s="44">
        <f t="shared" si="104"/>
        <v>0</v>
      </c>
      <c r="BG306" s="46">
        <f t="shared" si="105"/>
        <v>50971488470.191597</v>
      </c>
      <c r="BH306" s="47">
        <v>630000000</v>
      </c>
      <c r="BI306" s="47"/>
      <c r="BJ306" s="47"/>
      <c r="BK306" s="47"/>
      <c r="BL306" s="47"/>
      <c r="BM306" s="47"/>
      <c r="BN306" s="47"/>
      <c r="BO306" s="47"/>
      <c r="BP306" s="47"/>
      <c r="BQ306" s="47"/>
      <c r="BR306" s="47"/>
      <c r="BS306" s="47"/>
      <c r="BT306" s="47"/>
      <c r="BU306" s="47"/>
      <c r="BV306" s="47"/>
      <c r="BW306" s="47"/>
      <c r="BX306" s="46">
        <f t="shared" si="106"/>
        <v>630000000</v>
      </c>
      <c r="BY306" s="47">
        <v>232243200</v>
      </c>
      <c r="BZ306" s="58"/>
      <c r="CA306" s="47">
        <v>0</v>
      </c>
      <c r="CB306" s="47">
        <v>0</v>
      </c>
      <c r="CC306" s="47">
        <v>0</v>
      </c>
      <c r="CD306" s="47">
        <v>0</v>
      </c>
      <c r="CE306" s="47">
        <v>0</v>
      </c>
      <c r="CF306" s="47">
        <v>0</v>
      </c>
      <c r="CG306" s="47">
        <v>0</v>
      </c>
      <c r="CH306" s="47">
        <v>0</v>
      </c>
      <c r="CI306" s="47">
        <v>0</v>
      </c>
      <c r="CJ306" s="47">
        <v>0</v>
      </c>
      <c r="CK306" s="47">
        <v>0</v>
      </c>
      <c r="CL306" s="47">
        <v>0</v>
      </c>
      <c r="CM306" s="47">
        <v>0</v>
      </c>
      <c r="CN306" s="47">
        <v>0</v>
      </c>
      <c r="CO306" s="46">
        <f t="shared" si="107"/>
        <v>232243200</v>
      </c>
      <c r="CP306" s="47">
        <v>630000000</v>
      </c>
      <c r="CQ306" s="47"/>
      <c r="CR306" s="47"/>
      <c r="CS306" s="47"/>
      <c r="CT306" s="47"/>
      <c r="CU306" s="47"/>
      <c r="CV306" s="47"/>
      <c r="CW306" s="47"/>
      <c r="CX306" s="47"/>
      <c r="CY306" s="47"/>
      <c r="CZ306" s="47"/>
      <c r="DA306" s="47"/>
      <c r="DB306" s="47"/>
      <c r="DC306" s="47"/>
      <c r="DD306" s="47"/>
      <c r="DE306" s="47"/>
      <c r="DF306" s="46">
        <f t="shared" si="108"/>
        <v>630000000</v>
      </c>
      <c r="DG306" s="47">
        <v>49479245270.191597</v>
      </c>
      <c r="DH306" s="47">
        <v>0</v>
      </c>
      <c r="DI306" s="47">
        <v>0</v>
      </c>
      <c r="DJ306" s="47">
        <v>0</v>
      </c>
      <c r="DK306" s="47">
        <v>0</v>
      </c>
      <c r="DL306" s="47">
        <v>0</v>
      </c>
      <c r="DM306" s="47">
        <v>0</v>
      </c>
      <c r="DN306" s="47">
        <v>0</v>
      </c>
      <c r="DO306" s="47">
        <v>0</v>
      </c>
      <c r="DP306" s="47">
        <v>0</v>
      </c>
      <c r="DQ306" s="47">
        <v>0</v>
      </c>
      <c r="DR306" s="47">
        <v>0</v>
      </c>
      <c r="DS306" s="47">
        <v>0</v>
      </c>
      <c r="DT306" s="47">
        <v>0</v>
      </c>
      <c r="DU306" s="47">
        <v>0</v>
      </c>
      <c r="DV306" s="47">
        <v>0</v>
      </c>
      <c r="DW306" s="46">
        <f t="shared" si="109"/>
        <v>49479245270.191597</v>
      </c>
      <c r="DX306" s="19">
        <v>16</v>
      </c>
      <c r="DY306" s="42" t="s">
        <v>564</v>
      </c>
      <c r="DZ306" s="42" t="s">
        <v>348</v>
      </c>
      <c r="EA306" s="42" t="s">
        <v>565</v>
      </c>
      <c r="EB306" s="42" t="s">
        <v>606</v>
      </c>
      <c r="EC306" s="42" t="s">
        <v>607</v>
      </c>
      <c r="ED306" s="3">
        <v>2</v>
      </c>
      <c r="EE306" s="3">
        <v>9</v>
      </c>
      <c r="EF306" s="3">
        <v>35</v>
      </c>
      <c r="EG306" s="3">
        <v>147</v>
      </c>
      <c r="EH306" s="3">
        <v>301</v>
      </c>
      <c r="EI306" s="3">
        <v>14</v>
      </c>
      <c r="EJ306" s="3">
        <v>16</v>
      </c>
      <c r="EK306" s="3">
        <v>1</v>
      </c>
      <c r="EL306" s="3">
        <v>2</v>
      </c>
    </row>
    <row r="307" spans="2:142" ht="52" x14ac:dyDescent="0.2">
      <c r="B307" s="14">
        <v>302</v>
      </c>
      <c r="C307" s="15" t="s">
        <v>201</v>
      </c>
      <c r="D307" s="16">
        <v>2</v>
      </c>
      <c r="E307" s="17" t="s">
        <v>136</v>
      </c>
      <c r="F307" s="18">
        <v>3</v>
      </c>
      <c r="G307" s="23" t="s">
        <v>137</v>
      </c>
      <c r="H307" s="18" t="s">
        <v>548</v>
      </c>
      <c r="I307" s="23" t="s">
        <v>2269</v>
      </c>
      <c r="J307" s="24" t="s">
        <v>600</v>
      </c>
      <c r="K307" s="23" t="s">
        <v>2270</v>
      </c>
      <c r="L307" s="24" t="s">
        <v>548</v>
      </c>
      <c r="M307" s="17" t="str">
        <f t="shared" si="88"/>
        <v>2.3.01.08.01</v>
      </c>
      <c r="N307" s="19" t="s">
        <v>2196</v>
      </c>
      <c r="O307" s="20">
        <v>2023</v>
      </c>
      <c r="P307" s="21">
        <v>52636</v>
      </c>
      <c r="Q307" s="21">
        <v>50000</v>
      </c>
      <c r="R307" s="21" t="s">
        <v>2271</v>
      </c>
      <c r="S307" s="23" t="s">
        <v>82</v>
      </c>
      <c r="T307" s="23" t="s">
        <v>82</v>
      </c>
      <c r="U307" s="32" t="s">
        <v>571</v>
      </c>
      <c r="V307" s="33" t="s">
        <v>554</v>
      </c>
      <c r="W307" s="33">
        <v>12000</v>
      </c>
      <c r="X307" s="33">
        <v>20000</v>
      </c>
      <c r="Y307" s="33">
        <v>18000</v>
      </c>
      <c r="Z307" s="33">
        <v>0</v>
      </c>
      <c r="AA307" s="75" t="s">
        <v>555</v>
      </c>
      <c r="AB307" s="32"/>
      <c r="AC307" s="32" t="s">
        <v>555</v>
      </c>
      <c r="AD307" s="75"/>
      <c r="AE307" s="75"/>
      <c r="AF307" s="75"/>
      <c r="AG307" s="75" t="s">
        <v>555</v>
      </c>
      <c r="AH307" s="75" t="s">
        <v>555</v>
      </c>
      <c r="AI307" s="42" t="s">
        <v>1182</v>
      </c>
      <c r="AJ307" s="19" t="s">
        <v>1183</v>
      </c>
      <c r="AK307" s="19" t="s">
        <v>1228</v>
      </c>
      <c r="AL307" s="19" t="s">
        <v>1229</v>
      </c>
      <c r="AM307" s="19" t="s">
        <v>2224</v>
      </c>
      <c r="AN307" s="19" t="s">
        <v>2225</v>
      </c>
      <c r="AO307" s="23" t="s">
        <v>2226</v>
      </c>
      <c r="AP307" s="19" t="s">
        <v>2225</v>
      </c>
      <c r="AQ307" s="44">
        <f t="shared" si="89"/>
        <v>112554147264.24759</v>
      </c>
      <c r="AR307" s="44">
        <f t="shared" si="90"/>
        <v>0</v>
      </c>
      <c r="AS307" s="44">
        <f t="shared" si="91"/>
        <v>0</v>
      </c>
      <c r="AT307" s="44">
        <f t="shared" si="92"/>
        <v>0</v>
      </c>
      <c r="AU307" s="44">
        <f t="shared" si="93"/>
        <v>0</v>
      </c>
      <c r="AV307" s="44">
        <f t="shared" si="94"/>
        <v>0</v>
      </c>
      <c r="AW307" s="44">
        <f t="shared" si="95"/>
        <v>0</v>
      </c>
      <c r="AX307" s="44">
        <f t="shared" si="96"/>
        <v>0</v>
      </c>
      <c r="AY307" s="44">
        <f t="shared" si="97"/>
        <v>0</v>
      </c>
      <c r="AZ307" s="44">
        <f t="shared" si="98"/>
        <v>0</v>
      </c>
      <c r="BA307" s="44">
        <f t="shared" si="99"/>
        <v>0</v>
      </c>
      <c r="BB307" s="44">
        <f t="shared" si="100"/>
        <v>0</v>
      </c>
      <c r="BC307" s="44">
        <f t="shared" si="101"/>
        <v>0</v>
      </c>
      <c r="BD307" s="44">
        <f t="shared" si="102"/>
        <v>0</v>
      </c>
      <c r="BE307" s="44">
        <f t="shared" si="103"/>
        <v>0</v>
      </c>
      <c r="BF307" s="44">
        <f t="shared" si="104"/>
        <v>0</v>
      </c>
      <c r="BG307" s="46">
        <f t="shared" si="105"/>
        <v>112554147264.24759</v>
      </c>
      <c r="BH307" s="46">
        <v>19322876829.285599</v>
      </c>
      <c r="BI307" s="46"/>
      <c r="BJ307" s="46"/>
      <c r="BK307" s="46"/>
      <c r="BL307" s="46"/>
      <c r="BM307" s="46"/>
      <c r="BN307" s="46"/>
      <c r="BO307" s="46"/>
      <c r="BP307" s="46"/>
      <c r="BQ307" s="46"/>
      <c r="BR307" s="46"/>
      <c r="BS307" s="46"/>
      <c r="BT307" s="46"/>
      <c r="BU307" s="46"/>
      <c r="BV307" s="46"/>
      <c r="BW307" s="46"/>
      <c r="BX307" s="46">
        <f t="shared" si="106"/>
        <v>19322876829.285599</v>
      </c>
      <c r="BY307" s="46">
        <v>35857166146.947601</v>
      </c>
      <c r="BZ307" s="58"/>
      <c r="CA307" s="46"/>
      <c r="CB307" s="46"/>
      <c r="CC307" s="46"/>
      <c r="CD307" s="46"/>
      <c r="CE307" s="46"/>
      <c r="CF307" s="46"/>
      <c r="CG307" s="46"/>
      <c r="CH307" s="46"/>
      <c r="CI307" s="46"/>
      <c r="CJ307" s="46"/>
      <c r="CK307" s="46"/>
      <c r="CL307" s="46"/>
      <c r="CM307" s="46"/>
      <c r="CN307" s="46"/>
      <c r="CO307" s="46">
        <f t="shared" si="107"/>
        <v>35857166146.947601</v>
      </c>
      <c r="CP307" s="46">
        <v>57374104288.014397</v>
      </c>
      <c r="CQ307" s="46"/>
      <c r="CR307" s="46"/>
      <c r="CS307" s="46"/>
      <c r="CT307" s="46"/>
      <c r="CU307" s="46"/>
      <c r="CV307" s="46"/>
      <c r="CW307" s="46"/>
      <c r="CX307" s="46"/>
      <c r="CY307" s="46"/>
      <c r="CZ307" s="46"/>
      <c r="DA307" s="46"/>
      <c r="DB307" s="46"/>
      <c r="DC307" s="46"/>
      <c r="DD307" s="46">
        <v>0</v>
      </c>
      <c r="DE307" s="46"/>
      <c r="DF307" s="46">
        <f t="shared" si="108"/>
        <v>57374104288.014397</v>
      </c>
      <c r="DG307" s="46"/>
      <c r="DH307" s="46"/>
      <c r="DI307" s="46"/>
      <c r="DJ307" s="46"/>
      <c r="DK307" s="46"/>
      <c r="DL307" s="46"/>
      <c r="DM307" s="46"/>
      <c r="DN307" s="46"/>
      <c r="DO307" s="46"/>
      <c r="DP307" s="46"/>
      <c r="DQ307" s="46"/>
      <c r="DR307" s="46"/>
      <c r="DS307" s="46"/>
      <c r="DT307" s="46"/>
      <c r="DU307" s="46"/>
      <c r="DV307" s="46"/>
      <c r="DW307" s="46">
        <f t="shared" si="109"/>
        <v>0</v>
      </c>
      <c r="DX307" s="19">
        <v>11</v>
      </c>
      <c r="DY307" s="42" t="s">
        <v>1189</v>
      </c>
      <c r="DZ307" s="42" t="s">
        <v>345</v>
      </c>
      <c r="EA307" s="42" t="s">
        <v>1190</v>
      </c>
      <c r="EB307" s="42" t="s">
        <v>1280</v>
      </c>
      <c r="EC307" s="42" t="s">
        <v>1281</v>
      </c>
      <c r="ED307" s="3">
        <v>2</v>
      </c>
      <c r="EE307" s="3">
        <v>9</v>
      </c>
      <c r="EF307" s="3">
        <v>35</v>
      </c>
      <c r="EG307" s="3">
        <v>148</v>
      </c>
      <c r="EH307" s="3">
        <v>302</v>
      </c>
      <c r="EI307" s="3">
        <v>11</v>
      </c>
      <c r="EJ307" s="3">
        <v>6</v>
      </c>
      <c r="EK307" s="3">
        <v>3</v>
      </c>
      <c r="EL307" s="3">
        <v>2</v>
      </c>
    </row>
    <row r="308" spans="2:142" ht="65" x14ac:dyDescent="0.2">
      <c r="B308" s="14">
        <v>303</v>
      </c>
      <c r="C308" s="15" t="s">
        <v>201</v>
      </c>
      <c r="D308" s="16">
        <v>2</v>
      </c>
      <c r="E308" s="17" t="s">
        <v>136</v>
      </c>
      <c r="F308" s="18">
        <v>3</v>
      </c>
      <c r="G308" s="23" t="s">
        <v>142</v>
      </c>
      <c r="H308" s="18" t="s">
        <v>569</v>
      </c>
      <c r="I308" s="17" t="s">
        <v>2272</v>
      </c>
      <c r="J308" s="18" t="s">
        <v>548</v>
      </c>
      <c r="K308" s="19" t="s">
        <v>2273</v>
      </c>
      <c r="L308" s="22" t="s">
        <v>548</v>
      </c>
      <c r="M308" s="17" t="str">
        <f t="shared" si="88"/>
        <v>2.3.02.01.01</v>
      </c>
      <c r="N308" s="19" t="s">
        <v>2274</v>
      </c>
      <c r="O308" s="20">
        <v>2023</v>
      </c>
      <c r="P308" s="21">
        <v>10</v>
      </c>
      <c r="Q308" s="21">
        <v>98.5</v>
      </c>
      <c r="R308" s="21" t="s">
        <v>2275</v>
      </c>
      <c r="S308" s="17" t="s">
        <v>82</v>
      </c>
      <c r="T308" s="17" t="s">
        <v>82</v>
      </c>
      <c r="U308" s="32" t="s">
        <v>571</v>
      </c>
      <c r="V308" s="33" t="s">
        <v>554</v>
      </c>
      <c r="W308" s="34">
        <v>8.5</v>
      </c>
      <c r="X308" s="34">
        <v>30</v>
      </c>
      <c r="Y308" s="34">
        <v>40</v>
      </c>
      <c r="Z308" s="34">
        <v>20</v>
      </c>
      <c r="AA308" s="32" t="s">
        <v>555</v>
      </c>
      <c r="AB308" s="32"/>
      <c r="AC308" s="32" t="s">
        <v>555</v>
      </c>
      <c r="AD308" s="32" t="s">
        <v>555</v>
      </c>
      <c r="AE308" s="32" t="s">
        <v>555</v>
      </c>
      <c r="AF308" s="32" t="s">
        <v>555</v>
      </c>
      <c r="AG308" s="32" t="s">
        <v>555</v>
      </c>
      <c r="AH308" s="32" t="s">
        <v>555</v>
      </c>
      <c r="AI308" s="42" t="s">
        <v>2154</v>
      </c>
      <c r="AJ308" s="19" t="s">
        <v>2155</v>
      </c>
      <c r="AK308" s="19" t="s">
        <v>2276</v>
      </c>
      <c r="AL308" s="19" t="s">
        <v>2277</v>
      </c>
      <c r="AM308" s="19" t="s">
        <v>2278</v>
      </c>
      <c r="AN308" s="19" t="s">
        <v>2279</v>
      </c>
      <c r="AO308" s="23" t="s">
        <v>2280</v>
      </c>
      <c r="AP308" s="19" t="s">
        <v>2281</v>
      </c>
      <c r="AQ308" s="44">
        <f t="shared" si="89"/>
        <v>82160176483.604706</v>
      </c>
      <c r="AR308" s="44">
        <f t="shared" si="90"/>
        <v>0</v>
      </c>
      <c r="AS308" s="44">
        <f t="shared" si="91"/>
        <v>0</v>
      </c>
      <c r="AT308" s="44">
        <f t="shared" si="92"/>
        <v>0</v>
      </c>
      <c r="AU308" s="44">
        <f t="shared" si="93"/>
        <v>0</v>
      </c>
      <c r="AV308" s="44">
        <f t="shared" si="94"/>
        <v>0</v>
      </c>
      <c r="AW308" s="44">
        <f t="shared" si="95"/>
        <v>0</v>
      </c>
      <c r="AX308" s="44">
        <f t="shared" si="96"/>
        <v>0</v>
      </c>
      <c r="AY308" s="44">
        <f t="shared" si="97"/>
        <v>0</v>
      </c>
      <c r="AZ308" s="44">
        <f t="shared" si="98"/>
        <v>0</v>
      </c>
      <c r="BA308" s="44">
        <f t="shared" si="99"/>
        <v>0</v>
      </c>
      <c r="BB308" s="44">
        <f t="shared" si="100"/>
        <v>0</v>
      </c>
      <c r="BC308" s="44">
        <f t="shared" si="101"/>
        <v>0</v>
      </c>
      <c r="BD308" s="44">
        <f t="shared" si="102"/>
        <v>0</v>
      </c>
      <c r="BE308" s="44">
        <f t="shared" si="103"/>
        <v>554174000000</v>
      </c>
      <c r="BF308" s="44">
        <f t="shared" si="104"/>
        <v>0</v>
      </c>
      <c r="BG308" s="46">
        <f t="shared" si="105"/>
        <v>636334176483.60474</v>
      </c>
      <c r="BH308" s="58">
        <v>17992643828.0648</v>
      </c>
      <c r="BI308" s="58"/>
      <c r="BJ308" s="58"/>
      <c r="BK308" s="58"/>
      <c r="BL308" s="58"/>
      <c r="BM308" s="58"/>
      <c r="BN308" s="58"/>
      <c r="BO308" s="58"/>
      <c r="BP308" s="58"/>
      <c r="BQ308" s="58"/>
      <c r="BR308" s="58"/>
      <c r="BS308" s="58"/>
      <c r="BT308" s="58"/>
      <c r="BU308" s="58"/>
      <c r="BV308" s="58">
        <v>162451000000</v>
      </c>
      <c r="BW308" s="58"/>
      <c r="BX308" s="46">
        <f t="shared" si="106"/>
        <v>180443643828.06479</v>
      </c>
      <c r="BY308" s="58">
        <v>15227655678.549801</v>
      </c>
      <c r="BZ308" s="58"/>
      <c r="CA308" s="58"/>
      <c r="CB308" s="58"/>
      <c r="CC308" s="58"/>
      <c r="CD308" s="58"/>
      <c r="CE308" s="58"/>
      <c r="CF308" s="58"/>
      <c r="CG308" s="58"/>
      <c r="CH308" s="58"/>
      <c r="CI308" s="58"/>
      <c r="CJ308" s="58"/>
      <c r="CK308" s="58"/>
      <c r="CL308" s="58"/>
      <c r="CM308" s="58">
        <v>102960000000</v>
      </c>
      <c r="CN308" s="58"/>
      <c r="CO308" s="46">
        <f t="shared" si="107"/>
        <v>118187655678.5498</v>
      </c>
      <c r="CP308" s="58">
        <v>20303540904.733101</v>
      </c>
      <c r="CQ308" s="58"/>
      <c r="CR308" s="58"/>
      <c r="CS308" s="58"/>
      <c r="CT308" s="58"/>
      <c r="CU308" s="58"/>
      <c r="CV308" s="58"/>
      <c r="CW308" s="58"/>
      <c r="CX308" s="58"/>
      <c r="CY308" s="58"/>
      <c r="CZ308" s="58"/>
      <c r="DA308" s="58"/>
      <c r="DB308" s="58"/>
      <c r="DC308" s="58"/>
      <c r="DD308" s="58">
        <v>130616000000</v>
      </c>
      <c r="DE308" s="58"/>
      <c r="DF308" s="46">
        <f t="shared" si="108"/>
        <v>150919540904.73309</v>
      </c>
      <c r="DG308" s="58">
        <v>28636336072.257</v>
      </c>
      <c r="DH308" s="58"/>
      <c r="DI308" s="58"/>
      <c r="DJ308" s="58"/>
      <c r="DK308" s="58"/>
      <c r="DL308" s="58"/>
      <c r="DM308" s="58"/>
      <c r="DN308" s="58"/>
      <c r="DO308" s="58"/>
      <c r="DP308" s="58"/>
      <c r="DQ308" s="58"/>
      <c r="DR308" s="58"/>
      <c r="DS308" s="58"/>
      <c r="DT308" s="58"/>
      <c r="DU308" s="58">
        <v>158147000000</v>
      </c>
      <c r="DV308" s="58"/>
      <c r="DW308" s="46">
        <f t="shared" si="109"/>
        <v>186783336072.25699</v>
      </c>
      <c r="DX308" s="19">
        <v>9</v>
      </c>
      <c r="DY308" s="42" t="s">
        <v>1983</v>
      </c>
      <c r="DZ308" s="42" t="s">
        <v>352</v>
      </c>
      <c r="EA308" s="42" t="s">
        <v>1984</v>
      </c>
      <c r="EB308" s="42" t="s">
        <v>2160</v>
      </c>
      <c r="EC308" s="42" t="s">
        <v>2161</v>
      </c>
      <c r="ED308" s="3">
        <v>2</v>
      </c>
      <c r="EE308" s="3">
        <v>9</v>
      </c>
      <c r="EF308" s="3">
        <v>36</v>
      </c>
      <c r="EG308" s="3">
        <v>149</v>
      </c>
      <c r="EH308" s="3">
        <v>303</v>
      </c>
      <c r="EI308" s="3">
        <v>9</v>
      </c>
      <c r="EJ308" s="3">
        <v>13</v>
      </c>
      <c r="EK308" s="3">
        <v>4</v>
      </c>
      <c r="EL308" s="3">
        <v>2</v>
      </c>
    </row>
    <row r="309" spans="2:142" ht="65" x14ac:dyDescent="0.2">
      <c r="B309" s="14">
        <v>304</v>
      </c>
      <c r="C309" s="15" t="s">
        <v>201</v>
      </c>
      <c r="D309" s="16">
        <v>2</v>
      </c>
      <c r="E309" s="17" t="s">
        <v>136</v>
      </c>
      <c r="F309" s="18">
        <v>3</v>
      </c>
      <c r="G309" s="23" t="s">
        <v>142</v>
      </c>
      <c r="H309" s="18" t="s">
        <v>569</v>
      </c>
      <c r="I309" s="17" t="s">
        <v>2282</v>
      </c>
      <c r="J309" s="18" t="s">
        <v>569</v>
      </c>
      <c r="K309" s="17" t="s">
        <v>2283</v>
      </c>
      <c r="L309" s="18" t="s">
        <v>548</v>
      </c>
      <c r="M309" s="17" t="str">
        <f t="shared" si="88"/>
        <v>2.3.02.02.01</v>
      </c>
      <c r="N309" s="19" t="s">
        <v>2274</v>
      </c>
      <c r="O309" s="20">
        <v>2023</v>
      </c>
      <c r="P309" s="21">
        <v>74</v>
      </c>
      <c r="Q309" s="21">
        <v>149</v>
      </c>
      <c r="R309" s="21" t="s">
        <v>2284</v>
      </c>
      <c r="S309" s="17" t="s">
        <v>82</v>
      </c>
      <c r="T309" s="17" t="s">
        <v>82</v>
      </c>
      <c r="U309" s="32" t="s">
        <v>571</v>
      </c>
      <c r="V309" s="33" t="s">
        <v>554</v>
      </c>
      <c r="W309" s="33">
        <v>40</v>
      </c>
      <c r="X309" s="33">
        <v>40</v>
      </c>
      <c r="Y309" s="33">
        <v>40</v>
      </c>
      <c r="Z309" s="33">
        <v>29</v>
      </c>
      <c r="AA309" s="32" t="s">
        <v>555</v>
      </c>
      <c r="AB309" s="32"/>
      <c r="AC309" s="32" t="s">
        <v>555</v>
      </c>
      <c r="AD309" s="32" t="s">
        <v>555</v>
      </c>
      <c r="AE309" s="32" t="s">
        <v>555</v>
      </c>
      <c r="AF309" s="32" t="s">
        <v>555</v>
      </c>
      <c r="AG309" s="32" t="s">
        <v>555</v>
      </c>
      <c r="AH309" s="32" t="s">
        <v>555</v>
      </c>
      <c r="AI309" s="42" t="s">
        <v>2154</v>
      </c>
      <c r="AJ309" s="19" t="s">
        <v>2155</v>
      </c>
      <c r="AK309" s="19" t="s">
        <v>2276</v>
      </c>
      <c r="AL309" s="19" t="s">
        <v>2277</v>
      </c>
      <c r="AM309" s="19" t="s">
        <v>2285</v>
      </c>
      <c r="AN309" s="19" t="s">
        <v>2286</v>
      </c>
      <c r="AO309" s="23" t="s">
        <v>2287</v>
      </c>
      <c r="AP309" s="19" t="s">
        <v>2288</v>
      </c>
      <c r="AQ309" s="44">
        <f t="shared" si="89"/>
        <v>168903254266.58279</v>
      </c>
      <c r="AR309" s="44">
        <f t="shared" si="90"/>
        <v>0</v>
      </c>
      <c r="AS309" s="44">
        <f t="shared" si="91"/>
        <v>0</v>
      </c>
      <c r="AT309" s="44">
        <f t="shared" si="92"/>
        <v>0</v>
      </c>
      <c r="AU309" s="44">
        <f t="shared" si="93"/>
        <v>0</v>
      </c>
      <c r="AV309" s="44">
        <f t="shared" si="94"/>
        <v>0</v>
      </c>
      <c r="AW309" s="44">
        <f t="shared" si="95"/>
        <v>0</v>
      </c>
      <c r="AX309" s="44">
        <f t="shared" si="96"/>
        <v>0</v>
      </c>
      <c r="AY309" s="44">
        <f t="shared" si="97"/>
        <v>0</v>
      </c>
      <c r="AZ309" s="44">
        <f t="shared" si="98"/>
        <v>0</v>
      </c>
      <c r="BA309" s="44">
        <f t="shared" si="99"/>
        <v>0</v>
      </c>
      <c r="BB309" s="44">
        <f t="shared" si="100"/>
        <v>0</v>
      </c>
      <c r="BC309" s="44">
        <f t="shared" si="101"/>
        <v>0</v>
      </c>
      <c r="BD309" s="44">
        <f t="shared" si="102"/>
        <v>0</v>
      </c>
      <c r="BE309" s="44">
        <f t="shared" si="103"/>
        <v>54263902768.947098</v>
      </c>
      <c r="BF309" s="44">
        <f t="shared" si="104"/>
        <v>0</v>
      </c>
      <c r="BG309" s="46">
        <f t="shared" si="105"/>
        <v>223167157035.52991</v>
      </c>
      <c r="BH309" s="58">
        <v>44685599228.239403</v>
      </c>
      <c r="BI309" s="58"/>
      <c r="BJ309" s="58"/>
      <c r="BK309" s="58"/>
      <c r="BL309" s="58"/>
      <c r="BM309" s="58"/>
      <c r="BN309" s="58"/>
      <c r="BO309" s="58"/>
      <c r="BP309" s="58"/>
      <c r="BQ309" s="58"/>
      <c r="BR309" s="58"/>
      <c r="BS309" s="58"/>
      <c r="BT309" s="58"/>
      <c r="BU309" s="58"/>
      <c r="BV309" s="58">
        <v>14567490676.2274</v>
      </c>
      <c r="BW309" s="58"/>
      <c r="BX309" s="46">
        <f t="shared" si="106"/>
        <v>59253089904.466805</v>
      </c>
      <c r="BY309" s="58">
        <v>28953361828.549</v>
      </c>
      <c r="BZ309" s="58"/>
      <c r="CA309" s="58"/>
      <c r="CB309" s="58"/>
      <c r="CC309" s="58"/>
      <c r="CD309" s="58"/>
      <c r="CE309" s="58"/>
      <c r="CF309" s="58"/>
      <c r="CG309" s="58"/>
      <c r="CH309" s="58"/>
      <c r="CI309" s="58"/>
      <c r="CJ309" s="58"/>
      <c r="CK309" s="58"/>
      <c r="CL309" s="58"/>
      <c r="CM309" s="58">
        <v>14567490676.2274</v>
      </c>
      <c r="CN309" s="58"/>
      <c r="CO309" s="46">
        <f t="shared" si="107"/>
        <v>43520852504.776398</v>
      </c>
      <c r="CP309" s="58">
        <v>32001189013.695999</v>
      </c>
      <c r="CQ309" s="58"/>
      <c r="CR309" s="58"/>
      <c r="CS309" s="58"/>
      <c r="CT309" s="58"/>
      <c r="CU309" s="58"/>
      <c r="CV309" s="58"/>
      <c r="CW309" s="58"/>
      <c r="CX309" s="58"/>
      <c r="CY309" s="58"/>
      <c r="CZ309" s="58"/>
      <c r="DA309" s="58"/>
      <c r="DB309" s="58"/>
      <c r="DC309" s="58"/>
      <c r="DD309" s="58">
        <v>14567490676.2274</v>
      </c>
      <c r="DE309" s="58"/>
      <c r="DF309" s="46">
        <f t="shared" si="108"/>
        <v>46568679689.923401</v>
      </c>
      <c r="DG309" s="61">
        <v>63263104196.098396</v>
      </c>
      <c r="DH309" s="58"/>
      <c r="DI309" s="58"/>
      <c r="DJ309" s="58"/>
      <c r="DK309" s="58"/>
      <c r="DL309" s="58"/>
      <c r="DM309" s="58"/>
      <c r="DN309" s="58"/>
      <c r="DO309" s="58"/>
      <c r="DP309" s="58"/>
      <c r="DQ309" s="58"/>
      <c r="DR309" s="58"/>
      <c r="DS309" s="58"/>
      <c r="DT309" s="58"/>
      <c r="DU309" s="58">
        <v>10561430740.2649</v>
      </c>
      <c r="DV309" s="58"/>
      <c r="DW309" s="46">
        <f t="shared" si="109"/>
        <v>73824534936.363297</v>
      </c>
      <c r="DX309" s="19">
        <v>9</v>
      </c>
      <c r="DY309" s="42" t="s">
        <v>1983</v>
      </c>
      <c r="DZ309" s="42" t="s">
        <v>352</v>
      </c>
      <c r="EA309" s="42" t="s">
        <v>1984</v>
      </c>
      <c r="EB309" s="42" t="s">
        <v>2160</v>
      </c>
      <c r="EC309" s="42" t="s">
        <v>2161</v>
      </c>
      <c r="ED309" s="3">
        <v>2</v>
      </c>
      <c r="EE309" s="3">
        <v>9</v>
      </c>
      <c r="EF309" s="3">
        <v>36</v>
      </c>
      <c r="EG309" s="3">
        <v>150</v>
      </c>
      <c r="EH309" s="3">
        <v>304</v>
      </c>
      <c r="EI309" s="3">
        <v>9</v>
      </c>
      <c r="EJ309" s="3">
        <v>13</v>
      </c>
      <c r="EK309" s="3">
        <v>4</v>
      </c>
      <c r="EL309" s="3">
        <v>2</v>
      </c>
    </row>
    <row r="310" spans="2:142" ht="65" x14ac:dyDescent="0.2">
      <c r="B310" s="14">
        <v>305</v>
      </c>
      <c r="C310" s="15" t="s">
        <v>201</v>
      </c>
      <c r="D310" s="16">
        <v>2</v>
      </c>
      <c r="E310" s="17" t="s">
        <v>136</v>
      </c>
      <c r="F310" s="18">
        <v>3</v>
      </c>
      <c r="G310" s="23" t="s">
        <v>142</v>
      </c>
      <c r="H310" s="18" t="s">
        <v>569</v>
      </c>
      <c r="I310" s="17" t="s">
        <v>2282</v>
      </c>
      <c r="J310" s="18" t="s">
        <v>569</v>
      </c>
      <c r="K310" s="17" t="s">
        <v>2289</v>
      </c>
      <c r="L310" s="18" t="s">
        <v>569</v>
      </c>
      <c r="M310" s="17" t="str">
        <f t="shared" si="88"/>
        <v>2.3.02.02.02</v>
      </c>
      <c r="N310" s="19" t="s">
        <v>2274</v>
      </c>
      <c r="O310" s="20">
        <v>2023</v>
      </c>
      <c r="P310" s="21">
        <v>0</v>
      </c>
      <c r="Q310" s="21">
        <v>17</v>
      </c>
      <c r="R310" s="21" t="s">
        <v>2290</v>
      </c>
      <c r="S310" s="17" t="s">
        <v>82</v>
      </c>
      <c r="T310" s="17" t="s">
        <v>82</v>
      </c>
      <c r="U310" s="32" t="s">
        <v>571</v>
      </c>
      <c r="V310" s="33" t="s">
        <v>554</v>
      </c>
      <c r="W310" s="33">
        <v>2</v>
      </c>
      <c r="X310" s="33">
        <v>6</v>
      </c>
      <c r="Y310" s="33">
        <v>6</v>
      </c>
      <c r="Z310" s="33">
        <v>3</v>
      </c>
      <c r="AA310" s="32" t="s">
        <v>555</v>
      </c>
      <c r="AB310" s="32"/>
      <c r="AC310" s="32" t="s">
        <v>555</v>
      </c>
      <c r="AD310" s="32"/>
      <c r="AE310" s="32"/>
      <c r="AF310" s="32"/>
      <c r="AG310" s="32" t="s">
        <v>555</v>
      </c>
      <c r="AH310" s="32" t="s">
        <v>555</v>
      </c>
      <c r="AI310" s="42" t="s">
        <v>2154</v>
      </c>
      <c r="AJ310" s="19" t="s">
        <v>2155</v>
      </c>
      <c r="AK310" s="19" t="s">
        <v>2276</v>
      </c>
      <c r="AL310" s="19" t="s">
        <v>2277</v>
      </c>
      <c r="AM310" s="19" t="s">
        <v>2291</v>
      </c>
      <c r="AN310" s="19" t="s">
        <v>2292</v>
      </c>
      <c r="AO310" s="23" t="s">
        <v>2293</v>
      </c>
      <c r="AP310" s="19" t="s">
        <v>2294</v>
      </c>
      <c r="AQ310" s="44">
        <f t="shared" si="89"/>
        <v>256024457733.2496</v>
      </c>
      <c r="AR310" s="44">
        <f t="shared" si="90"/>
        <v>0</v>
      </c>
      <c r="AS310" s="44">
        <f t="shared" si="91"/>
        <v>0</v>
      </c>
      <c r="AT310" s="44">
        <f t="shared" si="92"/>
        <v>0</v>
      </c>
      <c r="AU310" s="44">
        <f t="shared" si="93"/>
        <v>0</v>
      </c>
      <c r="AV310" s="44">
        <f t="shared" si="94"/>
        <v>0</v>
      </c>
      <c r="AW310" s="44">
        <f t="shared" si="95"/>
        <v>0</v>
      </c>
      <c r="AX310" s="44">
        <f t="shared" si="96"/>
        <v>0</v>
      </c>
      <c r="AY310" s="44">
        <f t="shared" si="97"/>
        <v>0</v>
      </c>
      <c r="AZ310" s="44">
        <f t="shared" si="98"/>
        <v>0</v>
      </c>
      <c r="BA310" s="44">
        <f t="shared" si="99"/>
        <v>0</v>
      </c>
      <c r="BB310" s="44">
        <f t="shared" si="100"/>
        <v>0</v>
      </c>
      <c r="BC310" s="44">
        <f t="shared" si="101"/>
        <v>0</v>
      </c>
      <c r="BD310" s="44">
        <f t="shared" si="102"/>
        <v>0</v>
      </c>
      <c r="BE310" s="44">
        <f t="shared" si="103"/>
        <v>646303910366.83154</v>
      </c>
      <c r="BF310" s="44">
        <f t="shared" si="104"/>
        <v>0</v>
      </c>
      <c r="BG310" s="46">
        <f t="shared" si="105"/>
        <v>902328368100.08118</v>
      </c>
      <c r="BH310" s="58">
        <v>69560130842.424194</v>
      </c>
      <c r="BI310" s="58"/>
      <c r="BJ310" s="58"/>
      <c r="BK310" s="58"/>
      <c r="BL310" s="58"/>
      <c r="BM310" s="58"/>
      <c r="BN310" s="58"/>
      <c r="BO310" s="58"/>
      <c r="BP310" s="58"/>
      <c r="BQ310" s="58"/>
      <c r="BR310" s="58"/>
      <c r="BS310" s="58"/>
      <c r="BT310" s="58"/>
      <c r="BU310" s="58"/>
      <c r="BV310" s="58">
        <v>82637553345.372498</v>
      </c>
      <c r="BW310" s="58"/>
      <c r="BX310" s="46">
        <f t="shared" si="106"/>
        <v>152197684187.79669</v>
      </c>
      <c r="BY310" s="58">
        <v>81712677075.720093</v>
      </c>
      <c r="BZ310" s="58"/>
      <c r="CA310" s="58"/>
      <c r="CB310" s="58"/>
      <c r="CC310" s="58"/>
      <c r="CD310" s="58"/>
      <c r="CE310" s="58"/>
      <c r="CF310" s="58"/>
      <c r="CG310" s="58"/>
      <c r="CH310" s="58"/>
      <c r="CI310" s="58"/>
      <c r="CJ310" s="58"/>
      <c r="CK310" s="58"/>
      <c r="CL310" s="58"/>
      <c r="CM310" s="58">
        <v>166621729431.772</v>
      </c>
      <c r="CN310" s="58"/>
      <c r="CO310" s="46">
        <f t="shared" si="107"/>
        <v>248334406507.4921</v>
      </c>
      <c r="CP310" s="58">
        <v>70645968369.845703</v>
      </c>
      <c r="CQ310" s="58"/>
      <c r="CR310" s="58"/>
      <c r="CS310" s="58"/>
      <c r="CT310" s="58"/>
      <c r="CU310" s="58"/>
      <c r="CV310" s="58"/>
      <c r="CW310" s="58"/>
      <c r="CX310" s="58"/>
      <c r="CY310" s="58"/>
      <c r="CZ310" s="58"/>
      <c r="DA310" s="58"/>
      <c r="DB310" s="58"/>
      <c r="DC310" s="58"/>
      <c r="DD310" s="58">
        <v>142549339485.772</v>
      </c>
      <c r="DE310" s="58"/>
      <c r="DF310" s="46">
        <f t="shared" si="108"/>
        <v>213195307855.61771</v>
      </c>
      <c r="DG310" s="58">
        <v>34105681445.259602</v>
      </c>
      <c r="DH310" s="58"/>
      <c r="DI310" s="58"/>
      <c r="DJ310" s="58"/>
      <c r="DK310" s="58"/>
      <c r="DL310" s="58"/>
      <c r="DM310" s="58"/>
      <c r="DN310" s="58"/>
      <c r="DO310" s="58"/>
      <c r="DP310" s="58"/>
      <c r="DQ310" s="58"/>
      <c r="DR310" s="58"/>
      <c r="DS310" s="58"/>
      <c r="DT310" s="58"/>
      <c r="DU310" s="58">
        <v>254495288103.91501</v>
      </c>
      <c r="DV310" s="58"/>
      <c r="DW310" s="46">
        <f t="shared" si="109"/>
        <v>288600969549.17462</v>
      </c>
      <c r="DX310" s="19">
        <v>9</v>
      </c>
      <c r="DY310" s="42" t="s">
        <v>1983</v>
      </c>
      <c r="DZ310" s="42" t="s">
        <v>352</v>
      </c>
      <c r="EA310" s="42" t="s">
        <v>1984</v>
      </c>
      <c r="EB310" s="42" t="s">
        <v>2160</v>
      </c>
      <c r="EC310" s="42" t="s">
        <v>2161</v>
      </c>
      <c r="ED310" s="3">
        <v>2</v>
      </c>
      <c r="EE310" s="3">
        <v>9</v>
      </c>
      <c r="EF310" s="3">
        <v>36</v>
      </c>
      <c r="EG310" s="3">
        <v>150</v>
      </c>
      <c r="EH310" s="3">
        <v>305</v>
      </c>
      <c r="EI310" s="3">
        <v>9</v>
      </c>
      <c r="EJ310" s="3">
        <v>13</v>
      </c>
      <c r="EK310" s="3">
        <v>4</v>
      </c>
      <c r="EL310" s="3">
        <v>2</v>
      </c>
    </row>
    <row r="311" spans="2:142" ht="65" x14ac:dyDescent="0.2">
      <c r="B311" s="14">
        <v>306</v>
      </c>
      <c r="C311" s="15" t="s">
        <v>201</v>
      </c>
      <c r="D311" s="16">
        <v>2</v>
      </c>
      <c r="E311" s="17" t="s">
        <v>136</v>
      </c>
      <c r="F311" s="18">
        <v>3</v>
      </c>
      <c r="G311" s="23" t="s">
        <v>142</v>
      </c>
      <c r="H311" s="18" t="s">
        <v>569</v>
      </c>
      <c r="I311" s="17" t="s">
        <v>2282</v>
      </c>
      <c r="J311" s="18" t="s">
        <v>569</v>
      </c>
      <c r="K311" s="17" t="s">
        <v>2295</v>
      </c>
      <c r="L311" s="18" t="s">
        <v>573</v>
      </c>
      <c r="M311" s="17" t="str">
        <f t="shared" si="88"/>
        <v>2.3.02.02.03</v>
      </c>
      <c r="N311" s="19" t="s">
        <v>2296</v>
      </c>
      <c r="O311" s="20">
        <v>2023</v>
      </c>
      <c r="P311" s="21">
        <v>0</v>
      </c>
      <c r="Q311" s="21">
        <v>80.7</v>
      </c>
      <c r="R311" s="21" t="s">
        <v>2297</v>
      </c>
      <c r="S311" s="17" t="s">
        <v>82</v>
      </c>
      <c r="T311" s="17" t="s">
        <v>82</v>
      </c>
      <c r="U311" s="32" t="s">
        <v>571</v>
      </c>
      <c r="V311" s="33" t="s">
        <v>554</v>
      </c>
      <c r="W311" s="33">
        <v>4</v>
      </c>
      <c r="X311" s="33">
        <v>20</v>
      </c>
      <c r="Y311" s="33">
        <v>30</v>
      </c>
      <c r="Z311" s="33">
        <v>26.7</v>
      </c>
      <c r="AA311" s="32" t="s">
        <v>555</v>
      </c>
      <c r="AB311" s="32"/>
      <c r="AC311" s="32" t="s">
        <v>555</v>
      </c>
      <c r="AD311" s="32"/>
      <c r="AE311" s="32"/>
      <c r="AF311" s="32"/>
      <c r="AG311" s="32" t="s">
        <v>555</v>
      </c>
      <c r="AH311" s="32" t="s">
        <v>555</v>
      </c>
      <c r="AI311" s="42" t="s">
        <v>2154</v>
      </c>
      <c r="AJ311" s="19" t="s">
        <v>2155</v>
      </c>
      <c r="AK311" s="19" t="s">
        <v>2276</v>
      </c>
      <c r="AL311" s="19" t="s">
        <v>2277</v>
      </c>
      <c r="AM311" s="19" t="s">
        <v>2298</v>
      </c>
      <c r="AN311" s="19" t="s">
        <v>2299</v>
      </c>
      <c r="AO311" s="23" t="s">
        <v>2300</v>
      </c>
      <c r="AP311" s="19" t="s">
        <v>2301</v>
      </c>
      <c r="AQ311" s="44">
        <f t="shared" si="89"/>
        <v>112133594578.55011</v>
      </c>
      <c r="AR311" s="44">
        <f t="shared" si="90"/>
        <v>0</v>
      </c>
      <c r="AS311" s="44">
        <f t="shared" si="91"/>
        <v>0</v>
      </c>
      <c r="AT311" s="44">
        <f t="shared" si="92"/>
        <v>0</v>
      </c>
      <c r="AU311" s="44">
        <f t="shared" si="93"/>
        <v>0</v>
      </c>
      <c r="AV311" s="44">
        <f t="shared" si="94"/>
        <v>0</v>
      </c>
      <c r="AW311" s="44">
        <f t="shared" si="95"/>
        <v>0</v>
      </c>
      <c r="AX311" s="44">
        <f t="shared" si="96"/>
        <v>0</v>
      </c>
      <c r="AY311" s="44">
        <f t="shared" si="97"/>
        <v>0</v>
      </c>
      <c r="AZ311" s="44">
        <f t="shared" si="98"/>
        <v>0</v>
      </c>
      <c r="BA311" s="44">
        <f t="shared" si="99"/>
        <v>0</v>
      </c>
      <c r="BB311" s="44">
        <f t="shared" si="100"/>
        <v>0</v>
      </c>
      <c r="BC311" s="44">
        <f t="shared" si="101"/>
        <v>0</v>
      </c>
      <c r="BD311" s="44">
        <f t="shared" si="102"/>
        <v>0</v>
      </c>
      <c r="BE311" s="44">
        <f t="shared" si="103"/>
        <v>194264186864.22</v>
      </c>
      <c r="BF311" s="44">
        <f t="shared" si="104"/>
        <v>0</v>
      </c>
      <c r="BG311" s="46">
        <f t="shared" si="105"/>
        <v>306397781442.77014</v>
      </c>
      <c r="BH311" s="58">
        <v>23000000000</v>
      </c>
      <c r="BI311" s="58"/>
      <c r="BJ311" s="58"/>
      <c r="BK311" s="58"/>
      <c r="BL311" s="58"/>
      <c r="BM311" s="58"/>
      <c r="BN311" s="58"/>
      <c r="BO311" s="58"/>
      <c r="BP311" s="58"/>
      <c r="BQ311" s="58"/>
      <c r="BR311" s="58"/>
      <c r="BS311" s="58"/>
      <c r="BT311" s="58"/>
      <c r="BU311" s="58"/>
      <c r="BV311" s="58">
        <v>9628955978.3999996</v>
      </c>
      <c r="BW311" s="58"/>
      <c r="BX311" s="46">
        <f t="shared" si="106"/>
        <v>32628955978.400002</v>
      </c>
      <c r="BY311" s="58">
        <v>25857166146.947601</v>
      </c>
      <c r="BZ311" s="58"/>
      <c r="CA311" s="58"/>
      <c r="CB311" s="58"/>
      <c r="CC311" s="58"/>
      <c r="CD311" s="58"/>
      <c r="CE311" s="58"/>
      <c r="CF311" s="58"/>
      <c r="CG311" s="58"/>
      <c r="CH311" s="58"/>
      <c r="CI311" s="58"/>
      <c r="CJ311" s="58"/>
      <c r="CK311" s="58"/>
      <c r="CL311" s="58"/>
      <c r="CM311" s="58">
        <v>48144779892</v>
      </c>
      <c r="CN311" s="58"/>
      <c r="CO311" s="46">
        <f t="shared" si="107"/>
        <v>74001946038.947601</v>
      </c>
      <c r="CP311" s="58">
        <v>27993731171.265701</v>
      </c>
      <c r="CQ311" s="58"/>
      <c r="CR311" s="58"/>
      <c r="CS311" s="58"/>
      <c r="CT311" s="58"/>
      <c r="CU311" s="58"/>
      <c r="CV311" s="58"/>
      <c r="CW311" s="58"/>
      <c r="CX311" s="58"/>
      <c r="CY311" s="58"/>
      <c r="CZ311" s="58"/>
      <c r="DA311" s="58"/>
      <c r="DB311" s="58"/>
      <c r="DC311" s="58"/>
      <c r="DD311" s="58">
        <v>72217169838</v>
      </c>
      <c r="DE311" s="58"/>
      <c r="DF311" s="46">
        <f t="shared" si="108"/>
        <v>100210901009.2657</v>
      </c>
      <c r="DG311" s="58">
        <v>35282697260.3368</v>
      </c>
      <c r="DH311" s="58"/>
      <c r="DI311" s="58"/>
      <c r="DJ311" s="58"/>
      <c r="DK311" s="58"/>
      <c r="DL311" s="58"/>
      <c r="DM311" s="58"/>
      <c r="DN311" s="58"/>
      <c r="DO311" s="58"/>
      <c r="DP311" s="58"/>
      <c r="DQ311" s="58"/>
      <c r="DR311" s="58"/>
      <c r="DS311" s="58"/>
      <c r="DT311" s="58"/>
      <c r="DU311" s="58">
        <v>64273281155.82</v>
      </c>
      <c r="DV311" s="58"/>
      <c r="DW311" s="46">
        <f t="shared" si="109"/>
        <v>99555978416.156799</v>
      </c>
      <c r="DX311" s="19">
        <v>9</v>
      </c>
      <c r="DY311" s="42" t="s">
        <v>1983</v>
      </c>
      <c r="DZ311" s="42" t="s">
        <v>352</v>
      </c>
      <c r="EA311" s="42" t="s">
        <v>1984</v>
      </c>
      <c r="EB311" s="42" t="s">
        <v>2160</v>
      </c>
      <c r="EC311" s="42" t="s">
        <v>2161</v>
      </c>
      <c r="ED311" s="3">
        <v>2</v>
      </c>
      <c r="EE311" s="3">
        <v>9</v>
      </c>
      <c r="EF311" s="3">
        <v>36</v>
      </c>
      <c r="EG311" s="3">
        <v>150</v>
      </c>
      <c r="EH311" s="3">
        <v>306</v>
      </c>
      <c r="EI311" s="3">
        <v>9</v>
      </c>
      <c r="EJ311" s="3">
        <v>13</v>
      </c>
      <c r="EK311" s="3">
        <v>4</v>
      </c>
      <c r="EL311" s="3">
        <v>2</v>
      </c>
    </row>
    <row r="312" spans="2:142" ht="65" x14ac:dyDescent="0.2">
      <c r="B312" s="14">
        <v>307</v>
      </c>
      <c r="C312" s="15" t="s">
        <v>201</v>
      </c>
      <c r="D312" s="16">
        <v>2</v>
      </c>
      <c r="E312" s="19" t="s">
        <v>136</v>
      </c>
      <c r="F312" s="18">
        <v>3</v>
      </c>
      <c r="G312" s="19" t="s">
        <v>142</v>
      </c>
      <c r="H312" s="18" t="s">
        <v>569</v>
      </c>
      <c r="I312" s="17" t="s">
        <v>2302</v>
      </c>
      <c r="J312" s="18" t="s">
        <v>573</v>
      </c>
      <c r="K312" s="17" t="s">
        <v>2303</v>
      </c>
      <c r="L312" s="18" t="s">
        <v>548</v>
      </c>
      <c r="M312" s="17" t="str">
        <f t="shared" si="88"/>
        <v>2.3.02.03.01</v>
      </c>
      <c r="N312" s="19" t="s">
        <v>2274</v>
      </c>
      <c r="O312" s="20">
        <v>2023</v>
      </c>
      <c r="P312" s="21">
        <v>0</v>
      </c>
      <c r="Q312" s="21">
        <v>1</v>
      </c>
      <c r="R312" s="21" t="s">
        <v>2304</v>
      </c>
      <c r="S312" s="17" t="s">
        <v>82</v>
      </c>
      <c r="T312" s="17" t="s">
        <v>82</v>
      </c>
      <c r="U312" s="32" t="s">
        <v>571</v>
      </c>
      <c r="V312" s="33" t="s">
        <v>554</v>
      </c>
      <c r="W312" s="33">
        <v>0</v>
      </c>
      <c r="X312" s="33">
        <v>0</v>
      </c>
      <c r="Y312" s="33">
        <v>0.5</v>
      </c>
      <c r="Z312" s="33">
        <v>0.5</v>
      </c>
      <c r="AA312" s="32"/>
      <c r="AB312" s="32"/>
      <c r="AC312" s="32" t="s">
        <v>555</v>
      </c>
      <c r="AD312" s="32"/>
      <c r="AE312" s="32"/>
      <c r="AF312" s="32"/>
      <c r="AG312" s="32" t="s">
        <v>555</v>
      </c>
      <c r="AH312" s="32" t="s">
        <v>555</v>
      </c>
      <c r="AI312" s="42" t="s">
        <v>2154</v>
      </c>
      <c r="AJ312" s="19" t="s">
        <v>2155</v>
      </c>
      <c r="AK312" s="19" t="s">
        <v>2276</v>
      </c>
      <c r="AL312" s="19" t="s">
        <v>2277</v>
      </c>
      <c r="AM312" s="19" t="s">
        <v>2278</v>
      </c>
      <c r="AN312" s="19" t="s">
        <v>2279</v>
      </c>
      <c r="AO312" s="23" t="s">
        <v>2280</v>
      </c>
      <c r="AP312" s="19" t="s">
        <v>2281</v>
      </c>
      <c r="AQ312" s="44">
        <f t="shared" si="89"/>
        <v>110818331249.63699</v>
      </c>
      <c r="AR312" s="44">
        <f t="shared" si="90"/>
        <v>0</v>
      </c>
      <c r="AS312" s="44">
        <f t="shared" si="91"/>
        <v>0</v>
      </c>
      <c r="AT312" s="44">
        <f t="shared" si="92"/>
        <v>0</v>
      </c>
      <c r="AU312" s="44">
        <f t="shared" si="93"/>
        <v>0</v>
      </c>
      <c r="AV312" s="44">
        <f t="shared" si="94"/>
        <v>0</v>
      </c>
      <c r="AW312" s="44">
        <f t="shared" si="95"/>
        <v>0</v>
      </c>
      <c r="AX312" s="44">
        <f t="shared" si="96"/>
        <v>0</v>
      </c>
      <c r="AY312" s="44">
        <f t="shared" si="97"/>
        <v>0</v>
      </c>
      <c r="AZ312" s="44">
        <f t="shared" si="98"/>
        <v>0</v>
      </c>
      <c r="BA312" s="44">
        <f t="shared" si="99"/>
        <v>0</v>
      </c>
      <c r="BB312" s="44">
        <f t="shared" si="100"/>
        <v>0</v>
      </c>
      <c r="BC312" s="44">
        <f t="shared" si="101"/>
        <v>0</v>
      </c>
      <c r="BD312" s="44">
        <f t="shared" si="102"/>
        <v>0</v>
      </c>
      <c r="BE312" s="44">
        <f t="shared" si="103"/>
        <v>0</v>
      </c>
      <c r="BF312" s="44">
        <f t="shared" si="104"/>
        <v>0</v>
      </c>
      <c r="BG312" s="46">
        <f t="shared" si="105"/>
        <v>110818331249.63699</v>
      </c>
      <c r="BH312" s="76"/>
      <c r="BI312" s="76"/>
      <c r="BJ312" s="76"/>
      <c r="BK312" s="76"/>
      <c r="BL312" s="76"/>
      <c r="BM312" s="76"/>
      <c r="BN312" s="76"/>
      <c r="BO312" s="76"/>
      <c r="BP312" s="76"/>
      <c r="BQ312" s="76"/>
      <c r="BR312" s="76"/>
      <c r="BS312" s="58"/>
      <c r="BT312" s="46"/>
      <c r="BU312" s="46"/>
      <c r="BV312" s="46"/>
      <c r="BW312" s="46"/>
      <c r="BX312" s="46">
        <f t="shared" si="106"/>
        <v>0</v>
      </c>
      <c r="BY312" s="76"/>
      <c r="BZ312" s="76"/>
      <c r="CA312" s="76"/>
      <c r="CB312" s="76"/>
      <c r="CC312" s="76"/>
      <c r="CD312" s="76"/>
      <c r="CE312" s="76"/>
      <c r="CF312" s="76"/>
      <c r="CG312" s="76"/>
      <c r="CH312" s="76"/>
      <c r="CI312" s="76"/>
      <c r="CJ312" s="58"/>
      <c r="CK312" s="46"/>
      <c r="CL312" s="46"/>
      <c r="CM312" s="46"/>
      <c r="CN312" s="46"/>
      <c r="CO312" s="46">
        <f t="shared" si="107"/>
        <v>0</v>
      </c>
      <c r="CP312" s="46">
        <v>69535633989.300201</v>
      </c>
      <c r="CQ312" s="76"/>
      <c r="CR312" s="76"/>
      <c r="CS312" s="76"/>
      <c r="CT312" s="76"/>
      <c r="CU312" s="76"/>
      <c r="CV312" s="76"/>
      <c r="CW312" s="76"/>
      <c r="CX312" s="76"/>
      <c r="CY312" s="76"/>
      <c r="CZ312" s="76"/>
      <c r="DA312" s="58"/>
      <c r="DB312" s="46"/>
      <c r="DC312" s="46"/>
      <c r="DD312" s="46"/>
      <c r="DE312" s="46"/>
      <c r="DF312" s="46">
        <f t="shared" si="108"/>
        <v>69535633989.300201</v>
      </c>
      <c r="DG312" s="76">
        <v>41282697260.3368</v>
      </c>
      <c r="DH312" s="76"/>
      <c r="DI312" s="76"/>
      <c r="DJ312" s="76"/>
      <c r="DK312" s="76"/>
      <c r="DL312" s="76"/>
      <c r="DM312" s="76"/>
      <c r="DN312" s="76"/>
      <c r="DO312" s="76"/>
      <c r="DP312" s="76"/>
      <c r="DQ312" s="76"/>
      <c r="DR312" s="58"/>
      <c r="DS312" s="46"/>
      <c r="DT312" s="46"/>
      <c r="DU312" s="46"/>
      <c r="DV312" s="46"/>
      <c r="DW312" s="46">
        <f t="shared" si="109"/>
        <v>41282697260.3368</v>
      </c>
      <c r="DX312" s="19">
        <v>9</v>
      </c>
      <c r="DY312" s="42" t="s">
        <v>1983</v>
      </c>
      <c r="DZ312" s="42" t="s">
        <v>352</v>
      </c>
      <c r="EA312" s="42" t="s">
        <v>1984</v>
      </c>
      <c r="EB312" s="42" t="s">
        <v>2160</v>
      </c>
      <c r="EC312" s="42" t="s">
        <v>2161</v>
      </c>
      <c r="ED312" s="3">
        <v>2</v>
      </c>
      <c r="EE312" s="3">
        <v>9</v>
      </c>
      <c r="EF312" s="3">
        <v>36</v>
      </c>
      <c r="EG312" s="3">
        <v>151</v>
      </c>
      <c r="EH312" s="3">
        <v>307</v>
      </c>
      <c r="EI312" s="3">
        <v>9</v>
      </c>
      <c r="EJ312" s="3">
        <v>13</v>
      </c>
      <c r="EK312" s="3">
        <v>4</v>
      </c>
      <c r="EL312" s="3">
        <v>2</v>
      </c>
    </row>
    <row r="313" spans="2:142" ht="52" x14ac:dyDescent="0.2">
      <c r="B313" s="14">
        <v>308</v>
      </c>
      <c r="C313" s="15" t="s">
        <v>201</v>
      </c>
      <c r="D313" s="16">
        <v>2</v>
      </c>
      <c r="E313" s="19" t="s">
        <v>136</v>
      </c>
      <c r="F313" s="18">
        <v>3</v>
      </c>
      <c r="G313" s="19" t="s">
        <v>142</v>
      </c>
      <c r="H313" s="18" t="s">
        <v>569</v>
      </c>
      <c r="I313" s="17" t="s">
        <v>2305</v>
      </c>
      <c r="J313" s="18" t="s">
        <v>576</v>
      </c>
      <c r="K313" s="17" t="s">
        <v>2306</v>
      </c>
      <c r="L313" s="18" t="s">
        <v>548</v>
      </c>
      <c r="M313" s="17" t="str">
        <f t="shared" si="88"/>
        <v>2.3.02.04.01</v>
      </c>
      <c r="N313" s="19" t="s">
        <v>2196</v>
      </c>
      <c r="O313" s="20">
        <v>2023</v>
      </c>
      <c r="P313" s="21">
        <v>52636</v>
      </c>
      <c r="Q313" s="21">
        <v>14000</v>
      </c>
      <c r="R313" s="21" t="s">
        <v>2307</v>
      </c>
      <c r="S313" s="17" t="s">
        <v>82</v>
      </c>
      <c r="T313" s="17" t="s">
        <v>82</v>
      </c>
      <c r="U313" s="32" t="s">
        <v>571</v>
      </c>
      <c r="V313" s="33" t="s">
        <v>554</v>
      </c>
      <c r="W313" s="33">
        <v>4900</v>
      </c>
      <c r="X313" s="33">
        <v>3500</v>
      </c>
      <c r="Y313" s="33">
        <v>3500</v>
      </c>
      <c r="Z313" s="33">
        <v>2100</v>
      </c>
      <c r="AA313" s="32"/>
      <c r="AB313" s="32"/>
      <c r="AC313" s="32" t="s">
        <v>555</v>
      </c>
      <c r="AD313" s="32"/>
      <c r="AE313" s="32"/>
      <c r="AF313" s="32"/>
      <c r="AG313" s="32" t="s">
        <v>555</v>
      </c>
      <c r="AH313" s="32" t="s">
        <v>555</v>
      </c>
      <c r="AI313" s="42" t="s">
        <v>1182</v>
      </c>
      <c r="AJ313" s="19" t="s">
        <v>1183</v>
      </c>
      <c r="AK313" s="19" t="s">
        <v>1228</v>
      </c>
      <c r="AL313" s="19" t="s">
        <v>1229</v>
      </c>
      <c r="AM313" s="19" t="s">
        <v>2198</v>
      </c>
      <c r="AN313" s="19" t="s">
        <v>2199</v>
      </c>
      <c r="AO313" s="23" t="s">
        <v>2200</v>
      </c>
      <c r="AP313" s="19" t="s">
        <v>2199</v>
      </c>
      <c r="AQ313" s="44">
        <f t="shared" si="89"/>
        <v>136551369667.37021</v>
      </c>
      <c r="AR313" s="44">
        <f t="shared" si="90"/>
        <v>0</v>
      </c>
      <c r="AS313" s="44">
        <f t="shared" si="91"/>
        <v>0</v>
      </c>
      <c r="AT313" s="44">
        <f t="shared" si="92"/>
        <v>0</v>
      </c>
      <c r="AU313" s="44">
        <f t="shared" si="93"/>
        <v>0</v>
      </c>
      <c r="AV313" s="44">
        <f t="shared" si="94"/>
        <v>0</v>
      </c>
      <c r="AW313" s="44">
        <f t="shared" si="95"/>
        <v>0</v>
      </c>
      <c r="AX313" s="44">
        <f t="shared" si="96"/>
        <v>0</v>
      </c>
      <c r="AY313" s="44">
        <f t="shared" si="97"/>
        <v>0</v>
      </c>
      <c r="AZ313" s="44">
        <f t="shared" si="98"/>
        <v>0</v>
      </c>
      <c r="BA313" s="44">
        <f t="shared" si="99"/>
        <v>0</v>
      </c>
      <c r="BB313" s="44">
        <f t="shared" si="100"/>
        <v>0</v>
      </c>
      <c r="BC313" s="44">
        <f t="shared" si="101"/>
        <v>0</v>
      </c>
      <c r="BD313" s="44">
        <f t="shared" si="102"/>
        <v>0</v>
      </c>
      <c r="BE313" s="44">
        <f t="shared" si="103"/>
        <v>0</v>
      </c>
      <c r="BF313" s="44">
        <f t="shared" si="104"/>
        <v>0</v>
      </c>
      <c r="BG313" s="46">
        <f t="shared" si="105"/>
        <v>136551369667.37021</v>
      </c>
      <c r="BH313" s="46">
        <v>23678141385.8092</v>
      </c>
      <c r="BI313" s="46"/>
      <c r="BJ313" s="46"/>
      <c r="BK313" s="46"/>
      <c r="BL313" s="46"/>
      <c r="BM313" s="46"/>
      <c r="BN313" s="46"/>
      <c r="BO313" s="46"/>
      <c r="BP313" s="46"/>
      <c r="BQ313" s="46"/>
      <c r="BR313" s="46"/>
      <c r="BS313" s="46"/>
      <c r="BT313" s="46"/>
      <c r="BU313" s="46"/>
      <c r="BV313" s="46">
        <v>0</v>
      </c>
      <c r="BW313" s="46"/>
      <c r="BX313" s="46">
        <f t="shared" si="106"/>
        <v>23678141385.8092</v>
      </c>
      <c r="BY313" s="46">
        <v>35857166146.947601</v>
      </c>
      <c r="BZ313" s="46"/>
      <c r="CA313" s="46"/>
      <c r="CB313" s="46"/>
      <c r="CC313" s="46"/>
      <c r="CD313" s="46"/>
      <c r="CE313" s="46"/>
      <c r="CF313" s="46"/>
      <c r="CG313" s="46"/>
      <c r="CH313" s="46"/>
      <c r="CI313" s="46"/>
      <c r="CJ313" s="46"/>
      <c r="CK313" s="46"/>
      <c r="CL313" s="46"/>
      <c r="CM313" s="46"/>
      <c r="CN313" s="46"/>
      <c r="CO313" s="46">
        <f t="shared" si="107"/>
        <v>35857166146.947601</v>
      </c>
      <c r="CP313" s="46">
        <v>28531496514.723</v>
      </c>
      <c r="CQ313" s="46"/>
      <c r="CR313" s="46"/>
      <c r="CS313" s="46"/>
      <c r="CT313" s="46"/>
      <c r="CU313" s="46"/>
      <c r="CV313" s="46"/>
      <c r="CW313" s="46"/>
      <c r="CX313" s="46"/>
      <c r="CY313" s="46"/>
      <c r="CZ313" s="46"/>
      <c r="DA313" s="46"/>
      <c r="DB313" s="46"/>
      <c r="DC313" s="46"/>
      <c r="DD313" s="46"/>
      <c r="DE313" s="46"/>
      <c r="DF313" s="46">
        <f t="shared" si="108"/>
        <v>28531496514.723</v>
      </c>
      <c r="DG313" s="46">
        <v>48484565619.890404</v>
      </c>
      <c r="DH313" s="46"/>
      <c r="DI313" s="46"/>
      <c r="DJ313" s="46"/>
      <c r="DK313" s="46"/>
      <c r="DL313" s="46"/>
      <c r="DM313" s="46"/>
      <c r="DN313" s="46"/>
      <c r="DO313" s="46"/>
      <c r="DP313" s="46"/>
      <c r="DQ313" s="46"/>
      <c r="DR313" s="46"/>
      <c r="DS313" s="46"/>
      <c r="DT313" s="46"/>
      <c r="DU313" s="46"/>
      <c r="DV313" s="46"/>
      <c r="DW313" s="46">
        <f t="shared" si="109"/>
        <v>48484565619.890404</v>
      </c>
      <c r="DX313" s="19">
        <v>8</v>
      </c>
      <c r="DY313" s="42" t="s">
        <v>1653</v>
      </c>
      <c r="DZ313" s="42" t="s">
        <v>351</v>
      </c>
      <c r="EA313" s="42" t="s">
        <v>1654</v>
      </c>
      <c r="EB313" s="42" t="s">
        <v>1918</v>
      </c>
      <c r="EC313" s="42" t="s">
        <v>1919</v>
      </c>
      <c r="ED313" s="3">
        <v>2</v>
      </c>
      <c r="EE313" s="3">
        <v>9</v>
      </c>
      <c r="EF313" s="3">
        <v>36</v>
      </c>
      <c r="EG313" s="3">
        <v>152</v>
      </c>
      <c r="EH313" s="3">
        <v>308</v>
      </c>
      <c r="EI313" s="3">
        <v>8</v>
      </c>
      <c r="EJ313" s="3">
        <v>6</v>
      </c>
      <c r="EK313" s="3">
        <v>3</v>
      </c>
      <c r="EL313" s="3">
        <v>2</v>
      </c>
    </row>
    <row r="314" spans="2:142" ht="78" x14ac:dyDescent="0.2">
      <c r="B314" s="14">
        <v>309</v>
      </c>
      <c r="C314" s="15" t="s">
        <v>201</v>
      </c>
      <c r="D314" s="16">
        <v>2</v>
      </c>
      <c r="E314" s="17" t="s">
        <v>136</v>
      </c>
      <c r="F314" s="18">
        <v>3</v>
      </c>
      <c r="G314" s="23" t="s">
        <v>142</v>
      </c>
      <c r="H314" s="18" t="s">
        <v>569</v>
      </c>
      <c r="I314" s="23" t="s">
        <v>2308</v>
      </c>
      <c r="J314" s="24" t="s">
        <v>584</v>
      </c>
      <c r="K314" s="23" t="s">
        <v>2309</v>
      </c>
      <c r="L314" s="24" t="s">
        <v>548</v>
      </c>
      <c r="M314" s="17" t="str">
        <f t="shared" si="88"/>
        <v>2.3.02.05.01</v>
      </c>
      <c r="N314" s="19" t="s">
        <v>551</v>
      </c>
      <c r="O314" s="20">
        <v>2023</v>
      </c>
      <c r="P314" s="21">
        <v>3</v>
      </c>
      <c r="Q314" s="21">
        <v>6</v>
      </c>
      <c r="R314" s="21" t="s">
        <v>2310</v>
      </c>
      <c r="S314" s="23" t="s">
        <v>382</v>
      </c>
      <c r="T314" s="23" t="s">
        <v>382</v>
      </c>
      <c r="U314" s="32" t="s">
        <v>571</v>
      </c>
      <c r="V314" s="33" t="s">
        <v>554</v>
      </c>
      <c r="W314" s="85">
        <v>1</v>
      </c>
      <c r="X314" s="85">
        <v>2</v>
      </c>
      <c r="Y314" s="85">
        <v>2</v>
      </c>
      <c r="Z314" s="85">
        <v>1</v>
      </c>
      <c r="AA314" s="85" t="s">
        <v>555</v>
      </c>
      <c r="AB314" s="89"/>
      <c r="AC314" s="89" t="s">
        <v>555</v>
      </c>
      <c r="AD314" s="89"/>
      <c r="AE314" s="89"/>
      <c r="AF314" s="89"/>
      <c r="AG314" s="89"/>
      <c r="AH314" s="89"/>
      <c r="AI314" s="42" t="s">
        <v>2026</v>
      </c>
      <c r="AJ314" s="19" t="s">
        <v>2027</v>
      </c>
      <c r="AK314" s="19" t="s">
        <v>2028</v>
      </c>
      <c r="AL314" s="19" t="s">
        <v>2029</v>
      </c>
      <c r="AM314" s="19" t="s">
        <v>2311</v>
      </c>
      <c r="AN314" s="19" t="s">
        <v>2312</v>
      </c>
      <c r="AO314" s="23" t="s">
        <v>2313</v>
      </c>
      <c r="AP314" s="19" t="s">
        <v>2314</v>
      </c>
      <c r="AQ314" s="44">
        <f t="shared" si="89"/>
        <v>140002630371.10071</v>
      </c>
      <c r="AR314" s="44">
        <f t="shared" si="90"/>
        <v>0</v>
      </c>
      <c r="AS314" s="44">
        <f t="shared" si="91"/>
        <v>0</v>
      </c>
      <c r="AT314" s="44">
        <f t="shared" si="92"/>
        <v>0</v>
      </c>
      <c r="AU314" s="44">
        <f t="shared" si="93"/>
        <v>0</v>
      </c>
      <c r="AV314" s="44">
        <f t="shared" si="94"/>
        <v>0</v>
      </c>
      <c r="AW314" s="44">
        <f t="shared" si="95"/>
        <v>0</v>
      </c>
      <c r="AX314" s="44">
        <f t="shared" si="96"/>
        <v>0</v>
      </c>
      <c r="AY314" s="44">
        <f t="shared" si="97"/>
        <v>0</v>
      </c>
      <c r="AZ314" s="44">
        <f t="shared" si="98"/>
        <v>0</v>
      </c>
      <c r="BA314" s="44">
        <f t="shared" si="99"/>
        <v>0</v>
      </c>
      <c r="BB314" s="44">
        <f t="shared" si="100"/>
        <v>0</v>
      </c>
      <c r="BC314" s="44">
        <f t="shared" si="101"/>
        <v>0</v>
      </c>
      <c r="BD314" s="44">
        <f t="shared" si="102"/>
        <v>0</v>
      </c>
      <c r="BE314" s="44">
        <f t="shared" si="103"/>
        <v>0</v>
      </c>
      <c r="BF314" s="44">
        <f t="shared" si="104"/>
        <v>0</v>
      </c>
      <c r="BG314" s="46">
        <f t="shared" si="105"/>
        <v>140002630371.10071</v>
      </c>
      <c r="BH314" s="96">
        <v>27458583716.498501</v>
      </c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46">
        <f t="shared" si="106"/>
        <v>27458583716.498501</v>
      </c>
      <c r="BY314" s="96">
        <v>30315749863.446098</v>
      </c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46">
        <f t="shared" si="107"/>
        <v>30315749863.446098</v>
      </c>
      <c r="CP314" s="96">
        <v>28368731171.265701</v>
      </c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46">
        <f t="shared" si="108"/>
        <v>28368731171.265701</v>
      </c>
      <c r="DG314" s="96">
        <v>53859565619.890404</v>
      </c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46">
        <f t="shared" si="109"/>
        <v>53859565619.890404</v>
      </c>
      <c r="DX314" s="19">
        <v>2</v>
      </c>
      <c r="DY314" s="42" t="s">
        <v>1520</v>
      </c>
      <c r="DZ314" s="42" t="s">
        <v>353</v>
      </c>
      <c r="EA314" s="42" t="s">
        <v>1521</v>
      </c>
      <c r="EB314" s="42" t="s">
        <v>2315</v>
      </c>
      <c r="EC314" s="42" t="s">
        <v>2316</v>
      </c>
      <c r="ED314" s="3">
        <v>2</v>
      </c>
      <c r="EE314" s="3">
        <v>9</v>
      </c>
      <c r="EF314" s="3">
        <v>36</v>
      </c>
      <c r="EG314" s="3">
        <v>153</v>
      </c>
      <c r="EH314" s="3">
        <v>309</v>
      </c>
      <c r="EI314" s="3">
        <v>2</v>
      </c>
      <c r="EJ314" s="3">
        <v>10</v>
      </c>
      <c r="EK314" s="3">
        <v>1</v>
      </c>
      <c r="EL314" s="3">
        <v>2</v>
      </c>
    </row>
    <row r="315" spans="2:142" ht="78" x14ac:dyDescent="0.2">
      <c r="B315" s="14">
        <v>310</v>
      </c>
      <c r="C315" s="15" t="s">
        <v>201</v>
      </c>
      <c r="D315" s="16">
        <v>2</v>
      </c>
      <c r="E315" s="17" t="s">
        <v>136</v>
      </c>
      <c r="F315" s="18">
        <v>3</v>
      </c>
      <c r="G315" s="23" t="s">
        <v>142</v>
      </c>
      <c r="H315" s="18" t="s">
        <v>569</v>
      </c>
      <c r="I315" s="23" t="s">
        <v>2308</v>
      </c>
      <c r="J315" s="24" t="s">
        <v>584</v>
      </c>
      <c r="K315" s="23" t="s">
        <v>2317</v>
      </c>
      <c r="L315" s="24" t="s">
        <v>569</v>
      </c>
      <c r="M315" s="17" t="str">
        <f t="shared" si="88"/>
        <v>2.3.02.05.02</v>
      </c>
      <c r="N315" s="19" t="s">
        <v>551</v>
      </c>
      <c r="O315" s="20">
        <v>2023</v>
      </c>
      <c r="P315" s="21">
        <v>2</v>
      </c>
      <c r="Q315" s="21">
        <v>1</v>
      </c>
      <c r="R315" s="21" t="s">
        <v>2318</v>
      </c>
      <c r="S315" s="23" t="s">
        <v>382</v>
      </c>
      <c r="T315" s="23" t="s">
        <v>382</v>
      </c>
      <c r="U315" s="32" t="s">
        <v>571</v>
      </c>
      <c r="V315" s="33" t="s">
        <v>554</v>
      </c>
      <c r="W315" s="86">
        <v>0.1</v>
      </c>
      <c r="X315" s="86">
        <v>0.4</v>
      </c>
      <c r="Y315" s="86">
        <v>0.4</v>
      </c>
      <c r="Z315" s="86">
        <v>0.1</v>
      </c>
      <c r="AA315" s="85" t="s">
        <v>555</v>
      </c>
      <c r="AB315" s="89"/>
      <c r="AC315" s="32" t="s">
        <v>555</v>
      </c>
      <c r="AD315" s="85"/>
      <c r="AE315" s="85"/>
      <c r="AF315" s="85"/>
      <c r="AG315" s="85"/>
      <c r="AH315" s="85"/>
      <c r="AI315" s="42" t="s">
        <v>2026</v>
      </c>
      <c r="AJ315" s="19" t="s">
        <v>2027</v>
      </c>
      <c r="AK315" s="19" t="s">
        <v>2028</v>
      </c>
      <c r="AL315" s="19" t="s">
        <v>2029</v>
      </c>
      <c r="AM315" s="19" t="s">
        <v>2319</v>
      </c>
      <c r="AN315" s="19" t="s">
        <v>2320</v>
      </c>
      <c r="AO315" s="23" t="s">
        <v>2321</v>
      </c>
      <c r="AP315" s="19" t="s">
        <v>2322</v>
      </c>
      <c r="AQ315" s="44">
        <f t="shared" si="89"/>
        <v>135502630371.10071</v>
      </c>
      <c r="AR315" s="44">
        <f t="shared" si="90"/>
        <v>0</v>
      </c>
      <c r="AS315" s="44">
        <f t="shared" si="91"/>
        <v>0</v>
      </c>
      <c r="AT315" s="44">
        <f t="shared" si="92"/>
        <v>0</v>
      </c>
      <c r="AU315" s="44">
        <f t="shared" si="93"/>
        <v>0</v>
      </c>
      <c r="AV315" s="44">
        <f t="shared" si="94"/>
        <v>0</v>
      </c>
      <c r="AW315" s="44">
        <f t="shared" si="95"/>
        <v>0</v>
      </c>
      <c r="AX315" s="44">
        <f t="shared" si="96"/>
        <v>0</v>
      </c>
      <c r="AY315" s="44">
        <f t="shared" si="97"/>
        <v>0</v>
      </c>
      <c r="AZ315" s="44">
        <f t="shared" si="98"/>
        <v>0</v>
      </c>
      <c r="BA315" s="44">
        <f t="shared" si="99"/>
        <v>0</v>
      </c>
      <c r="BB315" s="44">
        <f t="shared" si="100"/>
        <v>0</v>
      </c>
      <c r="BC315" s="44">
        <f t="shared" si="101"/>
        <v>0</v>
      </c>
      <c r="BD315" s="44">
        <f t="shared" si="102"/>
        <v>0</v>
      </c>
      <c r="BE315" s="44">
        <f t="shared" si="103"/>
        <v>0</v>
      </c>
      <c r="BF315" s="44">
        <f t="shared" si="104"/>
        <v>0</v>
      </c>
      <c r="BG315" s="46">
        <f t="shared" si="105"/>
        <v>135502630371.10071</v>
      </c>
      <c r="BH315" s="96">
        <v>27583583716.498501</v>
      </c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46">
        <f t="shared" si="106"/>
        <v>27583583716.498501</v>
      </c>
      <c r="BY315" s="96">
        <v>30440749863.446098</v>
      </c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46">
        <f t="shared" si="107"/>
        <v>30440749863.446098</v>
      </c>
      <c r="CP315" s="96">
        <v>28493731171.265701</v>
      </c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46">
        <f t="shared" si="108"/>
        <v>28493731171.265701</v>
      </c>
      <c r="DG315" s="96">
        <v>48984565619.890404</v>
      </c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46">
        <f t="shared" si="109"/>
        <v>48984565619.890404</v>
      </c>
      <c r="DX315" s="19">
        <v>2</v>
      </c>
      <c r="DY315" s="42" t="s">
        <v>1520</v>
      </c>
      <c r="DZ315" s="42" t="s">
        <v>353</v>
      </c>
      <c r="EA315" s="42" t="s">
        <v>1521</v>
      </c>
      <c r="EB315" s="42" t="s">
        <v>2315</v>
      </c>
      <c r="EC315" s="42" t="s">
        <v>2316</v>
      </c>
      <c r="ED315" s="3">
        <v>2</v>
      </c>
      <c r="EE315" s="3">
        <v>9</v>
      </c>
      <c r="EF315" s="3">
        <v>36</v>
      </c>
      <c r="EG315" s="3">
        <v>153</v>
      </c>
      <c r="EH315" s="3">
        <v>310</v>
      </c>
      <c r="EI315" s="3">
        <v>2</v>
      </c>
      <c r="EJ315" s="3">
        <v>10</v>
      </c>
      <c r="EK315" s="3">
        <v>1</v>
      </c>
      <c r="EL315" s="3">
        <v>2</v>
      </c>
    </row>
    <row r="316" spans="2:142" ht="65" x14ac:dyDescent="0.2">
      <c r="B316" s="14">
        <v>311</v>
      </c>
      <c r="C316" s="15" t="s">
        <v>201</v>
      </c>
      <c r="D316" s="16">
        <v>2</v>
      </c>
      <c r="E316" s="17" t="s">
        <v>136</v>
      </c>
      <c r="F316" s="18">
        <v>3</v>
      </c>
      <c r="G316" s="23" t="s">
        <v>142</v>
      </c>
      <c r="H316" s="18" t="s">
        <v>569</v>
      </c>
      <c r="I316" s="23" t="s">
        <v>2308</v>
      </c>
      <c r="J316" s="24" t="s">
        <v>584</v>
      </c>
      <c r="K316" s="23" t="s">
        <v>2323</v>
      </c>
      <c r="L316" s="24" t="s">
        <v>573</v>
      </c>
      <c r="M316" s="17" t="str">
        <f t="shared" si="88"/>
        <v>2.3.02.05.03</v>
      </c>
      <c r="N316" s="19" t="s">
        <v>551</v>
      </c>
      <c r="O316" s="20">
        <v>2023</v>
      </c>
      <c r="P316" s="21">
        <v>0</v>
      </c>
      <c r="Q316" s="21">
        <v>1</v>
      </c>
      <c r="R316" s="21" t="s">
        <v>2324</v>
      </c>
      <c r="S316" s="23" t="s">
        <v>382</v>
      </c>
      <c r="T316" s="23" t="s">
        <v>382</v>
      </c>
      <c r="U316" s="32" t="s">
        <v>571</v>
      </c>
      <c r="V316" s="33" t="s">
        <v>554</v>
      </c>
      <c r="W316" s="86">
        <v>0.15</v>
      </c>
      <c r="X316" s="86">
        <v>0.65</v>
      </c>
      <c r="Y316" s="86">
        <v>0.1</v>
      </c>
      <c r="Z316" s="86">
        <v>0.1</v>
      </c>
      <c r="AA316" s="85" t="s">
        <v>555</v>
      </c>
      <c r="AB316" s="89"/>
      <c r="AC316" s="89"/>
      <c r="AD316" s="89"/>
      <c r="AE316" s="89"/>
      <c r="AF316" s="89"/>
      <c r="AG316" s="89"/>
      <c r="AH316" s="89"/>
      <c r="AI316" s="42" t="s">
        <v>2026</v>
      </c>
      <c r="AJ316" s="19" t="s">
        <v>2027</v>
      </c>
      <c r="AK316" s="19" t="s">
        <v>2028</v>
      </c>
      <c r="AL316" s="19" t="s">
        <v>2029</v>
      </c>
      <c r="AM316" s="19" t="s">
        <v>2325</v>
      </c>
      <c r="AN316" s="19" t="s">
        <v>742</v>
      </c>
      <c r="AO316" s="23" t="s">
        <v>2326</v>
      </c>
      <c r="AP316" s="19" t="s">
        <v>744</v>
      </c>
      <c r="AQ316" s="44">
        <f t="shared" si="89"/>
        <v>500000000</v>
      </c>
      <c r="AR316" s="44">
        <f t="shared" si="90"/>
        <v>0</v>
      </c>
      <c r="AS316" s="44">
        <f t="shared" si="91"/>
        <v>0</v>
      </c>
      <c r="AT316" s="44">
        <f t="shared" si="92"/>
        <v>0</v>
      </c>
      <c r="AU316" s="44">
        <f t="shared" si="93"/>
        <v>0</v>
      </c>
      <c r="AV316" s="44">
        <f t="shared" si="94"/>
        <v>0</v>
      </c>
      <c r="AW316" s="44">
        <f t="shared" si="95"/>
        <v>0</v>
      </c>
      <c r="AX316" s="44">
        <f t="shared" si="96"/>
        <v>0</v>
      </c>
      <c r="AY316" s="44">
        <f t="shared" si="97"/>
        <v>0</v>
      </c>
      <c r="AZ316" s="44">
        <f t="shared" si="98"/>
        <v>0</v>
      </c>
      <c r="BA316" s="44">
        <f t="shared" si="99"/>
        <v>0</v>
      </c>
      <c r="BB316" s="44">
        <f t="shared" si="100"/>
        <v>0</v>
      </c>
      <c r="BC316" s="44">
        <f t="shared" si="101"/>
        <v>0</v>
      </c>
      <c r="BD316" s="44">
        <f t="shared" si="102"/>
        <v>0</v>
      </c>
      <c r="BE316" s="44">
        <f t="shared" si="103"/>
        <v>0</v>
      </c>
      <c r="BF316" s="44">
        <f t="shared" si="104"/>
        <v>0</v>
      </c>
      <c r="BG316" s="46">
        <f t="shared" si="105"/>
        <v>500000000</v>
      </c>
      <c r="BH316" s="96">
        <v>125000000</v>
      </c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46">
        <f t="shared" si="106"/>
        <v>125000000</v>
      </c>
      <c r="BY316" s="96">
        <v>125000000</v>
      </c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46">
        <f t="shared" si="107"/>
        <v>125000000</v>
      </c>
      <c r="CP316" s="96">
        <v>125000000</v>
      </c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46">
        <f t="shared" si="108"/>
        <v>125000000</v>
      </c>
      <c r="DG316" s="96">
        <v>125000000</v>
      </c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46">
        <f t="shared" si="109"/>
        <v>125000000</v>
      </c>
      <c r="DX316" s="19">
        <v>8</v>
      </c>
      <c r="DY316" s="42" t="s">
        <v>1653</v>
      </c>
      <c r="DZ316" s="42" t="s">
        <v>351</v>
      </c>
      <c r="EA316" s="42" t="s">
        <v>1654</v>
      </c>
      <c r="EB316" s="42" t="s">
        <v>2111</v>
      </c>
      <c r="EC316" s="42" t="s">
        <v>2112</v>
      </c>
      <c r="ED316" s="3">
        <v>2</v>
      </c>
      <c r="EE316" s="3">
        <v>9</v>
      </c>
      <c r="EF316" s="3">
        <v>36</v>
      </c>
      <c r="EG316" s="3">
        <v>153</v>
      </c>
      <c r="EH316" s="3">
        <v>311</v>
      </c>
      <c r="EI316" s="3">
        <v>8</v>
      </c>
      <c r="EJ316" s="3">
        <v>10</v>
      </c>
      <c r="EK316" s="3">
        <v>1</v>
      </c>
      <c r="EL316" s="3">
        <v>2</v>
      </c>
    </row>
    <row r="317" spans="2:142" ht="65" x14ac:dyDescent="0.2">
      <c r="B317" s="14">
        <v>312</v>
      </c>
      <c r="C317" s="15" t="s">
        <v>201</v>
      </c>
      <c r="D317" s="16">
        <v>2</v>
      </c>
      <c r="E317" s="15" t="s">
        <v>145</v>
      </c>
      <c r="F317" s="16">
        <v>4</v>
      </c>
      <c r="G317" s="15" t="s">
        <v>146</v>
      </c>
      <c r="H317" s="18" t="s">
        <v>548</v>
      </c>
      <c r="I317" s="15" t="s">
        <v>2327</v>
      </c>
      <c r="J317" s="16" t="s">
        <v>548</v>
      </c>
      <c r="K317" s="15" t="s">
        <v>2328</v>
      </c>
      <c r="L317" s="16" t="s">
        <v>548</v>
      </c>
      <c r="M317" s="17" t="str">
        <f t="shared" si="88"/>
        <v>2.4.01.01.01</v>
      </c>
      <c r="N317" s="19" t="s">
        <v>551</v>
      </c>
      <c r="O317" s="20">
        <v>2023</v>
      </c>
      <c r="P317" s="80">
        <v>0</v>
      </c>
      <c r="Q317" s="80">
        <v>1</v>
      </c>
      <c r="R317" s="80" t="s">
        <v>2329</v>
      </c>
      <c r="S317" s="15" t="s">
        <v>148</v>
      </c>
      <c r="T317" s="15" t="s">
        <v>148</v>
      </c>
      <c r="U317" s="32" t="s">
        <v>571</v>
      </c>
      <c r="V317" s="33" t="s">
        <v>554</v>
      </c>
      <c r="W317" s="87">
        <v>0.1</v>
      </c>
      <c r="X317" s="87">
        <v>0.9</v>
      </c>
      <c r="Y317" s="33">
        <v>0</v>
      </c>
      <c r="Z317" s="33">
        <v>0</v>
      </c>
      <c r="AA317" s="90"/>
      <c r="AB317" s="90"/>
      <c r="AC317" s="90"/>
      <c r="AD317" s="88" t="s">
        <v>555</v>
      </c>
      <c r="AE317" s="88" t="s">
        <v>555</v>
      </c>
      <c r="AF317" s="88" t="s">
        <v>555</v>
      </c>
      <c r="AG317" s="88" t="s">
        <v>555</v>
      </c>
      <c r="AH317" s="88" t="s">
        <v>555</v>
      </c>
      <c r="AI317" s="42" t="s">
        <v>2154</v>
      </c>
      <c r="AJ317" s="19" t="s">
        <v>2155</v>
      </c>
      <c r="AK317" s="19" t="s">
        <v>2330</v>
      </c>
      <c r="AL317" s="19" t="s">
        <v>2331</v>
      </c>
      <c r="AM317" s="19" t="s">
        <v>2332</v>
      </c>
      <c r="AN317" s="19" t="s">
        <v>2333</v>
      </c>
      <c r="AO317" s="23" t="s">
        <v>2334</v>
      </c>
      <c r="AP317" s="19" t="s">
        <v>2335</v>
      </c>
      <c r="AQ317" s="44">
        <f t="shared" si="89"/>
        <v>2000000</v>
      </c>
      <c r="AR317" s="44">
        <f t="shared" si="90"/>
        <v>0</v>
      </c>
      <c r="AS317" s="44">
        <f t="shared" si="91"/>
        <v>0</v>
      </c>
      <c r="AT317" s="44">
        <f t="shared" si="92"/>
        <v>0</v>
      </c>
      <c r="AU317" s="44">
        <f t="shared" si="93"/>
        <v>0</v>
      </c>
      <c r="AV317" s="44">
        <f t="shared" si="94"/>
        <v>0</v>
      </c>
      <c r="AW317" s="44">
        <f t="shared" si="95"/>
        <v>0</v>
      </c>
      <c r="AX317" s="44">
        <f t="shared" si="96"/>
        <v>0</v>
      </c>
      <c r="AY317" s="44">
        <f t="shared" si="97"/>
        <v>0</v>
      </c>
      <c r="AZ317" s="44">
        <f t="shared" si="98"/>
        <v>0</v>
      </c>
      <c r="BA317" s="44">
        <f t="shared" si="99"/>
        <v>0</v>
      </c>
      <c r="BB317" s="44">
        <f t="shared" si="100"/>
        <v>0</v>
      </c>
      <c r="BC317" s="44">
        <f t="shared" si="101"/>
        <v>0</v>
      </c>
      <c r="BD317" s="44">
        <f t="shared" si="102"/>
        <v>0</v>
      </c>
      <c r="BE317" s="44">
        <f t="shared" si="103"/>
        <v>0</v>
      </c>
      <c r="BF317" s="44">
        <f t="shared" si="104"/>
        <v>0</v>
      </c>
      <c r="BG317" s="46">
        <f t="shared" si="105"/>
        <v>2000000</v>
      </c>
      <c r="BH317" s="76">
        <v>1100000</v>
      </c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58"/>
      <c r="BT317" s="46"/>
      <c r="BU317" s="46"/>
      <c r="BV317" s="46"/>
      <c r="BW317" s="46"/>
      <c r="BX317" s="46">
        <f t="shared" si="106"/>
        <v>1100000</v>
      </c>
      <c r="BY317" s="76">
        <v>900000</v>
      </c>
      <c r="BZ317" s="76"/>
      <c r="CA317" s="76"/>
      <c r="CB317" s="76"/>
      <c r="CC317" s="76"/>
      <c r="CD317" s="76"/>
      <c r="CE317" s="76"/>
      <c r="CF317" s="76"/>
      <c r="CG317" s="76"/>
      <c r="CH317" s="76"/>
      <c r="CI317" s="76"/>
      <c r="CJ317" s="58"/>
      <c r="CK317" s="46"/>
      <c r="CL317" s="46"/>
      <c r="CM317" s="46"/>
      <c r="CN317" s="46"/>
      <c r="CO317" s="46">
        <f t="shared" si="107"/>
        <v>900000</v>
      </c>
      <c r="CP317" s="76"/>
      <c r="CQ317" s="76"/>
      <c r="CR317" s="76"/>
      <c r="CS317" s="76"/>
      <c r="CT317" s="76"/>
      <c r="CU317" s="76"/>
      <c r="CV317" s="76"/>
      <c r="CW317" s="76"/>
      <c r="CX317" s="76"/>
      <c r="CY317" s="76"/>
      <c r="CZ317" s="76"/>
      <c r="DA317" s="58"/>
      <c r="DB317" s="46"/>
      <c r="DC317" s="46"/>
      <c r="DD317" s="46"/>
      <c r="DE317" s="46"/>
      <c r="DF317" s="46">
        <f t="shared" si="108"/>
        <v>0</v>
      </c>
      <c r="DG317" s="76"/>
      <c r="DH317" s="76"/>
      <c r="DI317" s="76"/>
      <c r="DJ317" s="76"/>
      <c r="DK317" s="76"/>
      <c r="DL317" s="76"/>
      <c r="DM317" s="76"/>
      <c r="DN317" s="76"/>
      <c r="DO317" s="76"/>
      <c r="DP317" s="76"/>
      <c r="DQ317" s="76"/>
      <c r="DR317" s="58"/>
      <c r="DS317" s="46"/>
      <c r="DT317" s="46"/>
      <c r="DU317" s="46"/>
      <c r="DV317" s="46"/>
      <c r="DW317" s="46">
        <f t="shared" si="109"/>
        <v>0</v>
      </c>
      <c r="DX317" s="19">
        <v>9</v>
      </c>
      <c r="DY317" s="42" t="s">
        <v>1983</v>
      </c>
      <c r="DZ317" s="42" t="s">
        <v>352</v>
      </c>
      <c r="EA317" s="42" t="s">
        <v>1984</v>
      </c>
      <c r="EB317" s="42" t="s">
        <v>2160</v>
      </c>
      <c r="EC317" s="42" t="s">
        <v>2161</v>
      </c>
      <c r="ED317" s="3">
        <v>2</v>
      </c>
      <c r="EE317" s="3">
        <v>10</v>
      </c>
      <c r="EF317" s="3">
        <v>37</v>
      </c>
      <c r="EG317" s="3">
        <v>154</v>
      </c>
      <c r="EH317" s="3">
        <v>312</v>
      </c>
      <c r="EI317" s="3">
        <v>9</v>
      </c>
      <c r="EJ317" s="3">
        <v>13</v>
      </c>
      <c r="EK317" s="3">
        <v>1</v>
      </c>
      <c r="EL317" s="3">
        <v>2</v>
      </c>
    </row>
    <row r="318" spans="2:142" ht="91" x14ac:dyDescent="0.2">
      <c r="B318" s="14">
        <v>313</v>
      </c>
      <c r="C318" s="15" t="s">
        <v>201</v>
      </c>
      <c r="D318" s="16">
        <v>2</v>
      </c>
      <c r="E318" s="15" t="s">
        <v>145</v>
      </c>
      <c r="F318" s="16">
        <v>4</v>
      </c>
      <c r="G318" s="15" t="s">
        <v>146</v>
      </c>
      <c r="H318" s="18" t="s">
        <v>548</v>
      </c>
      <c r="I318" s="15" t="s">
        <v>2336</v>
      </c>
      <c r="J318" s="16" t="s">
        <v>569</v>
      </c>
      <c r="K318" s="15" t="s">
        <v>2337</v>
      </c>
      <c r="L318" s="16" t="s">
        <v>548</v>
      </c>
      <c r="M318" s="17" t="str">
        <f t="shared" si="88"/>
        <v>2.4.01.02.01</v>
      </c>
      <c r="N318" s="19" t="s">
        <v>551</v>
      </c>
      <c r="O318" s="20">
        <v>2023</v>
      </c>
      <c r="P318" s="80">
        <v>4</v>
      </c>
      <c r="Q318" s="80">
        <v>16</v>
      </c>
      <c r="R318" s="80" t="s">
        <v>2338</v>
      </c>
      <c r="S318" s="15" t="s">
        <v>148</v>
      </c>
      <c r="T318" s="15" t="s">
        <v>148</v>
      </c>
      <c r="U318" s="32" t="s">
        <v>571</v>
      </c>
      <c r="V318" s="33" t="s">
        <v>554</v>
      </c>
      <c r="W318" s="88">
        <v>4</v>
      </c>
      <c r="X318" s="88">
        <v>4</v>
      </c>
      <c r="Y318" s="88">
        <v>4</v>
      </c>
      <c r="Z318" s="88">
        <v>4</v>
      </c>
      <c r="AA318" s="90"/>
      <c r="AB318" s="90"/>
      <c r="AC318" s="90"/>
      <c r="AD318" s="88" t="s">
        <v>555</v>
      </c>
      <c r="AE318" s="88" t="s">
        <v>555</v>
      </c>
      <c r="AF318" s="88" t="s">
        <v>555</v>
      </c>
      <c r="AG318" s="88" t="s">
        <v>555</v>
      </c>
      <c r="AH318" s="88" t="s">
        <v>555</v>
      </c>
      <c r="AI318" s="42" t="s">
        <v>2154</v>
      </c>
      <c r="AJ318" s="19" t="s">
        <v>2155</v>
      </c>
      <c r="AK318" s="19" t="s">
        <v>2330</v>
      </c>
      <c r="AL318" s="19" t="s">
        <v>2331</v>
      </c>
      <c r="AM318" s="19" t="s">
        <v>2339</v>
      </c>
      <c r="AN318" s="19" t="s">
        <v>2340</v>
      </c>
      <c r="AO318" s="23" t="s">
        <v>2341</v>
      </c>
      <c r="AP318" s="19" t="s">
        <v>2342</v>
      </c>
      <c r="AQ318" s="44">
        <f t="shared" si="89"/>
        <v>46224811831.951897</v>
      </c>
      <c r="AR318" s="44">
        <f t="shared" si="90"/>
        <v>0</v>
      </c>
      <c r="AS318" s="44">
        <f t="shared" si="91"/>
        <v>0</v>
      </c>
      <c r="AT318" s="44">
        <f t="shared" si="92"/>
        <v>0</v>
      </c>
      <c r="AU318" s="44">
        <f t="shared" si="93"/>
        <v>0</v>
      </c>
      <c r="AV318" s="44">
        <f t="shared" si="94"/>
        <v>0</v>
      </c>
      <c r="AW318" s="44">
        <f t="shared" si="95"/>
        <v>0</v>
      </c>
      <c r="AX318" s="44">
        <f t="shared" si="96"/>
        <v>0</v>
      </c>
      <c r="AY318" s="44">
        <f t="shared" si="97"/>
        <v>0</v>
      </c>
      <c r="AZ318" s="44">
        <f t="shared" si="98"/>
        <v>0</v>
      </c>
      <c r="BA318" s="44">
        <f t="shared" si="99"/>
        <v>0</v>
      </c>
      <c r="BB318" s="44">
        <f t="shared" si="100"/>
        <v>0</v>
      </c>
      <c r="BC318" s="44">
        <f t="shared" si="101"/>
        <v>0</v>
      </c>
      <c r="BD318" s="44">
        <f t="shared" si="102"/>
        <v>0</v>
      </c>
      <c r="BE318" s="44">
        <f t="shared" si="103"/>
        <v>0</v>
      </c>
      <c r="BF318" s="44">
        <f t="shared" si="104"/>
        <v>0</v>
      </c>
      <c r="BG318" s="46">
        <f t="shared" si="105"/>
        <v>46224811831.951897</v>
      </c>
      <c r="BH318" s="76">
        <v>9010312507.9347801</v>
      </c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58"/>
      <c r="BT318" s="46"/>
      <c r="BU318" s="46"/>
      <c r="BV318" s="46"/>
      <c r="BW318" s="46"/>
      <c r="BX318" s="46">
        <f t="shared" si="106"/>
        <v>9010312507.9347801</v>
      </c>
      <c r="BY318" s="76">
        <v>7351538770.05832</v>
      </c>
      <c r="BZ318" s="76"/>
      <c r="CA318" s="76"/>
      <c r="CB318" s="76"/>
      <c r="CC318" s="76"/>
      <c r="CD318" s="76"/>
      <c r="CE318" s="76"/>
      <c r="CF318" s="76"/>
      <c r="CG318" s="76"/>
      <c r="CH318" s="76"/>
      <c r="CI318" s="76"/>
      <c r="CJ318" s="58"/>
      <c r="CK318" s="46"/>
      <c r="CL318" s="46"/>
      <c r="CM318" s="46"/>
      <c r="CN318" s="46"/>
      <c r="CO318" s="46">
        <f t="shared" si="107"/>
        <v>7351538770.05832</v>
      </c>
      <c r="CP318" s="76">
        <v>14400082667.064199</v>
      </c>
      <c r="CQ318" s="76"/>
      <c r="CR318" s="76"/>
      <c r="CS318" s="76"/>
      <c r="CT318" s="76"/>
      <c r="CU318" s="76"/>
      <c r="CV318" s="76"/>
      <c r="CW318" s="76"/>
      <c r="CX318" s="76"/>
      <c r="CY318" s="76"/>
      <c r="CZ318" s="76"/>
      <c r="DA318" s="58"/>
      <c r="DB318" s="46"/>
      <c r="DC318" s="46"/>
      <c r="DD318" s="46"/>
      <c r="DE318" s="46"/>
      <c r="DF318" s="46">
        <f t="shared" si="108"/>
        <v>14400082667.064199</v>
      </c>
      <c r="DG318" s="76">
        <v>15462877886.8946</v>
      </c>
      <c r="DH318" s="76"/>
      <c r="DI318" s="76"/>
      <c r="DJ318" s="76"/>
      <c r="DK318" s="76"/>
      <c r="DL318" s="76"/>
      <c r="DM318" s="76"/>
      <c r="DN318" s="76"/>
      <c r="DO318" s="76"/>
      <c r="DP318" s="76"/>
      <c r="DQ318" s="76"/>
      <c r="DR318" s="58"/>
      <c r="DS318" s="46"/>
      <c r="DT318" s="46"/>
      <c r="DU318" s="46"/>
      <c r="DV318" s="46"/>
      <c r="DW318" s="46">
        <f t="shared" si="109"/>
        <v>15462877886.8946</v>
      </c>
      <c r="DX318" s="19">
        <v>11</v>
      </c>
      <c r="DY318" s="42" t="s">
        <v>1189</v>
      </c>
      <c r="DZ318" s="42" t="s">
        <v>345</v>
      </c>
      <c r="EA318" s="42" t="s">
        <v>1190</v>
      </c>
      <c r="EB318" s="42" t="s">
        <v>2343</v>
      </c>
      <c r="EC318" s="42" t="s">
        <v>2344</v>
      </c>
      <c r="ED318" s="3">
        <v>2</v>
      </c>
      <c r="EE318" s="3">
        <v>10</v>
      </c>
      <c r="EF318" s="3">
        <v>37</v>
      </c>
      <c r="EG318" s="3">
        <v>155</v>
      </c>
      <c r="EH318" s="3">
        <v>313</v>
      </c>
      <c r="EI318" s="3">
        <v>11</v>
      </c>
      <c r="EJ318" s="3">
        <v>13</v>
      </c>
      <c r="EK318" s="3">
        <v>1</v>
      </c>
      <c r="EL318" s="3">
        <v>2</v>
      </c>
    </row>
    <row r="319" spans="2:142" ht="39" x14ac:dyDescent="0.2">
      <c r="B319" s="14">
        <v>314</v>
      </c>
      <c r="C319" s="15" t="s">
        <v>201</v>
      </c>
      <c r="D319" s="16">
        <v>2</v>
      </c>
      <c r="E319" s="15" t="s">
        <v>145</v>
      </c>
      <c r="F319" s="16">
        <v>4</v>
      </c>
      <c r="G319" s="15" t="s">
        <v>146</v>
      </c>
      <c r="H319" s="18" t="s">
        <v>548</v>
      </c>
      <c r="I319" s="17" t="s">
        <v>2345</v>
      </c>
      <c r="J319" s="18" t="s">
        <v>573</v>
      </c>
      <c r="K319" s="15" t="s">
        <v>2346</v>
      </c>
      <c r="L319" s="16" t="s">
        <v>548</v>
      </c>
      <c r="M319" s="17" t="str">
        <f t="shared" si="88"/>
        <v>2.4.01.03.01</v>
      </c>
      <c r="N319" s="19" t="s">
        <v>551</v>
      </c>
      <c r="O319" s="20">
        <v>2023</v>
      </c>
      <c r="P319" s="80">
        <v>3</v>
      </c>
      <c r="Q319" s="80">
        <v>3</v>
      </c>
      <c r="R319" s="21" t="s">
        <v>2347</v>
      </c>
      <c r="S319" s="15" t="s">
        <v>148</v>
      </c>
      <c r="T319" s="15" t="s">
        <v>148</v>
      </c>
      <c r="U319" s="32" t="s">
        <v>553</v>
      </c>
      <c r="V319" s="33" t="s">
        <v>554</v>
      </c>
      <c r="W319" s="87">
        <v>3</v>
      </c>
      <c r="X319" s="87">
        <v>3</v>
      </c>
      <c r="Y319" s="87">
        <v>3</v>
      </c>
      <c r="Z319" s="87">
        <v>3</v>
      </c>
      <c r="AA319" s="90"/>
      <c r="AB319" s="90"/>
      <c r="AC319" s="90"/>
      <c r="AD319" s="88" t="s">
        <v>555</v>
      </c>
      <c r="AE319" s="88" t="s">
        <v>555</v>
      </c>
      <c r="AF319" s="88" t="s">
        <v>555</v>
      </c>
      <c r="AG319" s="88" t="s">
        <v>555</v>
      </c>
      <c r="AH319" s="88" t="s">
        <v>555</v>
      </c>
      <c r="AI319" s="42" t="s">
        <v>2154</v>
      </c>
      <c r="AJ319" s="19" t="s">
        <v>2155</v>
      </c>
      <c r="AK319" s="19" t="s">
        <v>2348</v>
      </c>
      <c r="AL319" s="19" t="s">
        <v>2349</v>
      </c>
      <c r="AM319" s="19" t="s">
        <v>2350</v>
      </c>
      <c r="AN319" s="19" t="s">
        <v>2351</v>
      </c>
      <c r="AO319" s="23" t="s">
        <v>2352</v>
      </c>
      <c r="AP319" s="19" t="s">
        <v>2353</v>
      </c>
      <c r="AQ319" s="44">
        <f t="shared" si="89"/>
        <v>17525277133.583591</v>
      </c>
      <c r="AR319" s="44">
        <f t="shared" si="90"/>
        <v>0</v>
      </c>
      <c r="AS319" s="44">
        <f t="shared" si="91"/>
        <v>0</v>
      </c>
      <c r="AT319" s="44">
        <f t="shared" si="92"/>
        <v>0</v>
      </c>
      <c r="AU319" s="44">
        <f t="shared" si="93"/>
        <v>0</v>
      </c>
      <c r="AV319" s="44">
        <f t="shared" si="94"/>
        <v>0</v>
      </c>
      <c r="AW319" s="44">
        <f t="shared" si="95"/>
        <v>0</v>
      </c>
      <c r="AX319" s="44">
        <f t="shared" si="96"/>
        <v>0</v>
      </c>
      <c r="AY319" s="44">
        <f t="shared" si="97"/>
        <v>0</v>
      </c>
      <c r="AZ319" s="44">
        <f t="shared" si="98"/>
        <v>0</v>
      </c>
      <c r="BA319" s="44">
        <f t="shared" si="99"/>
        <v>0</v>
      </c>
      <c r="BB319" s="44">
        <f t="shared" si="100"/>
        <v>0</v>
      </c>
      <c r="BC319" s="44">
        <f t="shared" si="101"/>
        <v>0</v>
      </c>
      <c r="BD319" s="44">
        <f t="shared" si="102"/>
        <v>0</v>
      </c>
      <c r="BE319" s="44">
        <f t="shared" si="103"/>
        <v>0</v>
      </c>
      <c r="BF319" s="44">
        <f t="shared" si="104"/>
        <v>0</v>
      </c>
      <c r="BG319" s="46">
        <f t="shared" si="105"/>
        <v>17525277133.583591</v>
      </c>
      <c r="BH319" s="76">
        <v>5827063626.06359</v>
      </c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58"/>
      <c r="BT319" s="46"/>
      <c r="BU319" s="46"/>
      <c r="BV319" s="46"/>
      <c r="BW319" s="46"/>
      <c r="BX319" s="46">
        <f t="shared" si="106"/>
        <v>5827063626.06359</v>
      </c>
      <c r="BY319" s="76">
        <v>3760990000</v>
      </c>
      <c r="BZ319" s="76"/>
      <c r="CA319" s="76"/>
      <c r="CB319" s="76"/>
      <c r="CC319" s="76"/>
      <c r="CD319" s="76"/>
      <c r="CE319" s="76"/>
      <c r="CF319" s="76"/>
      <c r="CG319" s="76"/>
      <c r="CH319" s="76"/>
      <c r="CI319" s="76"/>
      <c r="CJ319" s="58"/>
      <c r="CK319" s="46"/>
      <c r="CL319" s="46"/>
      <c r="CM319" s="46"/>
      <c r="CN319" s="46"/>
      <c r="CO319" s="46">
        <f t="shared" si="107"/>
        <v>3760990000</v>
      </c>
      <c r="CP319" s="76">
        <v>3898061368</v>
      </c>
      <c r="CQ319" s="76"/>
      <c r="CR319" s="76"/>
      <c r="CS319" s="76"/>
      <c r="CT319" s="76"/>
      <c r="CU319" s="76"/>
      <c r="CV319" s="76"/>
      <c r="CW319" s="76"/>
      <c r="CX319" s="76"/>
      <c r="CY319" s="76"/>
      <c r="CZ319" s="76"/>
      <c r="DA319" s="58"/>
      <c r="DB319" s="46"/>
      <c r="DC319" s="46"/>
      <c r="DD319" s="46"/>
      <c r="DE319" s="46"/>
      <c r="DF319" s="46">
        <f t="shared" si="108"/>
        <v>3898061368</v>
      </c>
      <c r="DG319" s="76">
        <v>4039162139.52</v>
      </c>
      <c r="DH319" s="76"/>
      <c r="DI319" s="76"/>
      <c r="DJ319" s="76"/>
      <c r="DK319" s="76"/>
      <c r="DL319" s="76"/>
      <c r="DM319" s="76"/>
      <c r="DN319" s="76"/>
      <c r="DO319" s="76"/>
      <c r="DP319" s="76"/>
      <c r="DQ319" s="76"/>
      <c r="DR319" s="58"/>
      <c r="DS319" s="46"/>
      <c r="DT319" s="46"/>
      <c r="DU319" s="46"/>
      <c r="DV319" s="46"/>
      <c r="DW319" s="46">
        <f t="shared" si="109"/>
        <v>4039162139.52</v>
      </c>
      <c r="DX319" s="19">
        <v>3</v>
      </c>
      <c r="DY319" s="42" t="s">
        <v>874</v>
      </c>
      <c r="DZ319" s="42" t="s">
        <v>349</v>
      </c>
      <c r="EA319" s="42" t="s">
        <v>875</v>
      </c>
      <c r="EB319" s="42" t="s">
        <v>2354</v>
      </c>
      <c r="EC319" s="42" t="s">
        <v>2355</v>
      </c>
      <c r="ED319" s="3">
        <v>2</v>
      </c>
      <c r="EE319" s="3">
        <v>10</v>
      </c>
      <c r="EF319" s="3">
        <v>37</v>
      </c>
      <c r="EG319" s="3">
        <v>156</v>
      </c>
      <c r="EH319" s="3">
        <v>314</v>
      </c>
      <c r="EI319" s="3">
        <v>3</v>
      </c>
      <c r="EJ319" s="3">
        <v>13</v>
      </c>
      <c r="EK319" s="3">
        <v>1</v>
      </c>
      <c r="EL319" s="3">
        <v>1</v>
      </c>
    </row>
    <row r="320" spans="2:142" ht="52" x14ac:dyDescent="0.2">
      <c r="B320" s="14">
        <v>315</v>
      </c>
      <c r="C320" s="15" t="s">
        <v>201</v>
      </c>
      <c r="D320" s="16">
        <v>2</v>
      </c>
      <c r="E320" s="15" t="s">
        <v>145</v>
      </c>
      <c r="F320" s="16">
        <v>4</v>
      </c>
      <c r="G320" s="15" t="s">
        <v>146</v>
      </c>
      <c r="H320" s="18" t="s">
        <v>548</v>
      </c>
      <c r="I320" s="15" t="s">
        <v>2356</v>
      </c>
      <c r="J320" s="16" t="s">
        <v>576</v>
      </c>
      <c r="K320" s="15" t="s">
        <v>2357</v>
      </c>
      <c r="L320" s="16" t="s">
        <v>548</v>
      </c>
      <c r="M320" s="17" t="str">
        <f t="shared" si="88"/>
        <v>2.4.01.04.01</v>
      </c>
      <c r="N320" s="19" t="s">
        <v>551</v>
      </c>
      <c r="O320" s="20">
        <v>2023</v>
      </c>
      <c r="P320" s="80">
        <v>0</v>
      </c>
      <c r="Q320" s="80">
        <v>1</v>
      </c>
      <c r="R320" s="80" t="s">
        <v>2358</v>
      </c>
      <c r="S320" s="15" t="s">
        <v>148</v>
      </c>
      <c r="T320" s="15" t="s">
        <v>148</v>
      </c>
      <c r="U320" s="32" t="s">
        <v>586</v>
      </c>
      <c r="V320" s="33" t="s">
        <v>554</v>
      </c>
      <c r="W320" s="88">
        <v>0.1</v>
      </c>
      <c r="X320" s="88">
        <v>0.5</v>
      </c>
      <c r="Y320" s="88">
        <v>0.75</v>
      </c>
      <c r="Z320" s="88">
        <v>1</v>
      </c>
      <c r="AA320" s="90"/>
      <c r="AB320" s="90"/>
      <c r="AC320" s="90"/>
      <c r="AD320" s="88" t="s">
        <v>555</v>
      </c>
      <c r="AE320" s="88" t="s">
        <v>555</v>
      </c>
      <c r="AF320" s="88" t="s">
        <v>555</v>
      </c>
      <c r="AG320" s="88" t="s">
        <v>555</v>
      </c>
      <c r="AH320" s="88" t="s">
        <v>555</v>
      </c>
      <c r="AI320" s="42" t="s">
        <v>2154</v>
      </c>
      <c r="AJ320" s="19" t="s">
        <v>2155</v>
      </c>
      <c r="AK320" s="19" t="s">
        <v>2330</v>
      </c>
      <c r="AL320" s="19" t="s">
        <v>2331</v>
      </c>
      <c r="AM320" s="19" t="s">
        <v>2359</v>
      </c>
      <c r="AN320" s="19" t="s">
        <v>2360</v>
      </c>
      <c r="AO320" s="23" t="s">
        <v>2361</v>
      </c>
      <c r="AP320" s="19" t="s">
        <v>2362</v>
      </c>
      <c r="AQ320" s="44">
        <f t="shared" si="89"/>
        <v>799000000</v>
      </c>
      <c r="AR320" s="44">
        <f t="shared" si="90"/>
        <v>0</v>
      </c>
      <c r="AS320" s="44">
        <f t="shared" si="91"/>
        <v>0</v>
      </c>
      <c r="AT320" s="44">
        <f t="shared" si="92"/>
        <v>0</v>
      </c>
      <c r="AU320" s="44">
        <f t="shared" si="93"/>
        <v>0</v>
      </c>
      <c r="AV320" s="44">
        <f t="shared" si="94"/>
        <v>0</v>
      </c>
      <c r="AW320" s="44">
        <f t="shared" si="95"/>
        <v>0</v>
      </c>
      <c r="AX320" s="44">
        <f t="shared" si="96"/>
        <v>0</v>
      </c>
      <c r="AY320" s="44">
        <f t="shared" si="97"/>
        <v>0</v>
      </c>
      <c r="AZ320" s="44">
        <f t="shared" si="98"/>
        <v>0</v>
      </c>
      <c r="BA320" s="44">
        <f t="shared" si="99"/>
        <v>0</v>
      </c>
      <c r="BB320" s="44">
        <f t="shared" si="100"/>
        <v>0</v>
      </c>
      <c r="BC320" s="44">
        <f t="shared" si="101"/>
        <v>0</v>
      </c>
      <c r="BD320" s="44">
        <f t="shared" si="102"/>
        <v>0</v>
      </c>
      <c r="BE320" s="44">
        <f t="shared" si="103"/>
        <v>0</v>
      </c>
      <c r="BF320" s="44">
        <f t="shared" si="104"/>
        <v>0</v>
      </c>
      <c r="BG320" s="46">
        <f t="shared" si="105"/>
        <v>799000000</v>
      </c>
      <c r="BH320" s="76">
        <v>199750000</v>
      </c>
      <c r="BI320" s="76"/>
      <c r="BJ320" s="76"/>
      <c r="BK320" s="76"/>
      <c r="BL320" s="76"/>
      <c r="BM320" s="76"/>
      <c r="BN320" s="76"/>
      <c r="BO320" s="76"/>
      <c r="BP320" s="76"/>
      <c r="BQ320" s="76"/>
      <c r="BR320" s="76"/>
      <c r="BS320" s="58"/>
      <c r="BT320" s="46"/>
      <c r="BU320" s="46"/>
      <c r="BV320" s="46"/>
      <c r="BW320" s="46"/>
      <c r="BX320" s="46">
        <f t="shared" si="106"/>
        <v>199750000</v>
      </c>
      <c r="BY320" s="76">
        <v>199750000</v>
      </c>
      <c r="BZ320" s="76"/>
      <c r="CA320" s="76"/>
      <c r="CB320" s="76"/>
      <c r="CC320" s="76"/>
      <c r="CD320" s="76"/>
      <c r="CE320" s="76"/>
      <c r="CF320" s="76"/>
      <c r="CG320" s="76"/>
      <c r="CH320" s="76"/>
      <c r="CI320" s="76"/>
      <c r="CJ320" s="58"/>
      <c r="CK320" s="46"/>
      <c r="CL320" s="46"/>
      <c r="CM320" s="46"/>
      <c r="CN320" s="46"/>
      <c r="CO320" s="46">
        <f t="shared" si="107"/>
        <v>199750000</v>
      </c>
      <c r="CP320" s="76">
        <v>199750000</v>
      </c>
      <c r="CQ320" s="76"/>
      <c r="CR320" s="76"/>
      <c r="CS320" s="76"/>
      <c r="CT320" s="76"/>
      <c r="CU320" s="76"/>
      <c r="CV320" s="76"/>
      <c r="CW320" s="76"/>
      <c r="CX320" s="76"/>
      <c r="CY320" s="76"/>
      <c r="CZ320" s="76"/>
      <c r="DA320" s="58"/>
      <c r="DB320" s="46"/>
      <c r="DC320" s="46"/>
      <c r="DD320" s="46"/>
      <c r="DE320" s="46"/>
      <c r="DF320" s="46">
        <f t="shared" si="108"/>
        <v>199750000</v>
      </c>
      <c r="DG320" s="76">
        <v>199750000</v>
      </c>
      <c r="DH320" s="76"/>
      <c r="DI320" s="76"/>
      <c r="DJ320" s="76"/>
      <c r="DK320" s="76"/>
      <c r="DL320" s="76"/>
      <c r="DM320" s="76"/>
      <c r="DN320" s="76"/>
      <c r="DO320" s="76"/>
      <c r="DP320" s="76"/>
      <c r="DQ320" s="76"/>
      <c r="DR320" s="58"/>
      <c r="DS320" s="46"/>
      <c r="DT320" s="46"/>
      <c r="DU320" s="46"/>
      <c r="DV320" s="46"/>
      <c r="DW320" s="46">
        <f t="shared" si="109"/>
        <v>199750000</v>
      </c>
      <c r="DX320" s="19">
        <v>16</v>
      </c>
      <c r="DY320" s="42" t="s">
        <v>564</v>
      </c>
      <c r="DZ320" s="42" t="s">
        <v>348</v>
      </c>
      <c r="EA320" s="42" t="s">
        <v>565</v>
      </c>
      <c r="EB320" s="42" t="s">
        <v>606</v>
      </c>
      <c r="EC320" s="42" t="s">
        <v>607</v>
      </c>
      <c r="ED320" s="3">
        <v>2</v>
      </c>
      <c r="EE320" s="3">
        <v>10</v>
      </c>
      <c r="EF320" s="3">
        <v>37</v>
      </c>
      <c r="EG320" s="3">
        <v>157</v>
      </c>
      <c r="EH320" s="3">
        <v>315</v>
      </c>
      <c r="EI320" s="3">
        <v>14</v>
      </c>
      <c r="EJ320" s="3">
        <v>13</v>
      </c>
      <c r="EK320" s="3">
        <v>1</v>
      </c>
      <c r="EL320" s="3">
        <v>3</v>
      </c>
    </row>
    <row r="321" spans="2:142" ht="91" x14ac:dyDescent="0.2">
      <c r="B321" s="14">
        <v>316</v>
      </c>
      <c r="C321" s="15" t="s">
        <v>201</v>
      </c>
      <c r="D321" s="16">
        <v>2</v>
      </c>
      <c r="E321" s="15" t="s">
        <v>145</v>
      </c>
      <c r="F321" s="16">
        <v>4</v>
      </c>
      <c r="G321" s="15" t="s">
        <v>146</v>
      </c>
      <c r="H321" s="18" t="s">
        <v>548</v>
      </c>
      <c r="I321" s="17" t="s">
        <v>2363</v>
      </c>
      <c r="J321" s="18" t="s">
        <v>584</v>
      </c>
      <c r="K321" s="15" t="s">
        <v>2364</v>
      </c>
      <c r="L321" s="16" t="s">
        <v>548</v>
      </c>
      <c r="M321" s="17" t="str">
        <f t="shared" si="88"/>
        <v>2.4.01.05.01</v>
      </c>
      <c r="N321" s="19" t="s">
        <v>2296</v>
      </c>
      <c r="O321" s="20">
        <v>2023</v>
      </c>
      <c r="P321" s="80">
        <v>471141</v>
      </c>
      <c r="Q321" s="80">
        <v>598000</v>
      </c>
      <c r="R321" s="80" t="s">
        <v>2365</v>
      </c>
      <c r="S321" s="15" t="s">
        <v>148</v>
      </c>
      <c r="T321" s="15" t="s">
        <v>148</v>
      </c>
      <c r="U321" s="32" t="s">
        <v>586</v>
      </c>
      <c r="V321" s="33" t="s">
        <v>554</v>
      </c>
      <c r="W321" s="33">
        <v>149500</v>
      </c>
      <c r="X321" s="33">
        <f>149500+W321</f>
        <v>299000</v>
      </c>
      <c r="Y321" s="33">
        <f>149500+X321</f>
        <v>448500</v>
      </c>
      <c r="Z321" s="33">
        <f>149500+Y321</f>
        <v>598000</v>
      </c>
      <c r="AA321" s="90"/>
      <c r="AB321" s="90"/>
      <c r="AC321" s="90"/>
      <c r="AD321" s="88" t="s">
        <v>555</v>
      </c>
      <c r="AE321" s="88" t="s">
        <v>555</v>
      </c>
      <c r="AF321" s="88" t="s">
        <v>555</v>
      </c>
      <c r="AG321" s="88" t="s">
        <v>555</v>
      </c>
      <c r="AH321" s="88" t="s">
        <v>555</v>
      </c>
      <c r="AI321" s="42" t="s">
        <v>2154</v>
      </c>
      <c r="AJ321" s="19" t="s">
        <v>2155</v>
      </c>
      <c r="AK321" s="19" t="s">
        <v>2330</v>
      </c>
      <c r="AL321" s="19" t="s">
        <v>2331</v>
      </c>
      <c r="AM321" s="19" t="s">
        <v>2366</v>
      </c>
      <c r="AN321" s="19" t="s">
        <v>2367</v>
      </c>
      <c r="AO321" s="23" t="s">
        <v>2368</v>
      </c>
      <c r="AP321" s="19" t="s">
        <v>2369</v>
      </c>
      <c r="AQ321" s="44">
        <f t="shared" si="89"/>
        <v>108008982238.7823</v>
      </c>
      <c r="AR321" s="44">
        <f t="shared" si="90"/>
        <v>0</v>
      </c>
      <c r="AS321" s="44">
        <f t="shared" si="91"/>
        <v>0</v>
      </c>
      <c r="AT321" s="44">
        <f t="shared" si="92"/>
        <v>0</v>
      </c>
      <c r="AU321" s="44">
        <f t="shared" si="93"/>
        <v>0</v>
      </c>
      <c r="AV321" s="44">
        <f t="shared" si="94"/>
        <v>0</v>
      </c>
      <c r="AW321" s="44">
        <f t="shared" si="95"/>
        <v>0</v>
      </c>
      <c r="AX321" s="44">
        <f t="shared" si="96"/>
        <v>0</v>
      </c>
      <c r="AY321" s="44">
        <f t="shared" si="97"/>
        <v>0</v>
      </c>
      <c r="AZ321" s="44">
        <f t="shared" si="98"/>
        <v>0</v>
      </c>
      <c r="BA321" s="44">
        <f t="shared" si="99"/>
        <v>0</v>
      </c>
      <c r="BB321" s="44">
        <f t="shared" si="100"/>
        <v>0</v>
      </c>
      <c r="BC321" s="44">
        <f t="shared" si="101"/>
        <v>0</v>
      </c>
      <c r="BD321" s="44">
        <f t="shared" si="102"/>
        <v>0</v>
      </c>
      <c r="BE321" s="44">
        <f t="shared" si="103"/>
        <v>0</v>
      </c>
      <c r="BF321" s="44">
        <f t="shared" si="104"/>
        <v>0</v>
      </c>
      <c r="BG321" s="46">
        <f t="shared" si="105"/>
        <v>108008982238.7823</v>
      </c>
      <c r="BH321" s="76">
        <v>19799272747.872799</v>
      </c>
      <c r="BI321" s="76"/>
      <c r="BJ321" s="76"/>
      <c r="BK321" s="76"/>
      <c r="BL321" s="76"/>
      <c r="BM321" s="76"/>
      <c r="BN321" s="76"/>
      <c r="BO321" s="76"/>
      <c r="BP321" s="76"/>
      <c r="BQ321" s="76"/>
      <c r="BR321" s="76"/>
      <c r="BS321" s="58"/>
      <c r="BT321" s="46"/>
      <c r="BU321" s="46"/>
      <c r="BV321" s="46"/>
      <c r="BW321" s="46"/>
      <c r="BX321" s="46">
        <f t="shared" si="106"/>
        <v>19799272747.872799</v>
      </c>
      <c r="BY321" s="76">
        <v>26665509090</v>
      </c>
      <c r="BZ321" s="76"/>
      <c r="CA321" s="76"/>
      <c r="CB321" s="76"/>
      <c r="CC321" s="76"/>
      <c r="CD321" s="76"/>
      <c r="CE321" s="76"/>
      <c r="CF321" s="76"/>
      <c r="CG321" s="76"/>
      <c r="CH321" s="76"/>
      <c r="CI321" s="76"/>
      <c r="CJ321" s="58"/>
      <c r="CK321" s="46"/>
      <c r="CL321" s="46"/>
      <c r="CM321" s="46"/>
      <c r="CN321" s="46"/>
      <c r="CO321" s="46">
        <f t="shared" si="107"/>
        <v>26665509090</v>
      </c>
      <c r="CP321" s="76">
        <v>29315120519.060001</v>
      </c>
      <c r="CQ321" s="76"/>
      <c r="CR321" s="76"/>
      <c r="CS321" s="76"/>
      <c r="CT321" s="76"/>
      <c r="CU321" s="76"/>
      <c r="CV321" s="76"/>
      <c r="CW321" s="76"/>
      <c r="CX321" s="76"/>
      <c r="CY321" s="76"/>
      <c r="CZ321" s="76"/>
      <c r="DA321" s="58"/>
      <c r="DB321" s="46"/>
      <c r="DC321" s="46"/>
      <c r="DD321" s="46"/>
      <c r="DE321" s="46"/>
      <c r="DF321" s="46">
        <f t="shared" si="108"/>
        <v>29315120519.060001</v>
      </c>
      <c r="DG321" s="76">
        <v>32229079881.849499</v>
      </c>
      <c r="DH321" s="76"/>
      <c r="DI321" s="76"/>
      <c r="DJ321" s="76"/>
      <c r="DK321" s="76"/>
      <c r="DL321" s="76"/>
      <c r="DM321" s="76"/>
      <c r="DN321" s="76"/>
      <c r="DO321" s="76"/>
      <c r="DP321" s="76"/>
      <c r="DQ321" s="76"/>
      <c r="DR321" s="58"/>
      <c r="DS321" s="46"/>
      <c r="DT321" s="46"/>
      <c r="DU321" s="46"/>
      <c r="DV321" s="46"/>
      <c r="DW321" s="46">
        <f t="shared" si="109"/>
        <v>32229079881.849499</v>
      </c>
      <c r="DX321" s="19">
        <v>11</v>
      </c>
      <c r="DY321" s="42" t="s">
        <v>1189</v>
      </c>
      <c r="DZ321" s="42" t="s">
        <v>345</v>
      </c>
      <c r="EA321" s="42" t="s">
        <v>1190</v>
      </c>
      <c r="EB321" s="42" t="s">
        <v>2343</v>
      </c>
      <c r="EC321" s="42" t="s">
        <v>2344</v>
      </c>
      <c r="ED321" s="3">
        <v>2</v>
      </c>
      <c r="EE321" s="3">
        <v>10</v>
      </c>
      <c r="EF321" s="3">
        <v>37</v>
      </c>
      <c r="EG321" s="3">
        <v>158</v>
      </c>
      <c r="EH321" s="3">
        <v>316</v>
      </c>
      <c r="EI321" s="3">
        <v>11</v>
      </c>
      <c r="EJ321" s="3">
        <v>13</v>
      </c>
      <c r="EK321" s="3">
        <v>5</v>
      </c>
      <c r="EL321" s="3">
        <v>3</v>
      </c>
    </row>
    <row r="322" spans="2:142" ht="65" x14ac:dyDescent="0.2">
      <c r="B322" s="14">
        <v>317</v>
      </c>
      <c r="C322" s="15" t="s">
        <v>201</v>
      </c>
      <c r="D322" s="16">
        <v>2</v>
      </c>
      <c r="E322" s="15" t="s">
        <v>145</v>
      </c>
      <c r="F322" s="16">
        <v>4</v>
      </c>
      <c r="G322" s="15" t="s">
        <v>2370</v>
      </c>
      <c r="H322" s="18" t="s">
        <v>569</v>
      </c>
      <c r="I322" s="15" t="s">
        <v>2371</v>
      </c>
      <c r="J322" s="16" t="s">
        <v>548</v>
      </c>
      <c r="K322" s="15" t="s">
        <v>2372</v>
      </c>
      <c r="L322" s="16" t="s">
        <v>548</v>
      </c>
      <c r="M322" s="17" t="str">
        <f t="shared" si="88"/>
        <v>2.4.02.01.01</v>
      </c>
      <c r="N322" s="19" t="s">
        <v>551</v>
      </c>
      <c r="O322" s="20">
        <v>2023</v>
      </c>
      <c r="P322" s="80" t="s">
        <v>165</v>
      </c>
      <c r="Q322" s="80">
        <v>1</v>
      </c>
      <c r="R322" s="80" t="s">
        <v>2373</v>
      </c>
      <c r="S322" s="15" t="s">
        <v>148</v>
      </c>
      <c r="T322" s="15" t="s">
        <v>2374</v>
      </c>
      <c r="U322" s="32" t="s">
        <v>571</v>
      </c>
      <c r="V322" s="33" t="s">
        <v>554</v>
      </c>
      <c r="W322" s="88">
        <v>0</v>
      </c>
      <c r="X322" s="88">
        <v>0</v>
      </c>
      <c r="Y322" s="88">
        <v>0</v>
      </c>
      <c r="Z322" s="88">
        <v>1</v>
      </c>
      <c r="AA322" s="90" t="s">
        <v>555</v>
      </c>
      <c r="AB322" s="90"/>
      <c r="AC322" s="90" t="s">
        <v>555</v>
      </c>
      <c r="AD322" s="90" t="s">
        <v>555</v>
      </c>
      <c r="AE322" s="90" t="s">
        <v>555</v>
      </c>
      <c r="AF322" s="90" t="s">
        <v>555</v>
      </c>
      <c r="AG322" s="90" t="s">
        <v>555</v>
      </c>
      <c r="AH322" s="90" t="s">
        <v>555</v>
      </c>
      <c r="AI322" s="42" t="s">
        <v>2154</v>
      </c>
      <c r="AJ322" s="19" t="s">
        <v>2155</v>
      </c>
      <c r="AK322" s="19" t="s">
        <v>2348</v>
      </c>
      <c r="AL322" s="19" t="s">
        <v>2349</v>
      </c>
      <c r="AM322" s="19" t="s">
        <v>2375</v>
      </c>
      <c r="AN322" s="19" t="s">
        <v>2376</v>
      </c>
      <c r="AO322" s="23" t="s">
        <v>2377</v>
      </c>
      <c r="AP322" s="19" t="s">
        <v>2376</v>
      </c>
      <c r="AQ322" s="44">
        <f t="shared" si="89"/>
        <v>1000000</v>
      </c>
      <c r="AR322" s="44">
        <f t="shared" si="90"/>
        <v>0</v>
      </c>
      <c r="AS322" s="44">
        <f t="shared" si="91"/>
        <v>0</v>
      </c>
      <c r="AT322" s="44">
        <f t="shared" si="92"/>
        <v>0</v>
      </c>
      <c r="AU322" s="44">
        <f t="shared" si="93"/>
        <v>0</v>
      </c>
      <c r="AV322" s="44">
        <f t="shared" si="94"/>
        <v>0</v>
      </c>
      <c r="AW322" s="44">
        <f t="shared" si="95"/>
        <v>0</v>
      </c>
      <c r="AX322" s="44">
        <f t="shared" si="96"/>
        <v>0</v>
      </c>
      <c r="AY322" s="44">
        <f t="shared" si="97"/>
        <v>0</v>
      </c>
      <c r="AZ322" s="44">
        <f t="shared" si="98"/>
        <v>0</v>
      </c>
      <c r="BA322" s="44">
        <f t="shared" si="99"/>
        <v>0</v>
      </c>
      <c r="BB322" s="44">
        <f t="shared" si="100"/>
        <v>0</v>
      </c>
      <c r="BC322" s="44">
        <f t="shared" si="101"/>
        <v>0</v>
      </c>
      <c r="BD322" s="44">
        <f t="shared" si="102"/>
        <v>0</v>
      </c>
      <c r="BE322" s="44">
        <f t="shared" si="103"/>
        <v>0</v>
      </c>
      <c r="BF322" s="44">
        <f t="shared" si="104"/>
        <v>93500000000</v>
      </c>
      <c r="BG322" s="46">
        <f t="shared" si="105"/>
        <v>1000000</v>
      </c>
      <c r="BH322" s="76"/>
      <c r="BI322" s="76"/>
      <c r="BJ322" s="76"/>
      <c r="BK322" s="76"/>
      <c r="BL322" s="76"/>
      <c r="BM322" s="76"/>
      <c r="BN322" s="76"/>
      <c r="BO322" s="76"/>
      <c r="BP322" s="76"/>
      <c r="BQ322" s="76"/>
      <c r="BR322" s="76"/>
      <c r="BS322" s="58"/>
      <c r="BT322" s="46"/>
      <c r="BU322" s="46"/>
      <c r="BV322" s="46"/>
      <c r="BW322" s="46"/>
      <c r="BX322" s="46">
        <f t="shared" si="106"/>
        <v>0</v>
      </c>
      <c r="BY322" s="76"/>
      <c r="BZ322" s="76"/>
      <c r="CA322" s="76"/>
      <c r="CB322" s="76"/>
      <c r="CC322" s="76"/>
      <c r="CD322" s="76"/>
      <c r="CE322" s="76"/>
      <c r="CF322" s="76"/>
      <c r="CG322" s="76"/>
      <c r="CH322" s="76"/>
      <c r="CI322" s="76"/>
      <c r="CJ322" s="58"/>
      <c r="CK322" s="46"/>
      <c r="CL322" s="46"/>
      <c r="CM322" s="46"/>
      <c r="CN322" s="46"/>
      <c r="CO322" s="46">
        <f t="shared" si="107"/>
        <v>0</v>
      </c>
      <c r="CP322" s="76"/>
      <c r="CQ322" s="76"/>
      <c r="CR322" s="76"/>
      <c r="CS322" s="76"/>
      <c r="CT322" s="76"/>
      <c r="CU322" s="76"/>
      <c r="CV322" s="76"/>
      <c r="CW322" s="76"/>
      <c r="CX322" s="76"/>
      <c r="CY322" s="76"/>
      <c r="CZ322" s="76"/>
      <c r="DA322" s="58"/>
      <c r="DB322" s="46"/>
      <c r="DC322" s="46"/>
      <c r="DD322" s="46"/>
      <c r="DE322" s="46"/>
      <c r="DF322" s="46">
        <f t="shared" si="108"/>
        <v>0</v>
      </c>
      <c r="DG322" s="76">
        <v>1000000</v>
      </c>
      <c r="DH322" s="76"/>
      <c r="DI322" s="76"/>
      <c r="DJ322" s="76"/>
      <c r="DK322" s="76"/>
      <c r="DL322" s="76"/>
      <c r="DM322" s="76"/>
      <c r="DN322" s="76"/>
      <c r="DO322" s="76"/>
      <c r="DP322" s="76"/>
      <c r="DQ322" s="76"/>
      <c r="DR322" s="58"/>
      <c r="DS322" s="46"/>
      <c r="DT322" s="46"/>
      <c r="DU322" s="46"/>
      <c r="DV322" s="46">
        <v>93500000000</v>
      </c>
      <c r="DW322" s="46">
        <f t="shared" si="109"/>
        <v>1000000</v>
      </c>
      <c r="DX322" s="19">
        <v>9</v>
      </c>
      <c r="DY322" s="42" t="s">
        <v>1983</v>
      </c>
      <c r="DZ322" s="42" t="s">
        <v>352</v>
      </c>
      <c r="EA322" s="42" t="s">
        <v>1984</v>
      </c>
      <c r="EB322" s="42" t="s">
        <v>2160</v>
      </c>
      <c r="EC322" s="42" t="s">
        <v>2161</v>
      </c>
      <c r="ED322" s="3">
        <v>2</v>
      </c>
      <c r="EE322" s="3">
        <v>10</v>
      </c>
      <c r="EF322" s="3">
        <v>38</v>
      </c>
      <c r="EG322" s="3">
        <v>159</v>
      </c>
      <c r="EH322" s="3">
        <v>317</v>
      </c>
      <c r="EI322" s="3">
        <v>9</v>
      </c>
      <c r="EJ322" s="3">
        <v>13</v>
      </c>
      <c r="EK322" s="3">
        <v>1</v>
      </c>
      <c r="EL322" s="3">
        <v>2</v>
      </c>
    </row>
    <row r="323" spans="2:142" ht="65" x14ac:dyDescent="0.2">
      <c r="B323" s="14">
        <v>318</v>
      </c>
      <c r="C323" s="15" t="s">
        <v>201</v>
      </c>
      <c r="D323" s="16">
        <v>2</v>
      </c>
      <c r="E323" s="15" t="s">
        <v>145</v>
      </c>
      <c r="F323" s="16">
        <v>4</v>
      </c>
      <c r="G323" s="15" t="s">
        <v>2370</v>
      </c>
      <c r="H323" s="18" t="s">
        <v>569</v>
      </c>
      <c r="I323" s="15" t="s">
        <v>2371</v>
      </c>
      <c r="J323" s="16" t="s">
        <v>548</v>
      </c>
      <c r="K323" s="15" t="s">
        <v>2378</v>
      </c>
      <c r="L323" s="16" t="s">
        <v>569</v>
      </c>
      <c r="M323" s="17" t="str">
        <f t="shared" si="88"/>
        <v>2.4.02.01.02</v>
      </c>
      <c r="N323" s="19" t="s">
        <v>551</v>
      </c>
      <c r="O323" s="20">
        <v>2023</v>
      </c>
      <c r="P323" s="20" t="s">
        <v>165</v>
      </c>
      <c r="Q323" s="80">
        <v>14</v>
      </c>
      <c r="R323" s="80" t="s">
        <v>2379</v>
      </c>
      <c r="S323" s="15" t="s">
        <v>148</v>
      </c>
      <c r="T323" s="15" t="s">
        <v>2374</v>
      </c>
      <c r="U323" s="32" t="s">
        <v>571</v>
      </c>
      <c r="V323" s="33" t="s">
        <v>554</v>
      </c>
      <c r="W323" s="88">
        <v>14</v>
      </c>
      <c r="X323" s="33">
        <v>0</v>
      </c>
      <c r="Y323" s="33">
        <v>0</v>
      </c>
      <c r="Z323" s="33">
        <v>0</v>
      </c>
      <c r="AA323" s="90" t="s">
        <v>555</v>
      </c>
      <c r="AB323" s="90"/>
      <c r="AC323" s="90" t="s">
        <v>555</v>
      </c>
      <c r="AD323" s="90" t="s">
        <v>555</v>
      </c>
      <c r="AE323" s="90" t="s">
        <v>555</v>
      </c>
      <c r="AF323" s="90" t="s">
        <v>555</v>
      </c>
      <c r="AG323" s="90" t="s">
        <v>555</v>
      </c>
      <c r="AH323" s="90" t="s">
        <v>555</v>
      </c>
      <c r="AI323" s="42" t="s">
        <v>2154</v>
      </c>
      <c r="AJ323" s="19" t="s">
        <v>2155</v>
      </c>
      <c r="AK323" s="19" t="s">
        <v>2348</v>
      </c>
      <c r="AL323" s="19" t="s">
        <v>2349</v>
      </c>
      <c r="AM323" s="19" t="s">
        <v>2380</v>
      </c>
      <c r="AN323" s="19" t="s">
        <v>2381</v>
      </c>
      <c r="AO323" s="23" t="s">
        <v>2382</v>
      </c>
      <c r="AP323" s="19" t="s">
        <v>2381</v>
      </c>
      <c r="AQ323" s="44">
        <f t="shared" si="89"/>
        <v>1000000</v>
      </c>
      <c r="AR323" s="44">
        <f t="shared" si="90"/>
        <v>0</v>
      </c>
      <c r="AS323" s="44">
        <f t="shared" si="91"/>
        <v>0</v>
      </c>
      <c r="AT323" s="44">
        <f t="shared" si="92"/>
        <v>0</v>
      </c>
      <c r="AU323" s="44">
        <f t="shared" si="93"/>
        <v>0</v>
      </c>
      <c r="AV323" s="44">
        <f t="shared" si="94"/>
        <v>0</v>
      </c>
      <c r="AW323" s="44">
        <f t="shared" si="95"/>
        <v>0</v>
      </c>
      <c r="AX323" s="44">
        <f t="shared" si="96"/>
        <v>0</v>
      </c>
      <c r="AY323" s="44">
        <f t="shared" si="97"/>
        <v>0</v>
      </c>
      <c r="AZ323" s="44">
        <f t="shared" si="98"/>
        <v>0</v>
      </c>
      <c r="BA323" s="44">
        <f t="shared" si="99"/>
        <v>0</v>
      </c>
      <c r="BB323" s="44">
        <f t="shared" si="100"/>
        <v>0</v>
      </c>
      <c r="BC323" s="44">
        <f t="shared" si="101"/>
        <v>0</v>
      </c>
      <c r="BD323" s="44">
        <f t="shared" si="102"/>
        <v>0</v>
      </c>
      <c r="BE323" s="44">
        <f t="shared" si="103"/>
        <v>0</v>
      </c>
      <c r="BF323" s="44">
        <f t="shared" si="104"/>
        <v>4500000000</v>
      </c>
      <c r="BG323" s="46">
        <f t="shared" si="105"/>
        <v>1000000</v>
      </c>
      <c r="BH323" s="103">
        <v>1000000</v>
      </c>
      <c r="BI323" s="76"/>
      <c r="BJ323" s="76"/>
      <c r="BK323" s="76"/>
      <c r="BL323" s="76"/>
      <c r="BM323" s="76"/>
      <c r="BN323" s="76"/>
      <c r="BO323" s="76"/>
      <c r="BP323" s="76"/>
      <c r="BQ323" s="76"/>
      <c r="BR323" s="76"/>
      <c r="BS323" s="58"/>
      <c r="BT323" s="46"/>
      <c r="BU323" s="46"/>
      <c r="BV323" s="46"/>
      <c r="BW323" s="46">
        <v>4500000000</v>
      </c>
      <c r="BX323" s="46">
        <f t="shared" si="106"/>
        <v>1000000</v>
      </c>
      <c r="BY323" s="76"/>
      <c r="BZ323" s="76"/>
      <c r="CA323" s="76"/>
      <c r="CB323" s="76"/>
      <c r="CC323" s="76"/>
      <c r="CD323" s="76"/>
      <c r="CE323" s="76"/>
      <c r="CF323" s="76"/>
      <c r="CG323" s="76"/>
      <c r="CH323" s="76"/>
      <c r="CI323" s="76"/>
      <c r="CJ323" s="58"/>
      <c r="CK323" s="46"/>
      <c r="CL323" s="46"/>
      <c r="CM323" s="46"/>
      <c r="CN323" s="46"/>
      <c r="CO323" s="46">
        <f t="shared" si="107"/>
        <v>0</v>
      </c>
      <c r="CP323" s="76"/>
      <c r="CQ323" s="76"/>
      <c r="CR323" s="76"/>
      <c r="CS323" s="76"/>
      <c r="CT323" s="76"/>
      <c r="CU323" s="76"/>
      <c r="CV323" s="76"/>
      <c r="CW323" s="76"/>
      <c r="CX323" s="76"/>
      <c r="CY323" s="76"/>
      <c r="CZ323" s="76"/>
      <c r="DA323" s="58"/>
      <c r="DB323" s="46"/>
      <c r="DC323" s="46"/>
      <c r="DD323" s="46"/>
      <c r="DE323" s="46"/>
      <c r="DF323" s="46">
        <f t="shared" si="108"/>
        <v>0</v>
      </c>
      <c r="DG323" s="76"/>
      <c r="DH323" s="76"/>
      <c r="DI323" s="76"/>
      <c r="DJ323" s="76"/>
      <c r="DK323" s="76"/>
      <c r="DL323" s="76"/>
      <c r="DM323" s="76"/>
      <c r="DN323" s="76"/>
      <c r="DO323" s="76"/>
      <c r="DP323" s="76"/>
      <c r="DQ323" s="76"/>
      <c r="DR323" s="58"/>
      <c r="DS323" s="46"/>
      <c r="DT323" s="46"/>
      <c r="DU323" s="46"/>
      <c r="DV323" s="46"/>
      <c r="DW323" s="46">
        <f t="shared" si="109"/>
        <v>0</v>
      </c>
      <c r="DX323" s="19">
        <v>9</v>
      </c>
      <c r="DY323" s="42" t="s">
        <v>1983</v>
      </c>
      <c r="DZ323" s="42" t="s">
        <v>352</v>
      </c>
      <c r="EA323" s="42" t="s">
        <v>1984</v>
      </c>
      <c r="EB323" s="42" t="s">
        <v>2160</v>
      </c>
      <c r="EC323" s="42" t="s">
        <v>2161</v>
      </c>
      <c r="ED323" s="3">
        <v>2</v>
      </c>
      <c r="EE323" s="3">
        <v>10</v>
      </c>
      <c r="EF323" s="3">
        <v>38</v>
      </c>
      <c r="EG323" s="3">
        <v>159</v>
      </c>
      <c r="EH323" s="3">
        <v>318</v>
      </c>
      <c r="EI323" s="3">
        <v>9</v>
      </c>
      <c r="EJ323" s="3">
        <v>13</v>
      </c>
      <c r="EK323" s="3">
        <v>1</v>
      </c>
      <c r="EL323" s="3">
        <v>2</v>
      </c>
    </row>
    <row r="324" spans="2:142" ht="65" x14ac:dyDescent="0.2">
      <c r="B324" s="14">
        <v>319</v>
      </c>
      <c r="C324" s="15" t="s">
        <v>201</v>
      </c>
      <c r="D324" s="16">
        <v>2</v>
      </c>
      <c r="E324" s="15" t="s">
        <v>145</v>
      </c>
      <c r="F324" s="16">
        <v>4</v>
      </c>
      <c r="G324" s="15" t="s">
        <v>2370</v>
      </c>
      <c r="H324" s="18" t="s">
        <v>569</v>
      </c>
      <c r="I324" s="15" t="s">
        <v>2371</v>
      </c>
      <c r="J324" s="16" t="s">
        <v>548</v>
      </c>
      <c r="K324" s="15" t="s">
        <v>2383</v>
      </c>
      <c r="L324" s="16" t="s">
        <v>573</v>
      </c>
      <c r="M324" s="17" t="str">
        <f t="shared" si="88"/>
        <v>2.4.02.01.03</v>
      </c>
      <c r="N324" s="19" t="s">
        <v>551</v>
      </c>
      <c r="O324" s="20">
        <v>2023</v>
      </c>
      <c r="P324" s="21" t="s">
        <v>165</v>
      </c>
      <c r="Q324" s="21">
        <v>20</v>
      </c>
      <c r="R324" s="21" t="s">
        <v>2384</v>
      </c>
      <c r="S324" s="15" t="s">
        <v>148</v>
      </c>
      <c r="T324" s="15" t="s">
        <v>2385</v>
      </c>
      <c r="U324" s="32" t="s">
        <v>571</v>
      </c>
      <c r="V324" s="33" t="s">
        <v>554</v>
      </c>
      <c r="W324" s="33">
        <v>0</v>
      </c>
      <c r="X324" s="33">
        <v>5</v>
      </c>
      <c r="Y324" s="33">
        <v>5</v>
      </c>
      <c r="Z324" s="33">
        <v>10</v>
      </c>
      <c r="AA324" s="90" t="s">
        <v>555</v>
      </c>
      <c r="AB324" s="90"/>
      <c r="AC324" s="90"/>
      <c r="AD324" s="90"/>
      <c r="AE324" s="90"/>
      <c r="AF324" s="90"/>
      <c r="AG324" s="88" t="s">
        <v>555</v>
      </c>
      <c r="AH324" s="90"/>
      <c r="AI324" s="42" t="s">
        <v>2154</v>
      </c>
      <c r="AJ324" s="19" t="s">
        <v>2155</v>
      </c>
      <c r="AK324" s="19" t="s">
        <v>2348</v>
      </c>
      <c r="AL324" s="19" t="s">
        <v>2349</v>
      </c>
      <c r="AM324" s="19" t="s">
        <v>2386</v>
      </c>
      <c r="AN324" s="19" t="s">
        <v>2387</v>
      </c>
      <c r="AO324" s="23" t="s">
        <v>2388</v>
      </c>
      <c r="AP324" s="19" t="s">
        <v>2389</v>
      </c>
      <c r="AQ324" s="44">
        <f t="shared" si="89"/>
        <v>54000000</v>
      </c>
      <c r="AR324" s="44">
        <f t="shared" si="90"/>
        <v>0</v>
      </c>
      <c r="AS324" s="44">
        <f t="shared" si="91"/>
        <v>0</v>
      </c>
      <c r="AT324" s="44">
        <f t="shared" si="92"/>
        <v>0</v>
      </c>
      <c r="AU324" s="44">
        <f t="shared" si="93"/>
        <v>0</v>
      </c>
      <c r="AV324" s="44">
        <f t="shared" si="94"/>
        <v>0</v>
      </c>
      <c r="AW324" s="44">
        <f t="shared" si="95"/>
        <v>0</v>
      </c>
      <c r="AX324" s="44">
        <f t="shared" si="96"/>
        <v>0</v>
      </c>
      <c r="AY324" s="44">
        <f t="shared" si="97"/>
        <v>0</v>
      </c>
      <c r="AZ324" s="44">
        <f t="shared" si="98"/>
        <v>0</v>
      </c>
      <c r="BA324" s="44">
        <f t="shared" si="99"/>
        <v>0</v>
      </c>
      <c r="BB324" s="44">
        <f t="shared" si="100"/>
        <v>0</v>
      </c>
      <c r="BC324" s="44">
        <f t="shared" si="101"/>
        <v>0</v>
      </c>
      <c r="BD324" s="44">
        <f t="shared" si="102"/>
        <v>0</v>
      </c>
      <c r="BE324" s="44">
        <f t="shared" si="103"/>
        <v>0</v>
      </c>
      <c r="BF324" s="44">
        <f t="shared" si="104"/>
        <v>6400000000</v>
      </c>
      <c r="BG324" s="46">
        <f t="shared" si="105"/>
        <v>54000000</v>
      </c>
      <c r="BH324" s="76"/>
      <c r="BI324" s="76"/>
      <c r="BJ324" s="76"/>
      <c r="BK324" s="76"/>
      <c r="BL324" s="76"/>
      <c r="BM324" s="76"/>
      <c r="BN324" s="76"/>
      <c r="BO324" s="76"/>
      <c r="BP324" s="76"/>
      <c r="BQ324" s="76"/>
      <c r="BR324" s="76"/>
      <c r="BS324" s="58"/>
      <c r="BT324" s="46"/>
      <c r="BU324" s="46"/>
      <c r="BV324" s="46"/>
      <c r="BW324" s="46"/>
      <c r="BX324" s="46">
        <f t="shared" si="106"/>
        <v>0</v>
      </c>
      <c r="BY324" s="103">
        <v>25000000</v>
      </c>
      <c r="BZ324" s="76"/>
      <c r="CA324" s="76"/>
      <c r="CB324" s="76"/>
      <c r="CC324" s="76"/>
      <c r="CD324" s="76"/>
      <c r="CE324" s="76"/>
      <c r="CF324" s="76"/>
      <c r="CG324" s="76"/>
      <c r="CH324" s="76"/>
      <c r="CI324" s="76"/>
      <c r="CJ324" s="58"/>
      <c r="CK324" s="46"/>
      <c r="CL324" s="46"/>
      <c r="CM324" s="46"/>
      <c r="CN324" s="46">
        <v>1600000000</v>
      </c>
      <c r="CO324" s="46">
        <f t="shared" si="107"/>
        <v>25000000</v>
      </c>
      <c r="CP324" s="103">
        <v>15000000</v>
      </c>
      <c r="CQ324" s="76"/>
      <c r="CR324" s="76"/>
      <c r="CS324" s="76"/>
      <c r="CT324" s="76"/>
      <c r="CU324" s="76"/>
      <c r="CV324" s="76"/>
      <c r="CW324" s="76"/>
      <c r="CX324" s="76"/>
      <c r="CY324" s="76"/>
      <c r="CZ324" s="76"/>
      <c r="DA324" s="58"/>
      <c r="DB324" s="46"/>
      <c r="DC324" s="46"/>
      <c r="DD324" s="46"/>
      <c r="DE324" s="46">
        <v>1600000000</v>
      </c>
      <c r="DF324" s="46">
        <f t="shared" si="108"/>
        <v>15000000</v>
      </c>
      <c r="DG324" s="103">
        <v>14000000</v>
      </c>
      <c r="DH324" s="76"/>
      <c r="DI324" s="76"/>
      <c r="DJ324" s="76"/>
      <c r="DK324" s="76"/>
      <c r="DL324" s="76"/>
      <c r="DM324" s="76"/>
      <c r="DN324" s="76"/>
      <c r="DO324" s="76"/>
      <c r="DP324" s="76"/>
      <c r="DQ324" s="76"/>
      <c r="DR324" s="58"/>
      <c r="DS324" s="46"/>
      <c r="DT324" s="46"/>
      <c r="DU324" s="46"/>
      <c r="DV324" s="46">
        <v>3200000000</v>
      </c>
      <c r="DW324" s="46">
        <f t="shared" si="109"/>
        <v>14000000</v>
      </c>
      <c r="DX324" s="19">
        <v>9</v>
      </c>
      <c r="DY324" s="42" t="s">
        <v>1983</v>
      </c>
      <c r="DZ324" s="42" t="s">
        <v>352</v>
      </c>
      <c r="EA324" s="42" t="s">
        <v>1984</v>
      </c>
      <c r="EB324" s="42" t="s">
        <v>2160</v>
      </c>
      <c r="EC324" s="42" t="s">
        <v>2161</v>
      </c>
      <c r="ED324" s="3">
        <v>2</v>
      </c>
      <c r="EE324" s="3">
        <v>10</v>
      </c>
      <c r="EF324" s="3">
        <v>38</v>
      </c>
      <c r="EG324" s="3">
        <v>159</v>
      </c>
      <c r="EH324" s="3">
        <v>319</v>
      </c>
      <c r="EI324" s="3">
        <v>9</v>
      </c>
      <c r="EJ324" s="3">
        <v>13</v>
      </c>
      <c r="EK324" s="3">
        <v>1</v>
      </c>
      <c r="EL324" s="3">
        <v>2</v>
      </c>
    </row>
    <row r="325" spans="2:142" ht="65" x14ac:dyDescent="0.2">
      <c r="B325" s="14">
        <v>320</v>
      </c>
      <c r="C325" s="15" t="s">
        <v>201</v>
      </c>
      <c r="D325" s="16">
        <v>2</v>
      </c>
      <c r="E325" s="15" t="s">
        <v>145</v>
      </c>
      <c r="F325" s="16">
        <v>4</v>
      </c>
      <c r="G325" s="15" t="s">
        <v>2370</v>
      </c>
      <c r="H325" s="18" t="s">
        <v>569</v>
      </c>
      <c r="I325" s="15" t="s">
        <v>2390</v>
      </c>
      <c r="J325" s="16" t="s">
        <v>569</v>
      </c>
      <c r="K325" s="15" t="s">
        <v>2391</v>
      </c>
      <c r="L325" s="16" t="s">
        <v>548</v>
      </c>
      <c r="M325" s="17" t="str">
        <f t="shared" si="88"/>
        <v>2.4.02.02.01</v>
      </c>
      <c r="N325" s="19" t="s">
        <v>551</v>
      </c>
      <c r="O325" s="20">
        <v>2023</v>
      </c>
      <c r="P325" s="20" t="s">
        <v>165</v>
      </c>
      <c r="Q325" s="80">
        <v>250</v>
      </c>
      <c r="R325" s="80" t="s">
        <v>2392</v>
      </c>
      <c r="S325" s="15" t="s">
        <v>148</v>
      </c>
      <c r="T325" s="15" t="s">
        <v>2393</v>
      </c>
      <c r="U325" s="32" t="s">
        <v>571</v>
      </c>
      <c r="V325" s="33" t="s">
        <v>554</v>
      </c>
      <c r="W325" s="88">
        <v>0</v>
      </c>
      <c r="X325" s="88">
        <v>100</v>
      </c>
      <c r="Y325" s="88">
        <v>100</v>
      </c>
      <c r="Z325" s="33">
        <v>50</v>
      </c>
      <c r="AA325" s="33" t="s">
        <v>555</v>
      </c>
      <c r="AB325" s="90"/>
      <c r="AC325" s="90"/>
      <c r="AD325" s="88" t="s">
        <v>555</v>
      </c>
      <c r="AE325" s="88" t="s">
        <v>555</v>
      </c>
      <c r="AF325" s="88" t="s">
        <v>555</v>
      </c>
      <c r="AG325" s="88" t="s">
        <v>555</v>
      </c>
      <c r="AH325" s="88" t="s">
        <v>555</v>
      </c>
      <c r="AI325" s="42" t="s">
        <v>2154</v>
      </c>
      <c r="AJ325" s="19" t="s">
        <v>2155</v>
      </c>
      <c r="AK325" s="19" t="s">
        <v>2348</v>
      </c>
      <c r="AL325" s="19" t="s">
        <v>2349</v>
      </c>
      <c r="AM325" s="19" t="s">
        <v>2394</v>
      </c>
      <c r="AN325" s="19" t="s">
        <v>2395</v>
      </c>
      <c r="AO325" s="23" t="s">
        <v>2396</v>
      </c>
      <c r="AP325" s="19" t="s">
        <v>2397</v>
      </c>
      <c r="AQ325" s="44">
        <f t="shared" si="89"/>
        <v>54000000</v>
      </c>
      <c r="AR325" s="44">
        <f t="shared" si="90"/>
        <v>0</v>
      </c>
      <c r="AS325" s="44">
        <f t="shared" si="91"/>
        <v>0</v>
      </c>
      <c r="AT325" s="44">
        <f t="shared" si="92"/>
        <v>0</v>
      </c>
      <c r="AU325" s="44">
        <f t="shared" si="93"/>
        <v>0</v>
      </c>
      <c r="AV325" s="44">
        <f t="shared" si="94"/>
        <v>0</v>
      </c>
      <c r="AW325" s="44">
        <f t="shared" si="95"/>
        <v>0</v>
      </c>
      <c r="AX325" s="44">
        <f t="shared" si="96"/>
        <v>0</v>
      </c>
      <c r="AY325" s="44">
        <f t="shared" si="97"/>
        <v>0</v>
      </c>
      <c r="AZ325" s="44">
        <f t="shared" si="98"/>
        <v>0</v>
      </c>
      <c r="BA325" s="44">
        <f t="shared" si="99"/>
        <v>0</v>
      </c>
      <c r="BB325" s="44">
        <f t="shared" si="100"/>
        <v>0</v>
      </c>
      <c r="BC325" s="44">
        <f t="shared" si="101"/>
        <v>0</v>
      </c>
      <c r="BD325" s="44">
        <f t="shared" si="102"/>
        <v>0</v>
      </c>
      <c r="BE325" s="44">
        <f t="shared" si="103"/>
        <v>0</v>
      </c>
      <c r="BF325" s="44">
        <f t="shared" si="104"/>
        <v>220000000000</v>
      </c>
      <c r="BG325" s="46">
        <f t="shared" si="105"/>
        <v>54000000</v>
      </c>
      <c r="BH325" s="76"/>
      <c r="BI325" s="76"/>
      <c r="BJ325" s="76"/>
      <c r="BK325" s="76"/>
      <c r="BL325" s="76"/>
      <c r="BM325" s="76"/>
      <c r="BN325" s="76"/>
      <c r="BO325" s="76"/>
      <c r="BP325" s="76"/>
      <c r="BQ325" s="76"/>
      <c r="BR325" s="76"/>
      <c r="BS325" s="58"/>
      <c r="BT325" s="46"/>
      <c r="BU325" s="46"/>
      <c r="BV325" s="46"/>
      <c r="BW325" s="46"/>
      <c r="BX325" s="46">
        <f t="shared" si="106"/>
        <v>0</v>
      </c>
      <c r="BY325" s="103">
        <v>24000000</v>
      </c>
      <c r="BZ325" s="76"/>
      <c r="CA325" s="76"/>
      <c r="CB325" s="76"/>
      <c r="CC325" s="76"/>
      <c r="CD325" s="76"/>
      <c r="CE325" s="76"/>
      <c r="CF325" s="76"/>
      <c r="CG325" s="76"/>
      <c r="CH325" s="76"/>
      <c r="CI325" s="76"/>
      <c r="CJ325" s="58"/>
      <c r="CK325" s="46"/>
      <c r="CL325" s="46"/>
      <c r="CM325" s="46"/>
      <c r="CN325" s="46">
        <v>88000000000</v>
      </c>
      <c r="CO325" s="46">
        <f t="shared" si="107"/>
        <v>24000000</v>
      </c>
      <c r="CP325" s="103">
        <v>15000000</v>
      </c>
      <c r="CQ325" s="76"/>
      <c r="CR325" s="76"/>
      <c r="CS325" s="76"/>
      <c r="CT325" s="76"/>
      <c r="CU325" s="76"/>
      <c r="CV325" s="76"/>
      <c r="CW325" s="76"/>
      <c r="CX325" s="76"/>
      <c r="CY325" s="76"/>
      <c r="CZ325" s="76"/>
      <c r="DA325" s="58"/>
      <c r="DB325" s="46"/>
      <c r="DC325" s="46"/>
      <c r="DD325" s="46"/>
      <c r="DE325" s="46">
        <v>88000000000</v>
      </c>
      <c r="DF325" s="46">
        <f t="shared" si="108"/>
        <v>15000000</v>
      </c>
      <c r="DG325" s="103">
        <v>15000000</v>
      </c>
      <c r="DH325" s="76"/>
      <c r="DI325" s="76"/>
      <c r="DJ325" s="76"/>
      <c r="DK325" s="76"/>
      <c r="DL325" s="76"/>
      <c r="DM325" s="76"/>
      <c r="DN325" s="76"/>
      <c r="DO325" s="76"/>
      <c r="DP325" s="76"/>
      <c r="DQ325" s="76"/>
      <c r="DR325" s="58"/>
      <c r="DS325" s="46"/>
      <c r="DT325" s="46"/>
      <c r="DU325" s="46"/>
      <c r="DV325" s="46">
        <v>44000000000</v>
      </c>
      <c r="DW325" s="46">
        <f t="shared" si="109"/>
        <v>15000000</v>
      </c>
      <c r="DX325" s="19">
        <v>9</v>
      </c>
      <c r="DY325" s="42" t="s">
        <v>1983</v>
      </c>
      <c r="DZ325" s="42" t="s">
        <v>352</v>
      </c>
      <c r="EA325" s="42" t="s">
        <v>1984</v>
      </c>
      <c r="EB325" s="42" t="s">
        <v>2160</v>
      </c>
      <c r="EC325" s="42" t="s">
        <v>2161</v>
      </c>
      <c r="ED325" s="3">
        <v>2</v>
      </c>
      <c r="EE325" s="3">
        <v>10</v>
      </c>
      <c r="EF325" s="3">
        <v>38</v>
      </c>
      <c r="EG325" s="3">
        <v>160</v>
      </c>
      <c r="EH325" s="3">
        <v>320</v>
      </c>
      <c r="EI325" s="3">
        <v>9</v>
      </c>
      <c r="EJ325" s="3">
        <v>13</v>
      </c>
      <c r="EK325" s="3">
        <v>1</v>
      </c>
      <c r="EL325" s="3">
        <v>2</v>
      </c>
    </row>
    <row r="326" spans="2:142" ht="91" x14ac:dyDescent="0.2">
      <c r="B326" s="14">
        <v>321</v>
      </c>
      <c r="C326" s="15" t="s">
        <v>201</v>
      </c>
      <c r="D326" s="16">
        <v>2</v>
      </c>
      <c r="E326" s="15" t="s">
        <v>145</v>
      </c>
      <c r="F326" s="16">
        <v>4</v>
      </c>
      <c r="G326" s="15" t="s">
        <v>2370</v>
      </c>
      <c r="H326" s="18" t="s">
        <v>569</v>
      </c>
      <c r="I326" s="15" t="s">
        <v>2390</v>
      </c>
      <c r="J326" s="16" t="s">
        <v>569</v>
      </c>
      <c r="K326" s="15" t="s">
        <v>2398</v>
      </c>
      <c r="L326" s="16" t="s">
        <v>569</v>
      </c>
      <c r="M326" s="17" t="str">
        <f t="shared" ref="M326:M389" si="111">CONCATENATE(D326,".",F326,".",H326,".",J326,".",L326)</f>
        <v>2.4.02.02.02</v>
      </c>
      <c r="N326" s="19" t="s">
        <v>551</v>
      </c>
      <c r="O326" s="20">
        <v>2023</v>
      </c>
      <c r="P326" s="21" t="s">
        <v>165</v>
      </c>
      <c r="Q326" s="21">
        <v>1</v>
      </c>
      <c r="R326" s="21" t="s">
        <v>2399</v>
      </c>
      <c r="S326" s="15" t="s">
        <v>148</v>
      </c>
      <c r="T326" s="15" t="s">
        <v>2385</v>
      </c>
      <c r="U326" s="32" t="s">
        <v>571</v>
      </c>
      <c r="V326" s="33" t="s">
        <v>554</v>
      </c>
      <c r="W326" s="33">
        <v>1</v>
      </c>
      <c r="X326" s="33">
        <v>0</v>
      </c>
      <c r="Y326" s="33">
        <v>0</v>
      </c>
      <c r="Z326" s="33">
        <v>0</v>
      </c>
      <c r="AA326" s="33" t="s">
        <v>555</v>
      </c>
      <c r="AB326" s="90"/>
      <c r="AC326" s="90"/>
      <c r="AD326" s="88" t="s">
        <v>555</v>
      </c>
      <c r="AE326" s="88" t="s">
        <v>555</v>
      </c>
      <c r="AF326" s="88" t="s">
        <v>555</v>
      </c>
      <c r="AG326" s="88" t="s">
        <v>555</v>
      </c>
      <c r="AH326" s="88" t="s">
        <v>555</v>
      </c>
      <c r="AI326" s="42" t="s">
        <v>2154</v>
      </c>
      <c r="AJ326" s="19" t="s">
        <v>2155</v>
      </c>
      <c r="AK326" s="19" t="s">
        <v>2348</v>
      </c>
      <c r="AL326" s="19" t="s">
        <v>2349</v>
      </c>
      <c r="AM326" s="19" t="s">
        <v>2400</v>
      </c>
      <c r="AN326" s="19" t="s">
        <v>2401</v>
      </c>
      <c r="AO326" s="23" t="s">
        <v>2402</v>
      </c>
      <c r="AP326" s="19" t="s">
        <v>2403</v>
      </c>
      <c r="AQ326" s="44">
        <f t="shared" ref="AQ326:AQ389" si="112">+BH326+BY326+CP326+DG326</f>
        <v>1000000</v>
      </c>
      <c r="AR326" s="44">
        <f t="shared" ref="AR326:AR389" si="113">+BI326+BZ326+CQ326+DH326</f>
        <v>0</v>
      </c>
      <c r="AS326" s="44">
        <f t="shared" ref="AS326:AS389" si="114">+BJ326+CA326+CR326+DI326</f>
        <v>0</v>
      </c>
      <c r="AT326" s="44">
        <f t="shared" ref="AT326:AT389" si="115">+BK326+CB326+CS326+DJ326</f>
        <v>0</v>
      </c>
      <c r="AU326" s="44">
        <f t="shared" ref="AU326:AU389" si="116">+BL326+CC326+CT326+DK326</f>
        <v>0</v>
      </c>
      <c r="AV326" s="44">
        <f t="shared" ref="AV326:AV389" si="117">+BM326+CD326+CU326+DL326</f>
        <v>0</v>
      </c>
      <c r="AW326" s="44">
        <f t="shared" ref="AW326:AW389" si="118">+BN326+CE326+CV326+DM326</f>
        <v>0</v>
      </c>
      <c r="AX326" s="44">
        <f t="shared" ref="AX326:AX389" si="119">+BO326+CF326+CW326+DN326</f>
        <v>0</v>
      </c>
      <c r="AY326" s="44">
        <f t="shared" ref="AY326:AY389" si="120">+BP326+CG326+CX326+DO326</f>
        <v>0</v>
      </c>
      <c r="AZ326" s="44">
        <f t="shared" ref="AZ326:AZ389" si="121">+BQ326+CH326+CY326+DP326</f>
        <v>0</v>
      </c>
      <c r="BA326" s="44">
        <f t="shared" ref="BA326:BA389" si="122">+BR326+CI326+CZ326+DQ326</f>
        <v>0</v>
      </c>
      <c r="BB326" s="44">
        <f t="shared" ref="BB326:BB389" si="123">+BS326+CJ326+DA326+DR326</f>
        <v>0</v>
      </c>
      <c r="BC326" s="44">
        <f t="shared" ref="BC326:BC389" si="124">+BT326+CK326+DB326+DS326</f>
        <v>0</v>
      </c>
      <c r="BD326" s="44">
        <f t="shared" ref="BD326:BD389" si="125">+BU326+CL326+DC326+DT326</f>
        <v>0</v>
      </c>
      <c r="BE326" s="44">
        <f t="shared" ref="BE326:BE389" si="126">+BV326+CM326+DD326+DU326</f>
        <v>0</v>
      </c>
      <c r="BF326" s="44">
        <f t="shared" ref="BF326:BF389" si="127">+BW326+CN326+DE326+DV326</f>
        <v>2500000000</v>
      </c>
      <c r="BG326" s="46">
        <f t="shared" ref="BG326:BG389" si="128">SUM(AQ326:BA326,BC326:BE326)</f>
        <v>1000000</v>
      </c>
      <c r="BH326" s="103">
        <v>1000000</v>
      </c>
      <c r="BI326" s="76"/>
      <c r="BJ326" s="76"/>
      <c r="BK326" s="76"/>
      <c r="BL326" s="76"/>
      <c r="BM326" s="76"/>
      <c r="BN326" s="76"/>
      <c r="BO326" s="76"/>
      <c r="BP326" s="76"/>
      <c r="BQ326" s="76"/>
      <c r="BR326" s="76"/>
      <c r="BS326" s="58"/>
      <c r="BT326" s="46"/>
      <c r="BU326" s="46"/>
      <c r="BV326" s="46"/>
      <c r="BW326" s="76">
        <v>2500000000</v>
      </c>
      <c r="BX326" s="46">
        <f t="shared" ref="BX326:BX389" si="129">SUM(BH326:BR326,BT326:BV326)</f>
        <v>1000000</v>
      </c>
      <c r="BY326" s="76"/>
      <c r="BZ326" s="76"/>
      <c r="CA326" s="76"/>
      <c r="CB326" s="76"/>
      <c r="CC326" s="76"/>
      <c r="CD326" s="76"/>
      <c r="CE326" s="76"/>
      <c r="CF326" s="76"/>
      <c r="CG326" s="76"/>
      <c r="CH326" s="76"/>
      <c r="CI326" s="76"/>
      <c r="CJ326" s="58"/>
      <c r="CK326" s="46"/>
      <c r="CL326" s="46"/>
      <c r="CM326" s="46"/>
      <c r="CN326" s="46"/>
      <c r="CO326" s="46">
        <f t="shared" ref="CO326:CO389" si="130">SUM(BY326:CI326,CK326:CM326)</f>
        <v>0</v>
      </c>
      <c r="CP326" s="76"/>
      <c r="CQ326" s="76"/>
      <c r="CR326" s="76"/>
      <c r="CS326" s="76"/>
      <c r="CT326" s="76"/>
      <c r="CU326" s="76"/>
      <c r="CV326" s="76"/>
      <c r="CW326" s="76"/>
      <c r="CX326" s="76"/>
      <c r="CY326" s="76"/>
      <c r="CZ326" s="76"/>
      <c r="DA326" s="58"/>
      <c r="DB326" s="46"/>
      <c r="DC326" s="46"/>
      <c r="DD326" s="46"/>
      <c r="DE326" s="46"/>
      <c r="DF326" s="46">
        <f t="shared" ref="DF326:DF389" si="131">SUM(CP326:CZ326,DB326:DD326)</f>
        <v>0</v>
      </c>
      <c r="DG326" s="76"/>
      <c r="DH326" s="76"/>
      <c r="DI326" s="76"/>
      <c r="DJ326" s="76"/>
      <c r="DK326" s="76"/>
      <c r="DL326" s="76"/>
      <c r="DM326" s="76"/>
      <c r="DN326" s="76"/>
      <c r="DO326" s="76"/>
      <c r="DP326" s="76"/>
      <c r="DQ326" s="76"/>
      <c r="DR326" s="58"/>
      <c r="DS326" s="46"/>
      <c r="DT326" s="46"/>
      <c r="DU326" s="46"/>
      <c r="DV326" s="46"/>
      <c r="DW326" s="46">
        <f t="shared" ref="DW326:DW389" si="132">SUM(DG326:DQ326,DS326:DU326)</f>
        <v>0</v>
      </c>
      <c r="DX326" s="19">
        <v>11</v>
      </c>
      <c r="DY326" s="42" t="s">
        <v>1189</v>
      </c>
      <c r="DZ326" s="42" t="s">
        <v>345</v>
      </c>
      <c r="EA326" s="42" t="s">
        <v>1190</v>
      </c>
      <c r="EB326" s="42" t="s">
        <v>2343</v>
      </c>
      <c r="EC326" s="42" t="s">
        <v>2344</v>
      </c>
      <c r="ED326" s="3">
        <v>2</v>
      </c>
      <c r="EE326" s="3">
        <v>10</v>
      </c>
      <c r="EF326" s="3">
        <v>38</v>
      </c>
      <c r="EG326" s="3">
        <v>160</v>
      </c>
      <c r="EH326" s="3">
        <v>321</v>
      </c>
      <c r="EI326" s="3">
        <v>11</v>
      </c>
      <c r="EJ326" s="3">
        <v>13</v>
      </c>
      <c r="EK326" s="3">
        <v>1</v>
      </c>
      <c r="EL326" s="3">
        <v>2</v>
      </c>
    </row>
    <row r="327" spans="2:142" ht="52" x14ac:dyDescent="0.2">
      <c r="B327" s="14">
        <v>322</v>
      </c>
      <c r="C327" s="15" t="s">
        <v>201</v>
      </c>
      <c r="D327" s="16">
        <v>2</v>
      </c>
      <c r="E327" s="15" t="s">
        <v>145</v>
      </c>
      <c r="F327" s="16">
        <v>4</v>
      </c>
      <c r="G327" s="15" t="s">
        <v>2370</v>
      </c>
      <c r="H327" s="18" t="s">
        <v>569</v>
      </c>
      <c r="I327" s="15" t="s">
        <v>2390</v>
      </c>
      <c r="J327" s="16" t="s">
        <v>569</v>
      </c>
      <c r="K327" s="15" t="s">
        <v>2404</v>
      </c>
      <c r="L327" s="16" t="s">
        <v>573</v>
      </c>
      <c r="M327" s="17" t="str">
        <f t="shared" si="111"/>
        <v>2.4.02.02.03</v>
      </c>
      <c r="N327" s="19" t="s">
        <v>551</v>
      </c>
      <c r="O327" s="20">
        <v>2023</v>
      </c>
      <c r="P327" s="21" t="s">
        <v>165</v>
      </c>
      <c r="Q327" s="21">
        <v>1</v>
      </c>
      <c r="R327" s="21" t="s">
        <v>2405</v>
      </c>
      <c r="S327" s="15" t="s">
        <v>148</v>
      </c>
      <c r="T327" s="15" t="s">
        <v>2385</v>
      </c>
      <c r="U327" s="32" t="s">
        <v>571</v>
      </c>
      <c r="V327" s="33" t="s">
        <v>554</v>
      </c>
      <c r="W327" s="33">
        <v>1</v>
      </c>
      <c r="X327" s="33">
        <v>0</v>
      </c>
      <c r="Y327" s="33">
        <v>0</v>
      </c>
      <c r="Z327" s="33">
        <v>0</v>
      </c>
      <c r="AA327" s="33" t="s">
        <v>555</v>
      </c>
      <c r="AB327" s="90"/>
      <c r="AC327" s="90"/>
      <c r="AD327" s="88" t="s">
        <v>555</v>
      </c>
      <c r="AE327" s="88" t="s">
        <v>555</v>
      </c>
      <c r="AF327" s="88" t="s">
        <v>555</v>
      </c>
      <c r="AG327" s="88" t="s">
        <v>555</v>
      </c>
      <c r="AH327" s="88" t="s">
        <v>555</v>
      </c>
      <c r="AI327" s="42" t="s">
        <v>2154</v>
      </c>
      <c r="AJ327" s="19" t="s">
        <v>2155</v>
      </c>
      <c r="AK327" s="19" t="s">
        <v>2348</v>
      </c>
      <c r="AL327" s="19" t="s">
        <v>2349</v>
      </c>
      <c r="AM327" s="19" t="s">
        <v>2406</v>
      </c>
      <c r="AN327" s="19" t="s">
        <v>2407</v>
      </c>
      <c r="AO327" s="23" t="s">
        <v>2408</v>
      </c>
      <c r="AP327" s="19" t="s">
        <v>2409</v>
      </c>
      <c r="AQ327" s="44">
        <f t="shared" si="112"/>
        <v>48000000</v>
      </c>
      <c r="AR327" s="44">
        <f t="shared" si="113"/>
        <v>0</v>
      </c>
      <c r="AS327" s="44">
        <f t="shared" si="114"/>
        <v>0</v>
      </c>
      <c r="AT327" s="44">
        <f t="shared" si="115"/>
        <v>0</v>
      </c>
      <c r="AU327" s="44">
        <f t="shared" si="116"/>
        <v>0</v>
      </c>
      <c r="AV327" s="44">
        <f t="shared" si="117"/>
        <v>0</v>
      </c>
      <c r="AW327" s="44">
        <f t="shared" si="118"/>
        <v>0</v>
      </c>
      <c r="AX327" s="44">
        <f t="shared" si="119"/>
        <v>0</v>
      </c>
      <c r="AY327" s="44">
        <f t="shared" si="120"/>
        <v>0</v>
      </c>
      <c r="AZ327" s="44">
        <f t="shared" si="121"/>
        <v>0</v>
      </c>
      <c r="BA327" s="44">
        <f t="shared" si="122"/>
        <v>0</v>
      </c>
      <c r="BB327" s="44">
        <f t="shared" si="123"/>
        <v>0</v>
      </c>
      <c r="BC327" s="44">
        <f t="shared" si="124"/>
        <v>0</v>
      </c>
      <c r="BD327" s="44">
        <f t="shared" si="125"/>
        <v>0</v>
      </c>
      <c r="BE327" s="44">
        <f t="shared" si="126"/>
        <v>0</v>
      </c>
      <c r="BF327" s="44">
        <f t="shared" si="127"/>
        <v>20000000000</v>
      </c>
      <c r="BG327" s="46">
        <f t="shared" si="128"/>
        <v>48000000</v>
      </c>
      <c r="BH327" s="103">
        <v>48000000</v>
      </c>
      <c r="BI327" s="76"/>
      <c r="BJ327" s="76"/>
      <c r="BK327" s="76"/>
      <c r="BL327" s="76"/>
      <c r="BM327" s="76"/>
      <c r="BN327" s="76"/>
      <c r="BO327" s="76"/>
      <c r="BP327" s="76"/>
      <c r="BQ327" s="76"/>
      <c r="BR327" s="76"/>
      <c r="BS327" s="58"/>
      <c r="BT327" s="46"/>
      <c r="BU327" s="46"/>
      <c r="BV327" s="46"/>
      <c r="BW327" s="76">
        <v>20000000000</v>
      </c>
      <c r="BX327" s="46">
        <f t="shared" si="129"/>
        <v>48000000</v>
      </c>
      <c r="BY327" s="76"/>
      <c r="BZ327" s="76"/>
      <c r="CA327" s="76"/>
      <c r="CB327" s="76"/>
      <c r="CC327" s="76"/>
      <c r="CD327" s="76"/>
      <c r="CE327" s="76"/>
      <c r="CF327" s="76"/>
      <c r="CG327" s="76"/>
      <c r="CH327" s="76"/>
      <c r="CI327" s="76"/>
      <c r="CJ327" s="58"/>
      <c r="CK327" s="46"/>
      <c r="CL327" s="46"/>
      <c r="CM327" s="46"/>
      <c r="CN327" s="46"/>
      <c r="CO327" s="46">
        <f t="shared" si="130"/>
        <v>0</v>
      </c>
      <c r="CP327" s="76"/>
      <c r="CQ327" s="76"/>
      <c r="CR327" s="76"/>
      <c r="CS327" s="76"/>
      <c r="CT327" s="76"/>
      <c r="CU327" s="76"/>
      <c r="CV327" s="76"/>
      <c r="CW327" s="76"/>
      <c r="CX327" s="76"/>
      <c r="CY327" s="76"/>
      <c r="CZ327" s="76"/>
      <c r="DA327" s="58"/>
      <c r="DB327" s="46"/>
      <c r="DC327" s="46"/>
      <c r="DD327" s="46"/>
      <c r="DE327" s="46"/>
      <c r="DF327" s="46">
        <f t="shared" si="131"/>
        <v>0</v>
      </c>
      <c r="DG327" s="76"/>
      <c r="DH327" s="76"/>
      <c r="DI327" s="76"/>
      <c r="DJ327" s="76"/>
      <c r="DK327" s="76"/>
      <c r="DL327" s="76"/>
      <c r="DM327" s="76"/>
      <c r="DN327" s="76"/>
      <c r="DO327" s="76"/>
      <c r="DP327" s="76"/>
      <c r="DQ327" s="76"/>
      <c r="DR327" s="58"/>
      <c r="DS327" s="46"/>
      <c r="DT327" s="46"/>
      <c r="DU327" s="46"/>
      <c r="DV327" s="46"/>
      <c r="DW327" s="46">
        <f t="shared" si="132"/>
        <v>0</v>
      </c>
      <c r="DX327" s="19">
        <v>3</v>
      </c>
      <c r="DY327" s="42" t="s">
        <v>874</v>
      </c>
      <c r="DZ327" s="42" t="s">
        <v>349</v>
      </c>
      <c r="EA327" s="42" t="s">
        <v>875</v>
      </c>
      <c r="EB327" s="42" t="s">
        <v>2354</v>
      </c>
      <c r="EC327" s="42" t="s">
        <v>2355</v>
      </c>
      <c r="ED327" s="3">
        <v>2</v>
      </c>
      <c r="EE327" s="3">
        <v>10</v>
      </c>
      <c r="EF327" s="3">
        <v>38</v>
      </c>
      <c r="EG327" s="3">
        <v>160</v>
      </c>
      <c r="EH327" s="3">
        <v>322</v>
      </c>
      <c r="EI327" s="3">
        <v>3</v>
      </c>
      <c r="EJ327" s="3">
        <v>13</v>
      </c>
      <c r="EK327" s="3">
        <v>1</v>
      </c>
      <c r="EL327" s="3">
        <v>2</v>
      </c>
    </row>
    <row r="328" spans="2:142" ht="65" x14ac:dyDescent="0.2">
      <c r="B328" s="14">
        <v>323</v>
      </c>
      <c r="C328" s="15" t="s">
        <v>201</v>
      </c>
      <c r="D328" s="16">
        <v>2</v>
      </c>
      <c r="E328" s="15" t="s">
        <v>145</v>
      </c>
      <c r="F328" s="16">
        <v>4</v>
      </c>
      <c r="G328" s="15" t="s">
        <v>2370</v>
      </c>
      <c r="H328" s="18" t="s">
        <v>569</v>
      </c>
      <c r="I328" s="15" t="s">
        <v>2410</v>
      </c>
      <c r="J328" s="16" t="s">
        <v>573</v>
      </c>
      <c r="K328" s="15" t="s">
        <v>2411</v>
      </c>
      <c r="L328" s="16" t="s">
        <v>548</v>
      </c>
      <c r="M328" s="17" t="str">
        <f t="shared" si="111"/>
        <v>2.4.02.03.01</v>
      </c>
      <c r="N328" s="19" t="s">
        <v>551</v>
      </c>
      <c r="O328" s="20">
        <v>2023</v>
      </c>
      <c r="P328" s="20" t="s">
        <v>165</v>
      </c>
      <c r="Q328" s="80">
        <v>1</v>
      </c>
      <c r="R328" s="80" t="s">
        <v>2412</v>
      </c>
      <c r="S328" s="15" t="s">
        <v>148</v>
      </c>
      <c r="T328" s="15" t="s">
        <v>2385</v>
      </c>
      <c r="U328" s="32" t="s">
        <v>571</v>
      </c>
      <c r="V328" s="33" t="s">
        <v>554</v>
      </c>
      <c r="W328" s="88">
        <v>0</v>
      </c>
      <c r="X328" s="88">
        <v>1</v>
      </c>
      <c r="Y328" s="88">
        <v>0</v>
      </c>
      <c r="Z328" s="88">
        <v>0</v>
      </c>
      <c r="AA328" s="90" t="s">
        <v>555</v>
      </c>
      <c r="AB328" s="90"/>
      <c r="AC328" s="90"/>
      <c r="AD328" s="88" t="s">
        <v>555</v>
      </c>
      <c r="AE328" s="88" t="s">
        <v>555</v>
      </c>
      <c r="AF328" s="88" t="s">
        <v>555</v>
      </c>
      <c r="AG328" s="88" t="s">
        <v>555</v>
      </c>
      <c r="AH328" s="88" t="s">
        <v>555</v>
      </c>
      <c r="AI328" s="42" t="s">
        <v>2154</v>
      </c>
      <c r="AJ328" s="19" t="s">
        <v>2155</v>
      </c>
      <c r="AK328" s="19" t="s">
        <v>2330</v>
      </c>
      <c r="AL328" s="19" t="s">
        <v>2331</v>
      </c>
      <c r="AM328" s="19" t="s">
        <v>2332</v>
      </c>
      <c r="AN328" s="19" t="s">
        <v>2333</v>
      </c>
      <c r="AO328" s="23" t="s">
        <v>2334</v>
      </c>
      <c r="AP328" s="19" t="s">
        <v>2335</v>
      </c>
      <c r="AQ328" s="44">
        <f t="shared" si="112"/>
        <v>1000000</v>
      </c>
      <c r="AR328" s="44">
        <f t="shared" si="113"/>
        <v>0</v>
      </c>
      <c r="AS328" s="44">
        <f t="shared" si="114"/>
        <v>0</v>
      </c>
      <c r="AT328" s="44">
        <f t="shared" si="115"/>
        <v>0</v>
      </c>
      <c r="AU328" s="44">
        <f t="shared" si="116"/>
        <v>0</v>
      </c>
      <c r="AV328" s="44">
        <f t="shared" si="117"/>
        <v>0</v>
      </c>
      <c r="AW328" s="44">
        <f t="shared" si="118"/>
        <v>0</v>
      </c>
      <c r="AX328" s="44">
        <f t="shared" si="119"/>
        <v>0</v>
      </c>
      <c r="AY328" s="44">
        <f t="shared" si="120"/>
        <v>0</v>
      </c>
      <c r="AZ328" s="44">
        <f t="shared" si="121"/>
        <v>0</v>
      </c>
      <c r="BA328" s="44">
        <f t="shared" si="122"/>
        <v>0</v>
      </c>
      <c r="BB328" s="44">
        <f t="shared" si="123"/>
        <v>0</v>
      </c>
      <c r="BC328" s="44">
        <f t="shared" si="124"/>
        <v>0</v>
      </c>
      <c r="BD328" s="44">
        <f t="shared" si="125"/>
        <v>0</v>
      </c>
      <c r="BE328" s="44">
        <f t="shared" si="126"/>
        <v>0</v>
      </c>
      <c r="BF328" s="44">
        <f t="shared" si="127"/>
        <v>1500000000</v>
      </c>
      <c r="BG328" s="46">
        <f t="shared" si="128"/>
        <v>1000000</v>
      </c>
      <c r="BH328" s="103">
        <v>0</v>
      </c>
      <c r="BI328" s="76"/>
      <c r="BJ328" s="76"/>
      <c r="BK328" s="76"/>
      <c r="BL328" s="76"/>
      <c r="BM328" s="76"/>
      <c r="BN328" s="76"/>
      <c r="BO328" s="76"/>
      <c r="BP328" s="76"/>
      <c r="BQ328" s="76"/>
      <c r="BR328" s="76"/>
      <c r="BS328" s="58"/>
      <c r="BT328" s="46"/>
      <c r="BU328" s="46"/>
      <c r="BV328" s="46"/>
      <c r="BW328" s="76">
        <v>1500000000</v>
      </c>
      <c r="BX328" s="46">
        <f t="shared" si="129"/>
        <v>0</v>
      </c>
      <c r="BY328" s="76">
        <v>1000000</v>
      </c>
      <c r="BZ328" s="76"/>
      <c r="CA328" s="76"/>
      <c r="CB328" s="76"/>
      <c r="CC328" s="76"/>
      <c r="CD328" s="76"/>
      <c r="CE328" s="76"/>
      <c r="CF328" s="76"/>
      <c r="CG328" s="76"/>
      <c r="CH328" s="76"/>
      <c r="CI328" s="76"/>
      <c r="CJ328" s="58"/>
      <c r="CK328" s="46"/>
      <c r="CL328" s="46"/>
      <c r="CM328" s="46"/>
      <c r="CN328" s="46"/>
      <c r="CO328" s="46">
        <f t="shared" si="130"/>
        <v>1000000</v>
      </c>
      <c r="CP328" s="76"/>
      <c r="CQ328" s="76"/>
      <c r="CR328" s="76"/>
      <c r="CS328" s="76"/>
      <c r="CT328" s="76"/>
      <c r="CU328" s="76"/>
      <c r="CV328" s="76"/>
      <c r="CW328" s="76"/>
      <c r="CX328" s="76"/>
      <c r="CY328" s="76"/>
      <c r="CZ328" s="76"/>
      <c r="DA328" s="58"/>
      <c r="DB328" s="46"/>
      <c r="DC328" s="46"/>
      <c r="DD328" s="46"/>
      <c r="DE328" s="46"/>
      <c r="DF328" s="46">
        <f t="shared" si="131"/>
        <v>0</v>
      </c>
      <c r="DG328" s="76"/>
      <c r="DH328" s="76"/>
      <c r="DI328" s="76"/>
      <c r="DJ328" s="76"/>
      <c r="DK328" s="76"/>
      <c r="DL328" s="76"/>
      <c r="DM328" s="76"/>
      <c r="DN328" s="76"/>
      <c r="DO328" s="76"/>
      <c r="DP328" s="76"/>
      <c r="DQ328" s="76"/>
      <c r="DR328" s="58"/>
      <c r="DS328" s="46"/>
      <c r="DT328" s="46"/>
      <c r="DU328" s="46"/>
      <c r="DV328" s="46"/>
      <c r="DW328" s="46">
        <f t="shared" si="132"/>
        <v>0</v>
      </c>
      <c r="DX328" s="19">
        <v>9</v>
      </c>
      <c r="DY328" s="42" t="s">
        <v>1983</v>
      </c>
      <c r="DZ328" s="42" t="s">
        <v>352</v>
      </c>
      <c r="EA328" s="42" t="s">
        <v>1984</v>
      </c>
      <c r="EB328" s="42" t="s">
        <v>2160</v>
      </c>
      <c r="EC328" s="42" t="s">
        <v>2161</v>
      </c>
      <c r="ED328" s="3">
        <v>2</v>
      </c>
      <c r="EE328" s="3">
        <v>10</v>
      </c>
      <c r="EF328" s="3">
        <v>38</v>
      </c>
      <c r="EG328" s="3">
        <v>161</v>
      </c>
      <c r="EH328" s="3">
        <v>323</v>
      </c>
      <c r="EI328" s="3">
        <v>9</v>
      </c>
      <c r="EJ328" s="3">
        <v>13</v>
      </c>
      <c r="EK328" s="3">
        <v>1</v>
      </c>
      <c r="EL328" s="3">
        <v>2</v>
      </c>
    </row>
    <row r="329" spans="2:142" ht="91" x14ac:dyDescent="0.2">
      <c r="B329" s="14">
        <v>324</v>
      </c>
      <c r="C329" s="15" t="s">
        <v>201</v>
      </c>
      <c r="D329" s="16">
        <v>2</v>
      </c>
      <c r="E329" s="15" t="s">
        <v>145</v>
      </c>
      <c r="F329" s="16">
        <v>4</v>
      </c>
      <c r="G329" s="15" t="s">
        <v>2370</v>
      </c>
      <c r="H329" s="18" t="s">
        <v>569</v>
      </c>
      <c r="I329" s="15" t="s">
        <v>2413</v>
      </c>
      <c r="J329" s="16" t="s">
        <v>576</v>
      </c>
      <c r="K329" s="15" t="s">
        <v>2414</v>
      </c>
      <c r="L329" s="16" t="s">
        <v>548</v>
      </c>
      <c r="M329" s="17" t="str">
        <f t="shared" si="111"/>
        <v>2.4.02.04.01</v>
      </c>
      <c r="N329" s="19" t="s">
        <v>551</v>
      </c>
      <c r="O329" s="20">
        <v>2023</v>
      </c>
      <c r="P329" s="20" t="s">
        <v>165</v>
      </c>
      <c r="Q329" s="80">
        <v>1</v>
      </c>
      <c r="R329" s="80" t="s">
        <v>2415</v>
      </c>
      <c r="S329" s="15" t="s">
        <v>148</v>
      </c>
      <c r="T329" s="15" t="s">
        <v>2385</v>
      </c>
      <c r="U329" s="32" t="s">
        <v>571</v>
      </c>
      <c r="V329" s="33" t="s">
        <v>554</v>
      </c>
      <c r="W329" s="88">
        <v>0</v>
      </c>
      <c r="X329" s="88">
        <v>0</v>
      </c>
      <c r="Y329" s="88">
        <v>0</v>
      </c>
      <c r="Z329" s="88">
        <v>1</v>
      </c>
      <c r="AA329" s="90" t="s">
        <v>555</v>
      </c>
      <c r="AB329" s="90"/>
      <c r="AC329" s="90"/>
      <c r="AD329" s="88" t="s">
        <v>555</v>
      </c>
      <c r="AE329" s="88" t="s">
        <v>555</v>
      </c>
      <c r="AF329" s="88" t="s">
        <v>555</v>
      </c>
      <c r="AG329" s="88" t="s">
        <v>555</v>
      </c>
      <c r="AH329" s="88" t="s">
        <v>555</v>
      </c>
      <c r="AI329" s="42" t="s">
        <v>2154</v>
      </c>
      <c r="AJ329" s="19" t="s">
        <v>2155</v>
      </c>
      <c r="AK329" s="19" t="s">
        <v>2348</v>
      </c>
      <c r="AL329" s="19" t="s">
        <v>2349</v>
      </c>
      <c r="AM329" s="19" t="s">
        <v>2400</v>
      </c>
      <c r="AN329" s="19" t="s">
        <v>2401</v>
      </c>
      <c r="AO329" s="23" t="s">
        <v>2402</v>
      </c>
      <c r="AP329" s="19" t="s">
        <v>2403</v>
      </c>
      <c r="AQ329" s="44">
        <f t="shared" si="112"/>
        <v>10000000</v>
      </c>
      <c r="AR329" s="44">
        <f t="shared" si="113"/>
        <v>0</v>
      </c>
      <c r="AS329" s="44">
        <f t="shared" si="114"/>
        <v>0</v>
      </c>
      <c r="AT329" s="44">
        <f t="shared" si="115"/>
        <v>0</v>
      </c>
      <c r="AU329" s="44">
        <f t="shared" si="116"/>
        <v>0</v>
      </c>
      <c r="AV329" s="44">
        <f t="shared" si="117"/>
        <v>0</v>
      </c>
      <c r="AW329" s="44">
        <f t="shared" si="118"/>
        <v>0</v>
      </c>
      <c r="AX329" s="44">
        <f t="shared" si="119"/>
        <v>0</v>
      </c>
      <c r="AY329" s="44">
        <f t="shared" si="120"/>
        <v>0</v>
      </c>
      <c r="AZ329" s="44">
        <f t="shared" si="121"/>
        <v>0</v>
      </c>
      <c r="BA329" s="44">
        <f t="shared" si="122"/>
        <v>0</v>
      </c>
      <c r="BB329" s="44">
        <f t="shared" si="123"/>
        <v>0</v>
      </c>
      <c r="BC329" s="44">
        <f t="shared" si="124"/>
        <v>0</v>
      </c>
      <c r="BD329" s="44">
        <f t="shared" si="125"/>
        <v>0</v>
      </c>
      <c r="BE329" s="44">
        <f t="shared" si="126"/>
        <v>0</v>
      </c>
      <c r="BF329" s="44">
        <f t="shared" si="127"/>
        <v>25000000000</v>
      </c>
      <c r="BG329" s="46">
        <f t="shared" si="128"/>
        <v>10000000</v>
      </c>
      <c r="BH329" s="76"/>
      <c r="BI329" s="76"/>
      <c r="BJ329" s="76"/>
      <c r="BK329" s="76"/>
      <c r="BL329" s="76"/>
      <c r="BM329" s="76"/>
      <c r="BN329" s="76"/>
      <c r="BO329" s="76"/>
      <c r="BP329" s="76"/>
      <c r="BQ329" s="76"/>
      <c r="BR329" s="76"/>
      <c r="BS329" s="58"/>
      <c r="BT329" s="46"/>
      <c r="BU329" s="46"/>
      <c r="BV329" s="46"/>
      <c r="BW329" s="46"/>
      <c r="BX329" s="46">
        <f t="shared" si="129"/>
        <v>0</v>
      </c>
      <c r="BY329" s="76"/>
      <c r="BZ329" s="76"/>
      <c r="CA329" s="76"/>
      <c r="CB329" s="76"/>
      <c r="CC329" s="76"/>
      <c r="CD329" s="76"/>
      <c r="CE329" s="76"/>
      <c r="CF329" s="76"/>
      <c r="CG329" s="76"/>
      <c r="CH329" s="76"/>
      <c r="CI329" s="76"/>
      <c r="CJ329" s="58"/>
      <c r="CK329" s="46"/>
      <c r="CL329" s="46"/>
      <c r="CM329" s="46"/>
      <c r="CN329" s="46"/>
      <c r="CO329" s="46">
        <f t="shared" si="130"/>
        <v>0</v>
      </c>
      <c r="CP329" s="76"/>
      <c r="CQ329" s="76"/>
      <c r="CR329" s="76"/>
      <c r="CS329" s="76"/>
      <c r="CT329" s="76"/>
      <c r="CU329" s="76"/>
      <c r="CV329" s="76"/>
      <c r="CW329" s="76"/>
      <c r="CX329" s="76"/>
      <c r="CY329" s="76"/>
      <c r="CZ329" s="76"/>
      <c r="DA329" s="58"/>
      <c r="DB329" s="46"/>
      <c r="DC329" s="46"/>
      <c r="DD329" s="46"/>
      <c r="DE329" s="46"/>
      <c r="DF329" s="46">
        <f t="shared" si="131"/>
        <v>0</v>
      </c>
      <c r="DG329" s="103">
        <v>10000000</v>
      </c>
      <c r="DH329" s="76"/>
      <c r="DI329" s="76"/>
      <c r="DJ329" s="76"/>
      <c r="DK329" s="76"/>
      <c r="DL329" s="76"/>
      <c r="DM329" s="76"/>
      <c r="DN329" s="76"/>
      <c r="DO329" s="76"/>
      <c r="DP329" s="76"/>
      <c r="DQ329" s="76"/>
      <c r="DR329" s="58"/>
      <c r="DS329" s="46"/>
      <c r="DT329" s="46"/>
      <c r="DU329" s="46"/>
      <c r="DV329" s="46">
        <v>25000000000</v>
      </c>
      <c r="DW329" s="46">
        <f t="shared" si="132"/>
        <v>10000000</v>
      </c>
      <c r="DX329" s="19">
        <v>11</v>
      </c>
      <c r="DY329" s="42" t="s">
        <v>1189</v>
      </c>
      <c r="DZ329" s="42" t="s">
        <v>345</v>
      </c>
      <c r="EA329" s="42" t="s">
        <v>1190</v>
      </c>
      <c r="EB329" s="42" t="s">
        <v>2343</v>
      </c>
      <c r="EC329" s="42" t="s">
        <v>2344</v>
      </c>
      <c r="ED329" s="3">
        <v>2</v>
      </c>
      <c r="EE329" s="3">
        <v>10</v>
      </c>
      <c r="EF329" s="3">
        <v>38</v>
      </c>
      <c r="EG329" s="3">
        <v>162</v>
      </c>
      <c r="EH329" s="3">
        <v>324</v>
      </c>
      <c r="EI329" s="3">
        <v>11</v>
      </c>
      <c r="EJ329" s="3">
        <v>13</v>
      </c>
      <c r="EK329" s="3">
        <v>1</v>
      </c>
      <c r="EL329" s="3">
        <v>2</v>
      </c>
    </row>
    <row r="330" spans="2:142" ht="65" x14ac:dyDescent="0.2">
      <c r="B330" s="14">
        <v>325</v>
      </c>
      <c r="C330" s="15" t="s">
        <v>201</v>
      </c>
      <c r="D330" s="16">
        <v>2</v>
      </c>
      <c r="E330" s="15" t="s">
        <v>145</v>
      </c>
      <c r="F330" s="16">
        <v>4</v>
      </c>
      <c r="G330" s="15" t="s">
        <v>2370</v>
      </c>
      <c r="H330" s="18" t="s">
        <v>569</v>
      </c>
      <c r="I330" s="17" t="s">
        <v>2416</v>
      </c>
      <c r="J330" s="18" t="s">
        <v>584</v>
      </c>
      <c r="K330" s="15" t="s">
        <v>2417</v>
      </c>
      <c r="L330" s="16" t="s">
        <v>548</v>
      </c>
      <c r="M330" s="17" t="str">
        <f t="shared" si="111"/>
        <v>2.4.02.05.01</v>
      </c>
      <c r="N330" s="19" t="s">
        <v>551</v>
      </c>
      <c r="O330" s="20">
        <v>2023</v>
      </c>
      <c r="P330" s="80">
        <v>0</v>
      </c>
      <c r="Q330" s="80">
        <v>2</v>
      </c>
      <c r="R330" s="80" t="s">
        <v>2418</v>
      </c>
      <c r="S330" s="15" t="s">
        <v>148</v>
      </c>
      <c r="T330" s="15" t="s">
        <v>148</v>
      </c>
      <c r="U330" s="32" t="s">
        <v>571</v>
      </c>
      <c r="V330" s="33" t="s">
        <v>554</v>
      </c>
      <c r="W330" s="88">
        <v>0</v>
      </c>
      <c r="X330" s="88">
        <v>0</v>
      </c>
      <c r="Y330" s="88">
        <v>1</v>
      </c>
      <c r="Z330" s="88">
        <v>1</v>
      </c>
      <c r="AA330" s="90" t="s">
        <v>555</v>
      </c>
      <c r="AB330" s="90"/>
      <c r="AC330" s="32" t="s">
        <v>555</v>
      </c>
      <c r="AD330" s="32"/>
      <c r="AE330" s="32" t="s">
        <v>555</v>
      </c>
      <c r="AF330" s="32"/>
      <c r="AG330" s="32" t="s">
        <v>555</v>
      </c>
      <c r="AH330" s="32"/>
      <c r="AI330" s="42" t="s">
        <v>2154</v>
      </c>
      <c r="AJ330" s="19" t="s">
        <v>2155</v>
      </c>
      <c r="AK330" s="19" t="s">
        <v>2276</v>
      </c>
      <c r="AL330" s="19" t="s">
        <v>2277</v>
      </c>
      <c r="AM330" s="19" t="s">
        <v>2419</v>
      </c>
      <c r="AN330" s="19" t="s">
        <v>2420</v>
      </c>
      <c r="AO330" s="23" t="s">
        <v>2421</v>
      </c>
      <c r="AP330" s="19" t="s">
        <v>2420</v>
      </c>
      <c r="AQ330" s="44">
        <f t="shared" si="112"/>
        <v>30000000</v>
      </c>
      <c r="AR330" s="44">
        <f t="shared" si="113"/>
        <v>0</v>
      </c>
      <c r="AS330" s="44">
        <f t="shared" si="114"/>
        <v>0</v>
      </c>
      <c r="AT330" s="44">
        <f t="shared" si="115"/>
        <v>0</v>
      </c>
      <c r="AU330" s="44">
        <f t="shared" si="116"/>
        <v>0</v>
      </c>
      <c r="AV330" s="44">
        <f t="shared" si="117"/>
        <v>0</v>
      </c>
      <c r="AW330" s="44">
        <f t="shared" si="118"/>
        <v>0</v>
      </c>
      <c r="AX330" s="44">
        <f t="shared" si="119"/>
        <v>0</v>
      </c>
      <c r="AY330" s="44">
        <f t="shared" si="120"/>
        <v>0</v>
      </c>
      <c r="AZ330" s="44">
        <f t="shared" si="121"/>
        <v>0</v>
      </c>
      <c r="BA330" s="44">
        <f t="shared" si="122"/>
        <v>0</v>
      </c>
      <c r="BB330" s="44">
        <f t="shared" si="123"/>
        <v>0</v>
      </c>
      <c r="BC330" s="44">
        <f t="shared" si="124"/>
        <v>0</v>
      </c>
      <c r="BD330" s="44">
        <f t="shared" si="125"/>
        <v>0</v>
      </c>
      <c r="BE330" s="44">
        <f t="shared" si="126"/>
        <v>0</v>
      </c>
      <c r="BF330" s="44">
        <f t="shared" si="127"/>
        <v>37100000000</v>
      </c>
      <c r="BG330" s="46">
        <f t="shared" si="128"/>
        <v>30000000</v>
      </c>
      <c r="BH330" s="76"/>
      <c r="BI330" s="76"/>
      <c r="BJ330" s="76"/>
      <c r="BK330" s="76"/>
      <c r="BL330" s="76"/>
      <c r="BM330" s="76"/>
      <c r="BN330" s="76"/>
      <c r="BO330" s="76"/>
      <c r="BP330" s="76"/>
      <c r="BQ330" s="76"/>
      <c r="BR330" s="76"/>
      <c r="BS330" s="58"/>
      <c r="BT330" s="46"/>
      <c r="BU330" s="46"/>
      <c r="BV330" s="46"/>
      <c r="BW330" s="46"/>
      <c r="BX330" s="46">
        <f t="shared" si="129"/>
        <v>0</v>
      </c>
      <c r="BY330" s="76"/>
      <c r="BZ330" s="76"/>
      <c r="CA330" s="76"/>
      <c r="CB330" s="76"/>
      <c r="CC330" s="76"/>
      <c r="CD330" s="76"/>
      <c r="CE330" s="76"/>
      <c r="CF330" s="76"/>
      <c r="CG330" s="76"/>
      <c r="CH330" s="76"/>
      <c r="CI330" s="76"/>
      <c r="CJ330" s="58"/>
      <c r="CK330" s="46"/>
      <c r="CL330" s="46"/>
      <c r="CM330" s="46"/>
      <c r="CN330" s="46"/>
      <c r="CO330" s="46">
        <f t="shared" si="130"/>
        <v>0</v>
      </c>
      <c r="CP330" s="103">
        <v>20000000</v>
      </c>
      <c r="CQ330" s="76"/>
      <c r="CR330" s="76"/>
      <c r="CS330" s="76"/>
      <c r="CT330" s="76"/>
      <c r="CU330" s="76"/>
      <c r="CV330" s="76"/>
      <c r="CW330" s="76"/>
      <c r="CX330" s="76"/>
      <c r="CY330" s="76"/>
      <c r="CZ330" s="76"/>
      <c r="DA330" s="58"/>
      <c r="DB330" s="46"/>
      <c r="DC330" s="46"/>
      <c r="DD330" s="46"/>
      <c r="DE330" s="76">
        <v>18550000000</v>
      </c>
      <c r="DF330" s="46">
        <f t="shared" si="131"/>
        <v>20000000</v>
      </c>
      <c r="DG330" s="103">
        <v>10000000</v>
      </c>
      <c r="DH330" s="76"/>
      <c r="DI330" s="76"/>
      <c r="DJ330" s="76"/>
      <c r="DK330" s="76"/>
      <c r="DL330" s="76"/>
      <c r="DM330" s="76"/>
      <c r="DN330" s="76"/>
      <c r="DO330" s="76"/>
      <c r="DP330" s="76"/>
      <c r="DQ330" s="76"/>
      <c r="DR330" s="58"/>
      <c r="DS330" s="46"/>
      <c r="DT330" s="46"/>
      <c r="DU330" s="46"/>
      <c r="DV330" s="76">
        <v>18550000000</v>
      </c>
      <c r="DW330" s="46">
        <f t="shared" si="132"/>
        <v>10000000</v>
      </c>
      <c r="DX330" s="19">
        <v>9</v>
      </c>
      <c r="DY330" s="42" t="s">
        <v>1983</v>
      </c>
      <c r="DZ330" s="42" t="s">
        <v>352</v>
      </c>
      <c r="EA330" s="42" t="s">
        <v>1984</v>
      </c>
      <c r="EB330" s="42" t="s">
        <v>2160</v>
      </c>
      <c r="EC330" s="42" t="s">
        <v>2161</v>
      </c>
      <c r="ED330" s="3">
        <v>2</v>
      </c>
      <c r="EE330" s="3">
        <v>10</v>
      </c>
      <c r="EF330" s="3">
        <v>38</v>
      </c>
      <c r="EG330" s="3">
        <v>163</v>
      </c>
      <c r="EH330" s="3">
        <v>325</v>
      </c>
      <c r="EI330" s="3">
        <v>9</v>
      </c>
      <c r="EJ330" s="3">
        <v>13</v>
      </c>
      <c r="EK330" s="3">
        <v>1</v>
      </c>
      <c r="EL330" s="3">
        <v>2</v>
      </c>
    </row>
    <row r="331" spans="2:142" ht="91" x14ac:dyDescent="0.2">
      <c r="B331" s="14">
        <v>326</v>
      </c>
      <c r="C331" s="15" t="s">
        <v>201</v>
      </c>
      <c r="D331" s="16">
        <v>2</v>
      </c>
      <c r="E331" s="15" t="s">
        <v>145</v>
      </c>
      <c r="F331" s="16">
        <v>4</v>
      </c>
      <c r="G331" s="15" t="s">
        <v>2422</v>
      </c>
      <c r="H331" s="18" t="s">
        <v>573</v>
      </c>
      <c r="I331" s="17" t="s">
        <v>2423</v>
      </c>
      <c r="J331" s="18" t="s">
        <v>548</v>
      </c>
      <c r="K331" s="15" t="s">
        <v>2424</v>
      </c>
      <c r="L331" s="16" t="s">
        <v>548</v>
      </c>
      <c r="M331" s="17" t="str">
        <f t="shared" si="111"/>
        <v>2.4.03.01.01</v>
      </c>
      <c r="N331" s="19" t="s">
        <v>551</v>
      </c>
      <c r="O331" s="20">
        <v>2023</v>
      </c>
      <c r="P331" s="80">
        <v>10</v>
      </c>
      <c r="Q331" s="80">
        <v>10</v>
      </c>
      <c r="R331" s="21" t="s">
        <v>2425</v>
      </c>
      <c r="S331" s="15" t="s">
        <v>148</v>
      </c>
      <c r="T331" s="15" t="s">
        <v>148</v>
      </c>
      <c r="U331" s="32" t="s">
        <v>553</v>
      </c>
      <c r="V331" s="33" t="s">
        <v>554</v>
      </c>
      <c r="W331" s="88">
        <v>10</v>
      </c>
      <c r="X331" s="88">
        <v>10</v>
      </c>
      <c r="Y331" s="88">
        <v>10</v>
      </c>
      <c r="Z331" s="88">
        <v>10</v>
      </c>
      <c r="AA331" s="90"/>
      <c r="AB331" s="90"/>
      <c r="AC331" s="90"/>
      <c r="AD331" s="90" t="s">
        <v>555</v>
      </c>
      <c r="AE331" s="90" t="s">
        <v>555</v>
      </c>
      <c r="AF331" s="90" t="s">
        <v>555</v>
      </c>
      <c r="AG331" s="90" t="s">
        <v>555</v>
      </c>
      <c r="AH331" s="90" t="s">
        <v>555</v>
      </c>
      <c r="AI331" s="42" t="s">
        <v>2154</v>
      </c>
      <c r="AJ331" s="19" t="s">
        <v>2155</v>
      </c>
      <c r="AK331" s="19" t="s">
        <v>2330</v>
      </c>
      <c r="AL331" s="19" t="s">
        <v>2331</v>
      </c>
      <c r="AM331" s="19" t="s">
        <v>2426</v>
      </c>
      <c r="AN331" s="19" t="s">
        <v>625</v>
      </c>
      <c r="AO331" s="23" t="s">
        <v>2427</v>
      </c>
      <c r="AP331" s="19" t="s">
        <v>563</v>
      </c>
      <c r="AQ331" s="44">
        <f t="shared" si="112"/>
        <v>480000000</v>
      </c>
      <c r="AR331" s="44">
        <f t="shared" si="113"/>
        <v>0</v>
      </c>
      <c r="AS331" s="44">
        <f t="shared" si="114"/>
        <v>0</v>
      </c>
      <c r="AT331" s="44">
        <f t="shared" si="115"/>
        <v>0</v>
      </c>
      <c r="AU331" s="44">
        <f t="shared" si="116"/>
        <v>0</v>
      </c>
      <c r="AV331" s="44">
        <f t="shared" si="117"/>
        <v>0</v>
      </c>
      <c r="AW331" s="44">
        <f t="shared" si="118"/>
        <v>0</v>
      </c>
      <c r="AX331" s="44">
        <f t="shared" si="119"/>
        <v>0</v>
      </c>
      <c r="AY331" s="44">
        <f t="shared" si="120"/>
        <v>0</v>
      </c>
      <c r="AZ331" s="44">
        <f t="shared" si="121"/>
        <v>0</v>
      </c>
      <c r="BA331" s="44">
        <f t="shared" si="122"/>
        <v>0</v>
      </c>
      <c r="BB331" s="44">
        <f t="shared" si="123"/>
        <v>0</v>
      </c>
      <c r="BC331" s="44">
        <f t="shared" si="124"/>
        <v>0</v>
      </c>
      <c r="BD331" s="44">
        <f t="shared" si="125"/>
        <v>0</v>
      </c>
      <c r="BE331" s="44">
        <f t="shared" si="126"/>
        <v>0</v>
      </c>
      <c r="BF331" s="44">
        <f t="shared" si="127"/>
        <v>0</v>
      </c>
      <c r="BG331" s="46">
        <f t="shared" si="128"/>
        <v>480000000</v>
      </c>
      <c r="BH331" s="76">
        <v>120000000</v>
      </c>
      <c r="BI331" s="76"/>
      <c r="BJ331" s="76"/>
      <c r="BK331" s="76"/>
      <c r="BL331" s="76"/>
      <c r="BM331" s="76"/>
      <c r="BN331" s="76"/>
      <c r="BO331" s="76"/>
      <c r="BP331" s="76"/>
      <c r="BQ331" s="76"/>
      <c r="BR331" s="76"/>
      <c r="BS331" s="58"/>
      <c r="BT331" s="46"/>
      <c r="BU331" s="46"/>
      <c r="BV331" s="46"/>
      <c r="BW331" s="46"/>
      <c r="BX331" s="46">
        <f t="shared" si="129"/>
        <v>120000000</v>
      </c>
      <c r="BY331" s="76">
        <v>120000000</v>
      </c>
      <c r="BZ331" s="76"/>
      <c r="CA331" s="76"/>
      <c r="CB331" s="76"/>
      <c r="CC331" s="76"/>
      <c r="CD331" s="76"/>
      <c r="CE331" s="76"/>
      <c r="CF331" s="76"/>
      <c r="CG331" s="76"/>
      <c r="CH331" s="76"/>
      <c r="CI331" s="76"/>
      <c r="CJ331" s="58"/>
      <c r="CK331" s="46"/>
      <c r="CL331" s="46"/>
      <c r="CM331" s="46"/>
      <c r="CN331" s="46"/>
      <c r="CO331" s="46">
        <f t="shared" si="130"/>
        <v>120000000</v>
      </c>
      <c r="CP331" s="76">
        <v>120000000</v>
      </c>
      <c r="CQ331" s="76"/>
      <c r="CR331" s="76"/>
      <c r="CS331" s="76"/>
      <c r="CT331" s="76"/>
      <c r="CU331" s="76"/>
      <c r="CV331" s="76"/>
      <c r="CW331" s="76"/>
      <c r="CX331" s="76"/>
      <c r="CY331" s="76"/>
      <c r="CZ331" s="76"/>
      <c r="DA331" s="58"/>
      <c r="DB331" s="46"/>
      <c r="DC331" s="46"/>
      <c r="DD331" s="46"/>
      <c r="DE331" s="46"/>
      <c r="DF331" s="46">
        <f t="shared" si="131"/>
        <v>120000000</v>
      </c>
      <c r="DG331" s="76">
        <v>120000000</v>
      </c>
      <c r="DH331" s="76"/>
      <c r="DI331" s="76"/>
      <c r="DJ331" s="76"/>
      <c r="DK331" s="76"/>
      <c r="DL331" s="76"/>
      <c r="DM331" s="76"/>
      <c r="DN331" s="76"/>
      <c r="DO331" s="76"/>
      <c r="DP331" s="76"/>
      <c r="DQ331" s="76"/>
      <c r="DR331" s="58"/>
      <c r="DS331" s="46"/>
      <c r="DT331" s="46"/>
      <c r="DU331" s="46"/>
      <c r="DV331" s="46"/>
      <c r="DW331" s="46">
        <f t="shared" si="132"/>
        <v>120000000</v>
      </c>
      <c r="DX331" s="19">
        <v>11</v>
      </c>
      <c r="DY331" s="42" t="s">
        <v>1189</v>
      </c>
      <c r="DZ331" s="42" t="s">
        <v>345</v>
      </c>
      <c r="EA331" s="42" t="s">
        <v>1190</v>
      </c>
      <c r="EB331" s="42" t="s">
        <v>2343</v>
      </c>
      <c r="EC331" s="42" t="s">
        <v>2344</v>
      </c>
      <c r="ED331" s="3">
        <v>2</v>
      </c>
      <c r="EE331" s="3">
        <v>10</v>
      </c>
      <c r="EF331" s="3">
        <v>39</v>
      </c>
      <c r="EG331" s="3">
        <v>164</v>
      </c>
      <c r="EH331" s="3">
        <v>326</v>
      </c>
      <c r="EI331" s="3">
        <v>11</v>
      </c>
      <c r="EJ331" s="3">
        <v>13</v>
      </c>
      <c r="EK331" s="3">
        <v>1</v>
      </c>
      <c r="EL331" s="3">
        <v>1</v>
      </c>
    </row>
    <row r="332" spans="2:142" ht="91" x14ac:dyDescent="0.2">
      <c r="B332" s="14">
        <v>327</v>
      </c>
      <c r="C332" s="15" t="s">
        <v>201</v>
      </c>
      <c r="D332" s="16">
        <v>2</v>
      </c>
      <c r="E332" s="15" t="s">
        <v>145</v>
      </c>
      <c r="F332" s="16">
        <v>4</v>
      </c>
      <c r="G332" s="15" t="s">
        <v>2422</v>
      </c>
      <c r="H332" s="18" t="s">
        <v>573</v>
      </c>
      <c r="I332" s="17" t="s">
        <v>2428</v>
      </c>
      <c r="J332" s="18" t="s">
        <v>569</v>
      </c>
      <c r="K332" s="15" t="s">
        <v>2429</v>
      </c>
      <c r="L332" s="16" t="s">
        <v>548</v>
      </c>
      <c r="M332" s="17" t="str">
        <f t="shared" si="111"/>
        <v>2.4.03.02.01</v>
      </c>
      <c r="N332" s="19" t="s">
        <v>551</v>
      </c>
      <c r="O332" s="20">
        <v>2023</v>
      </c>
      <c r="P332" s="20" t="s">
        <v>165</v>
      </c>
      <c r="Q332" s="80">
        <v>2</v>
      </c>
      <c r="R332" s="80" t="s">
        <v>2430</v>
      </c>
      <c r="S332" s="15" t="s">
        <v>148</v>
      </c>
      <c r="T332" s="15" t="s">
        <v>148</v>
      </c>
      <c r="U332" s="32" t="s">
        <v>586</v>
      </c>
      <c r="V332" s="33" t="s">
        <v>554</v>
      </c>
      <c r="W332" s="33">
        <v>1</v>
      </c>
      <c r="X332" s="88">
        <v>2</v>
      </c>
      <c r="Y332" s="88">
        <v>2</v>
      </c>
      <c r="Z332" s="88">
        <v>2</v>
      </c>
      <c r="AA332" s="90"/>
      <c r="AB332" s="90"/>
      <c r="AC332" s="90"/>
      <c r="AD332" s="90" t="s">
        <v>555</v>
      </c>
      <c r="AE332" s="90" t="s">
        <v>555</v>
      </c>
      <c r="AF332" s="90" t="s">
        <v>555</v>
      </c>
      <c r="AG332" s="90" t="s">
        <v>555</v>
      </c>
      <c r="AH332" s="90"/>
      <c r="AI332" s="42" t="s">
        <v>2154</v>
      </c>
      <c r="AJ332" s="19" t="s">
        <v>2155</v>
      </c>
      <c r="AK332" s="19" t="s">
        <v>2348</v>
      </c>
      <c r="AL332" s="19" t="s">
        <v>2349</v>
      </c>
      <c r="AM332" s="19" t="s">
        <v>2431</v>
      </c>
      <c r="AN332" s="19" t="s">
        <v>625</v>
      </c>
      <c r="AO332" s="23" t="s">
        <v>2432</v>
      </c>
      <c r="AP332" s="19" t="s">
        <v>2433</v>
      </c>
      <c r="AQ332" s="44">
        <f t="shared" si="112"/>
        <v>160000000</v>
      </c>
      <c r="AR332" s="44">
        <f t="shared" si="113"/>
        <v>0</v>
      </c>
      <c r="AS332" s="44">
        <f t="shared" si="114"/>
        <v>0</v>
      </c>
      <c r="AT332" s="44">
        <f t="shared" si="115"/>
        <v>0</v>
      </c>
      <c r="AU332" s="44">
        <f t="shared" si="116"/>
        <v>0</v>
      </c>
      <c r="AV332" s="44">
        <f t="shared" si="117"/>
        <v>0</v>
      </c>
      <c r="AW332" s="44">
        <f t="shared" si="118"/>
        <v>0</v>
      </c>
      <c r="AX332" s="44">
        <f t="shared" si="119"/>
        <v>0</v>
      </c>
      <c r="AY332" s="44">
        <f t="shared" si="120"/>
        <v>0</v>
      </c>
      <c r="AZ332" s="44">
        <f t="shared" si="121"/>
        <v>0</v>
      </c>
      <c r="BA332" s="44">
        <f t="shared" si="122"/>
        <v>0</v>
      </c>
      <c r="BB332" s="44">
        <f t="shared" si="123"/>
        <v>0</v>
      </c>
      <c r="BC332" s="44">
        <f t="shared" si="124"/>
        <v>0</v>
      </c>
      <c r="BD332" s="44">
        <f t="shared" si="125"/>
        <v>0</v>
      </c>
      <c r="BE332" s="44">
        <f t="shared" si="126"/>
        <v>0</v>
      </c>
      <c r="BF332" s="44">
        <f t="shared" si="127"/>
        <v>0</v>
      </c>
      <c r="BG332" s="46">
        <f t="shared" si="128"/>
        <v>160000000</v>
      </c>
      <c r="BH332" s="76">
        <v>40000000</v>
      </c>
      <c r="BI332" s="76"/>
      <c r="BJ332" s="76"/>
      <c r="BK332" s="76"/>
      <c r="BL332" s="76"/>
      <c r="BM332" s="76"/>
      <c r="BN332" s="76"/>
      <c r="BO332" s="76"/>
      <c r="BP332" s="76"/>
      <c r="BQ332" s="76"/>
      <c r="BR332" s="76"/>
      <c r="BS332" s="58"/>
      <c r="BT332" s="46"/>
      <c r="BU332" s="46"/>
      <c r="BV332" s="46"/>
      <c r="BW332" s="46"/>
      <c r="BX332" s="46">
        <f t="shared" si="129"/>
        <v>40000000</v>
      </c>
      <c r="BY332" s="76">
        <v>40000000</v>
      </c>
      <c r="BZ332" s="76"/>
      <c r="CA332" s="76"/>
      <c r="CB332" s="76"/>
      <c r="CC332" s="76"/>
      <c r="CD332" s="76"/>
      <c r="CE332" s="76"/>
      <c r="CF332" s="76"/>
      <c r="CG332" s="76"/>
      <c r="CH332" s="76"/>
      <c r="CI332" s="76"/>
      <c r="CJ332" s="58"/>
      <c r="CK332" s="46"/>
      <c r="CL332" s="46"/>
      <c r="CM332" s="46"/>
      <c r="CN332" s="46"/>
      <c r="CO332" s="46">
        <f t="shared" si="130"/>
        <v>40000000</v>
      </c>
      <c r="CP332" s="76">
        <v>40000000</v>
      </c>
      <c r="CQ332" s="76"/>
      <c r="CR332" s="76"/>
      <c r="CS332" s="76"/>
      <c r="CT332" s="76"/>
      <c r="CU332" s="76"/>
      <c r="CV332" s="76"/>
      <c r="CW332" s="76"/>
      <c r="CX332" s="76"/>
      <c r="CY332" s="76"/>
      <c r="CZ332" s="76"/>
      <c r="DA332" s="58"/>
      <c r="DB332" s="46"/>
      <c r="DC332" s="46"/>
      <c r="DD332" s="46"/>
      <c r="DE332" s="46"/>
      <c r="DF332" s="46">
        <f t="shared" si="131"/>
        <v>40000000</v>
      </c>
      <c r="DG332" s="76">
        <v>40000000</v>
      </c>
      <c r="DH332" s="76"/>
      <c r="DI332" s="76"/>
      <c r="DJ332" s="76"/>
      <c r="DK332" s="76"/>
      <c r="DL332" s="76"/>
      <c r="DM332" s="76"/>
      <c r="DN332" s="76"/>
      <c r="DO332" s="76"/>
      <c r="DP332" s="76"/>
      <c r="DQ332" s="76"/>
      <c r="DR332" s="58"/>
      <c r="DS332" s="46"/>
      <c r="DT332" s="46"/>
      <c r="DU332" s="46"/>
      <c r="DV332" s="46"/>
      <c r="DW332" s="46">
        <f t="shared" si="132"/>
        <v>40000000</v>
      </c>
      <c r="DX332" s="19">
        <v>11</v>
      </c>
      <c r="DY332" s="42" t="s">
        <v>1189</v>
      </c>
      <c r="DZ332" s="42" t="s">
        <v>345</v>
      </c>
      <c r="EA332" s="42" t="s">
        <v>1190</v>
      </c>
      <c r="EB332" s="42" t="s">
        <v>2343</v>
      </c>
      <c r="EC332" s="42" t="s">
        <v>2344</v>
      </c>
      <c r="ED332" s="3">
        <v>2</v>
      </c>
      <c r="EE332" s="3">
        <v>10</v>
      </c>
      <c r="EF332" s="3">
        <v>39</v>
      </c>
      <c r="EG332" s="3">
        <v>165</v>
      </c>
      <c r="EH332" s="3">
        <v>327</v>
      </c>
      <c r="EI332" s="3">
        <v>11</v>
      </c>
      <c r="EJ332" s="3">
        <v>13</v>
      </c>
      <c r="EK332" s="3">
        <v>1</v>
      </c>
      <c r="EL332" s="3">
        <v>3</v>
      </c>
    </row>
    <row r="333" spans="2:142" ht="91" x14ac:dyDescent="0.2">
      <c r="B333" s="14">
        <v>328</v>
      </c>
      <c r="C333" s="15" t="s">
        <v>201</v>
      </c>
      <c r="D333" s="16">
        <v>2</v>
      </c>
      <c r="E333" s="15" t="s">
        <v>145</v>
      </c>
      <c r="F333" s="16">
        <v>4</v>
      </c>
      <c r="G333" s="15" t="s">
        <v>2422</v>
      </c>
      <c r="H333" s="18" t="s">
        <v>573</v>
      </c>
      <c r="I333" s="15" t="s">
        <v>2434</v>
      </c>
      <c r="J333" s="16" t="s">
        <v>573</v>
      </c>
      <c r="K333" s="15" t="s">
        <v>2435</v>
      </c>
      <c r="L333" s="16" t="s">
        <v>548</v>
      </c>
      <c r="M333" s="17" t="str">
        <f t="shared" si="111"/>
        <v>2.4.03.03.01</v>
      </c>
      <c r="N333" s="19" t="s">
        <v>551</v>
      </c>
      <c r="O333" s="20">
        <v>2023</v>
      </c>
      <c r="P333" s="80">
        <v>13000</v>
      </c>
      <c r="Q333" s="80">
        <v>15000</v>
      </c>
      <c r="R333" s="80" t="s">
        <v>2436</v>
      </c>
      <c r="S333" s="15" t="s">
        <v>148</v>
      </c>
      <c r="T333" s="15" t="s">
        <v>148</v>
      </c>
      <c r="U333" s="32" t="s">
        <v>571</v>
      </c>
      <c r="V333" s="33" t="s">
        <v>554</v>
      </c>
      <c r="W333" s="33">
        <v>3000</v>
      </c>
      <c r="X333" s="88">
        <v>4000</v>
      </c>
      <c r="Y333" s="88">
        <v>4000</v>
      </c>
      <c r="Z333" s="88">
        <v>4000</v>
      </c>
      <c r="AA333" s="90"/>
      <c r="AB333" s="90"/>
      <c r="AC333" s="90"/>
      <c r="AD333" s="90" t="s">
        <v>555</v>
      </c>
      <c r="AE333" s="90" t="s">
        <v>555</v>
      </c>
      <c r="AF333" s="90" t="s">
        <v>555</v>
      </c>
      <c r="AG333" s="90" t="s">
        <v>555</v>
      </c>
      <c r="AH333" s="90" t="s">
        <v>555</v>
      </c>
      <c r="AI333" s="42" t="s">
        <v>2154</v>
      </c>
      <c r="AJ333" s="19" t="s">
        <v>2155</v>
      </c>
      <c r="AK333" s="19" t="s">
        <v>2330</v>
      </c>
      <c r="AL333" s="19" t="s">
        <v>2331</v>
      </c>
      <c r="AM333" s="19" t="s">
        <v>2437</v>
      </c>
      <c r="AN333" s="19" t="s">
        <v>2438</v>
      </c>
      <c r="AO333" s="23" t="s">
        <v>2439</v>
      </c>
      <c r="AP333" s="19" t="s">
        <v>2440</v>
      </c>
      <c r="AQ333" s="44">
        <f t="shared" si="112"/>
        <v>160000000</v>
      </c>
      <c r="AR333" s="44">
        <f t="shared" si="113"/>
        <v>0</v>
      </c>
      <c r="AS333" s="44">
        <f t="shared" si="114"/>
        <v>0</v>
      </c>
      <c r="AT333" s="44">
        <f t="shared" si="115"/>
        <v>0</v>
      </c>
      <c r="AU333" s="44">
        <f t="shared" si="116"/>
        <v>0</v>
      </c>
      <c r="AV333" s="44">
        <f t="shared" si="117"/>
        <v>0</v>
      </c>
      <c r="AW333" s="44">
        <f t="shared" si="118"/>
        <v>0</v>
      </c>
      <c r="AX333" s="44">
        <f t="shared" si="119"/>
        <v>0</v>
      </c>
      <c r="AY333" s="44">
        <f t="shared" si="120"/>
        <v>0</v>
      </c>
      <c r="AZ333" s="44">
        <f t="shared" si="121"/>
        <v>0</v>
      </c>
      <c r="BA333" s="44">
        <f t="shared" si="122"/>
        <v>0</v>
      </c>
      <c r="BB333" s="44">
        <f t="shared" si="123"/>
        <v>0</v>
      </c>
      <c r="BC333" s="44">
        <f t="shared" si="124"/>
        <v>0</v>
      </c>
      <c r="BD333" s="44">
        <f t="shared" si="125"/>
        <v>0</v>
      </c>
      <c r="BE333" s="44">
        <f t="shared" si="126"/>
        <v>0</v>
      </c>
      <c r="BF333" s="44">
        <f t="shared" si="127"/>
        <v>0</v>
      </c>
      <c r="BG333" s="46">
        <f t="shared" si="128"/>
        <v>160000000</v>
      </c>
      <c r="BH333" s="76">
        <v>40000000</v>
      </c>
      <c r="BI333" s="76"/>
      <c r="BJ333" s="76"/>
      <c r="BK333" s="76"/>
      <c r="BL333" s="76"/>
      <c r="BM333" s="76"/>
      <c r="BN333" s="76"/>
      <c r="BO333" s="76"/>
      <c r="BP333" s="76"/>
      <c r="BQ333" s="76"/>
      <c r="BR333" s="76"/>
      <c r="BS333" s="58"/>
      <c r="BT333" s="46"/>
      <c r="BU333" s="46"/>
      <c r="BV333" s="46"/>
      <c r="BW333" s="46"/>
      <c r="BX333" s="46">
        <f t="shared" si="129"/>
        <v>40000000</v>
      </c>
      <c r="BY333" s="76">
        <v>40000000</v>
      </c>
      <c r="BZ333" s="76"/>
      <c r="CA333" s="76"/>
      <c r="CB333" s="76"/>
      <c r="CC333" s="76"/>
      <c r="CD333" s="76"/>
      <c r="CE333" s="76"/>
      <c r="CF333" s="76"/>
      <c r="CG333" s="76"/>
      <c r="CH333" s="76"/>
      <c r="CI333" s="76"/>
      <c r="CJ333" s="58"/>
      <c r="CK333" s="46"/>
      <c r="CL333" s="46"/>
      <c r="CM333" s="46"/>
      <c r="CN333" s="46"/>
      <c r="CO333" s="46">
        <f t="shared" si="130"/>
        <v>40000000</v>
      </c>
      <c r="CP333" s="76">
        <v>40000000</v>
      </c>
      <c r="CQ333" s="76"/>
      <c r="CR333" s="76"/>
      <c r="CS333" s="76"/>
      <c r="CT333" s="76"/>
      <c r="CU333" s="76"/>
      <c r="CV333" s="76"/>
      <c r="CW333" s="76"/>
      <c r="CX333" s="76"/>
      <c r="CY333" s="76"/>
      <c r="CZ333" s="76"/>
      <c r="DA333" s="58"/>
      <c r="DB333" s="46"/>
      <c r="DC333" s="46"/>
      <c r="DD333" s="46"/>
      <c r="DE333" s="46"/>
      <c r="DF333" s="46">
        <f t="shared" si="131"/>
        <v>40000000</v>
      </c>
      <c r="DG333" s="76">
        <v>40000000</v>
      </c>
      <c r="DH333" s="76"/>
      <c r="DI333" s="76"/>
      <c r="DJ333" s="76"/>
      <c r="DK333" s="76"/>
      <c r="DL333" s="76"/>
      <c r="DM333" s="76"/>
      <c r="DN333" s="76"/>
      <c r="DO333" s="76"/>
      <c r="DP333" s="76"/>
      <c r="DQ333" s="76"/>
      <c r="DR333" s="58"/>
      <c r="DS333" s="46"/>
      <c r="DT333" s="46"/>
      <c r="DU333" s="46"/>
      <c r="DV333" s="46"/>
      <c r="DW333" s="46">
        <f t="shared" si="132"/>
        <v>40000000</v>
      </c>
      <c r="DX333" s="19">
        <v>11</v>
      </c>
      <c r="DY333" s="42" t="s">
        <v>1189</v>
      </c>
      <c r="DZ333" s="42" t="s">
        <v>345</v>
      </c>
      <c r="EA333" s="42" t="s">
        <v>1190</v>
      </c>
      <c r="EB333" s="42" t="s">
        <v>2343</v>
      </c>
      <c r="EC333" s="42" t="s">
        <v>2344</v>
      </c>
      <c r="ED333" s="3">
        <v>2</v>
      </c>
      <c r="EE333" s="3">
        <v>10</v>
      </c>
      <c r="EF333" s="3">
        <v>39</v>
      </c>
      <c r="EG333" s="3">
        <v>166</v>
      </c>
      <c r="EH333" s="3">
        <v>328</v>
      </c>
      <c r="EI333" s="3">
        <v>11</v>
      </c>
      <c r="EJ333" s="3">
        <v>13</v>
      </c>
      <c r="EK333" s="3">
        <v>1</v>
      </c>
      <c r="EL333" s="3">
        <v>2</v>
      </c>
    </row>
    <row r="334" spans="2:142" ht="78" x14ac:dyDescent="0.2">
      <c r="B334" s="14">
        <v>329</v>
      </c>
      <c r="C334" s="15" t="s">
        <v>200</v>
      </c>
      <c r="D334" s="16">
        <v>3</v>
      </c>
      <c r="E334" s="17" t="s">
        <v>154</v>
      </c>
      <c r="F334" s="18">
        <v>1</v>
      </c>
      <c r="G334" s="17" t="s">
        <v>155</v>
      </c>
      <c r="H334" s="18" t="s">
        <v>548</v>
      </c>
      <c r="I334" s="100" t="s">
        <v>2441</v>
      </c>
      <c r="J334" s="101" t="s">
        <v>548</v>
      </c>
      <c r="K334" s="17" t="s">
        <v>2442</v>
      </c>
      <c r="L334" s="18" t="s">
        <v>548</v>
      </c>
      <c r="M334" s="17" t="str">
        <f t="shared" si="111"/>
        <v>3.1.01.01.01</v>
      </c>
      <c r="N334" s="19" t="s">
        <v>551</v>
      </c>
      <c r="O334" s="20">
        <v>2023</v>
      </c>
      <c r="P334" s="21" t="s">
        <v>2443</v>
      </c>
      <c r="Q334" s="21">
        <v>1</v>
      </c>
      <c r="R334" s="21" t="s">
        <v>2444</v>
      </c>
      <c r="S334" s="23" t="s">
        <v>166</v>
      </c>
      <c r="T334" s="23" t="s">
        <v>166</v>
      </c>
      <c r="U334" s="32" t="s">
        <v>571</v>
      </c>
      <c r="V334" s="33" t="s">
        <v>554</v>
      </c>
      <c r="W334" s="33">
        <v>1</v>
      </c>
      <c r="X334" s="33">
        <v>0</v>
      </c>
      <c r="Y334" s="33">
        <v>0</v>
      </c>
      <c r="Z334" s="33">
        <v>0</v>
      </c>
      <c r="AA334" s="75"/>
      <c r="AB334" s="75"/>
      <c r="AC334" s="75"/>
      <c r="AD334" s="75"/>
      <c r="AE334" s="75"/>
      <c r="AF334" s="75"/>
      <c r="AG334" s="75"/>
      <c r="AH334" s="75"/>
      <c r="AI334" s="42" t="s">
        <v>2261</v>
      </c>
      <c r="AJ334" s="19" t="s">
        <v>2262</v>
      </c>
      <c r="AK334" s="19" t="s">
        <v>2445</v>
      </c>
      <c r="AL334" s="19" t="s">
        <v>2446</v>
      </c>
      <c r="AM334" s="19" t="s">
        <v>2447</v>
      </c>
      <c r="AN334" s="19" t="s">
        <v>2448</v>
      </c>
      <c r="AO334" s="23" t="s">
        <v>2449</v>
      </c>
      <c r="AP334" s="19" t="s">
        <v>2450</v>
      </c>
      <c r="AQ334" s="44">
        <f t="shared" si="112"/>
        <v>200000000</v>
      </c>
      <c r="AR334" s="44">
        <f t="shared" si="113"/>
        <v>0</v>
      </c>
      <c r="AS334" s="44">
        <f t="shared" si="114"/>
        <v>0</v>
      </c>
      <c r="AT334" s="44">
        <f t="shared" si="115"/>
        <v>0</v>
      </c>
      <c r="AU334" s="44">
        <f t="shared" si="116"/>
        <v>0</v>
      </c>
      <c r="AV334" s="44">
        <f t="shared" si="117"/>
        <v>0</v>
      </c>
      <c r="AW334" s="44">
        <f t="shared" si="118"/>
        <v>0</v>
      </c>
      <c r="AX334" s="44">
        <f t="shared" si="119"/>
        <v>0</v>
      </c>
      <c r="AY334" s="44">
        <f t="shared" si="120"/>
        <v>0</v>
      </c>
      <c r="AZ334" s="44">
        <f t="shared" si="121"/>
        <v>0</v>
      </c>
      <c r="BA334" s="44">
        <f t="shared" si="122"/>
        <v>0</v>
      </c>
      <c r="BB334" s="44">
        <f t="shared" si="123"/>
        <v>0</v>
      </c>
      <c r="BC334" s="44">
        <f t="shared" si="124"/>
        <v>0</v>
      </c>
      <c r="BD334" s="44">
        <f t="shared" si="125"/>
        <v>0</v>
      </c>
      <c r="BE334" s="44">
        <f t="shared" si="126"/>
        <v>0</v>
      </c>
      <c r="BF334" s="44">
        <f t="shared" si="127"/>
        <v>0</v>
      </c>
      <c r="BG334" s="46">
        <f t="shared" si="128"/>
        <v>200000000</v>
      </c>
      <c r="BH334" s="46">
        <v>200000000</v>
      </c>
      <c r="BI334" s="46"/>
      <c r="BJ334" s="46"/>
      <c r="BK334" s="46"/>
      <c r="BL334" s="46"/>
      <c r="BM334" s="46"/>
      <c r="BN334" s="46"/>
      <c r="BO334" s="46"/>
      <c r="BP334" s="46"/>
      <c r="BQ334" s="46"/>
      <c r="BR334" s="46"/>
      <c r="BS334" s="46"/>
      <c r="BT334" s="46"/>
      <c r="BU334" s="46"/>
      <c r="BV334" s="46"/>
      <c r="BW334" s="46"/>
      <c r="BX334" s="46">
        <f t="shared" si="129"/>
        <v>200000000</v>
      </c>
      <c r="BY334" s="46"/>
      <c r="BZ334" s="46"/>
      <c r="CA334" s="46"/>
      <c r="CB334" s="46"/>
      <c r="CC334" s="46"/>
      <c r="CD334" s="46"/>
      <c r="CE334" s="46"/>
      <c r="CF334" s="46"/>
      <c r="CG334" s="46"/>
      <c r="CH334" s="46"/>
      <c r="CI334" s="46"/>
      <c r="CJ334" s="46"/>
      <c r="CK334" s="46"/>
      <c r="CL334" s="46"/>
      <c r="CM334" s="46"/>
      <c r="CN334" s="46"/>
      <c r="CO334" s="46">
        <f t="shared" si="130"/>
        <v>0</v>
      </c>
      <c r="CP334" s="46"/>
      <c r="CQ334" s="46"/>
      <c r="CR334" s="46"/>
      <c r="CS334" s="46"/>
      <c r="CT334" s="46"/>
      <c r="CU334" s="46"/>
      <c r="CV334" s="46"/>
      <c r="CW334" s="46"/>
      <c r="CX334" s="46"/>
      <c r="CY334" s="46"/>
      <c r="CZ334" s="46"/>
      <c r="DA334" s="46"/>
      <c r="DB334" s="46"/>
      <c r="DC334" s="46"/>
      <c r="DD334" s="46"/>
      <c r="DE334" s="46"/>
      <c r="DF334" s="46">
        <f t="shared" si="131"/>
        <v>0</v>
      </c>
      <c r="DG334" s="46"/>
      <c r="DH334" s="46"/>
      <c r="DI334" s="46"/>
      <c r="DJ334" s="46"/>
      <c r="DK334" s="46"/>
      <c r="DL334" s="46"/>
      <c r="DM334" s="46"/>
      <c r="DN334" s="46"/>
      <c r="DO334" s="46"/>
      <c r="DP334" s="46"/>
      <c r="DQ334" s="46"/>
      <c r="DR334" s="46"/>
      <c r="DS334" s="46"/>
      <c r="DT334" s="46"/>
      <c r="DU334" s="46"/>
      <c r="DV334" s="46"/>
      <c r="DW334" s="46">
        <f t="shared" si="132"/>
        <v>0</v>
      </c>
      <c r="DX334" s="19">
        <v>13</v>
      </c>
      <c r="DY334" s="42" t="s">
        <v>708</v>
      </c>
      <c r="DZ334" s="42" t="s">
        <v>346</v>
      </c>
      <c r="EA334" s="42" t="s">
        <v>709</v>
      </c>
      <c r="EB334" s="42" t="s">
        <v>2451</v>
      </c>
      <c r="EC334" s="42" t="s">
        <v>2452</v>
      </c>
      <c r="ED334" s="3">
        <v>3</v>
      </c>
      <c r="EE334" s="3">
        <v>11</v>
      </c>
      <c r="EF334" s="3">
        <v>40</v>
      </c>
      <c r="EG334" s="3">
        <v>167</v>
      </c>
      <c r="EH334" s="3">
        <v>329</v>
      </c>
      <c r="EI334" s="3">
        <v>12</v>
      </c>
      <c r="EJ334" s="3">
        <v>16</v>
      </c>
      <c r="EK334" s="3">
        <v>1</v>
      </c>
      <c r="EL334" s="3">
        <v>2</v>
      </c>
    </row>
    <row r="335" spans="2:142" ht="91" x14ac:dyDescent="0.2">
      <c r="B335" s="14">
        <v>330</v>
      </c>
      <c r="C335" s="15" t="s">
        <v>200</v>
      </c>
      <c r="D335" s="16">
        <v>3</v>
      </c>
      <c r="E335" s="17" t="s">
        <v>154</v>
      </c>
      <c r="F335" s="18">
        <v>1</v>
      </c>
      <c r="G335" s="17" t="s">
        <v>155</v>
      </c>
      <c r="H335" s="18" t="s">
        <v>548</v>
      </c>
      <c r="I335" s="17" t="s">
        <v>2453</v>
      </c>
      <c r="J335" s="18" t="s">
        <v>569</v>
      </c>
      <c r="K335" s="17" t="s">
        <v>2454</v>
      </c>
      <c r="L335" s="18" t="s">
        <v>548</v>
      </c>
      <c r="M335" s="17" t="str">
        <f t="shared" si="111"/>
        <v>3.1.01.02.01</v>
      </c>
      <c r="N335" s="19" t="s">
        <v>551</v>
      </c>
      <c r="O335" s="20">
        <v>2023</v>
      </c>
      <c r="P335" s="21">
        <v>150</v>
      </c>
      <c r="Q335" s="21">
        <v>200</v>
      </c>
      <c r="R335" s="21" t="s">
        <v>2455</v>
      </c>
      <c r="S335" s="23" t="s">
        <v>166</v>
      </c>
      <c r="T335" s="23" t="s">
        <v>166</v>
      </c>
      <c r="U335" s="32" t="s">
        <v>571</v>
      </c>
      <c r="V335" s="33" t="s">
        <v>554</v>
      </c>
      <c r="W335" s="33">
        <v>50</v>
      </c>
      <c r="X335" s="33">
        <v>50</v>
      </c>
      <c r="Y335" s="33">
        <v>50</v>
      </c>
      <c r="Z335" s="33">
        <v>50</v>
      </c>
      <c r="AA335" s="75"/>
      <c r="AB335" s="75"/>
      <c r="AC335" s="75"/>
      <c r="AD335" s="75"/>
      <c r="AE335" s="75"/>
      <c r="AF335" s="75"/>
      <c r="AG335" s="75"/>
      <c r="AH335" s="75"/>
      <c r="AI335" s="42" t="s">
        <v>2261</v>
      </c>
      <c r="AJ335" s="19" t="s">
        <v>2262</v>
      </c>
      <c r="AK335" s="19" t="s">
        <v>2456</v>
      </c>
      <c r="AL335" s="19" t="s">
        <v>2457</v>
      </c>
      <c r="AM335" s="19" t="s">
        <v>2458</v>
      </c>
      <c r="AN335" s="19" t="s">
        <v>2459</v>
      </c>
      <c r="AO335" s="23" t="s">
        <v>2460</v>
      </c>
      <c r="AP335" s="19" t="s">
        <v>2454</v>
      </c>
      <c r="AQ335" s="44">
        <f t="shared" si="112"/>
        <v>750000000</v>
      </c>
      <c r="AR335" s="44">
        <f t="shared" si="113"/>
        <v>0</v>
      </c>
      <c r="AS335" s="44">
        <f t="shared" si="114"/>
        <v>0</v>
      </c>
      <c r="AT335" s="44">
        <f t="shared" si="115"/>
        <v>0</v>
      </c>
      <c r="AU335" s="44">
        <f t="shared" si="116"/>
        <v>0</v>
      </c>
      <c r="AV335" s="44">
        <f t="shared" si="117"/>
        <v>0</v>
      </c>
      <c r="AW335" s="44">
        <f t="shared" si="118"/>
        <v>0</v>
      </c>
      <c r="AX335" s="44">
        <f t="shared" si="119"/>
        <v>0</v>
      </c>
      <c r="AY335" s="44">
        <f t="shared" si="120"/>
        <v>0</v>
      </c>
      <c r="AZ335" s="44">
        <f t="shared" si="121"/>
        <v>0</v>
      </c>
      <c r="BA335" s="44">
        <f t="shared" si="122"/>
        <v>0</v>
      </c>
      <c r="BB335" s="44">
        <f t="shared" si="123"/>
        <v>0</v>
      </c>
      <c r="BC335" s="44">
        <f t="shared" si="124"/>
        <v>0</v>
      </c>
      <c r="BD335" s="44">
        <f t="shared" si="125"/>
        <v>0</v>
      </c>
      <c r="BE335" s="44">
        <f t="shared" si="126"/>
        <v>0</v>
      </c>
      <c r="BF335" s="44">
        <f t="shared" si="127"/>
        <v>0</v>
      </c>
      <c r="BG335" s="46">
        <f t="shared" si="128"/>
        <v>750000000</v>
      </c>
      <c r="BH335" s="46">
        <v>187500000</v>
      </c>
      <c r="BI335" s="46"/>
      <c r="BJ335" s="46"/>
      <c r="BK335" s="46"/>
      <c r="BL335" s="46"/>
      <c r="BM335" s="46"/>
      <c r="BN335" s="46"/>
      <c r="BO335" s="46"/>
      <c r="BP335" s="46"/>
      <c r="BQ335" s="46"/>
      <c r="BR335" s="46"/>
      <c r="BS335" s="46"/>
      <c r="BT335" s="46"/>
      <c r="BU335" s="46"/>
      <c r="BV335" s="46"/>
      <c r="BW335" s="46"/>
      <c r="BX335" s="46">
        <f t="shared" si="129"/>
        <v>187500000</v>
      </c>
      <c r="BY335" s="46">
        <v>187500000</v>
      </c>
      <c r="BZ335" s="46"/>
      <c r="CA335" s="46"/>
      <c r="CB335" s="46"/>
      <c r="CC335" s="46"/>
      <c r="CD335" s="46"/>
      <c r="CE335" s="46"/>
      <c r="CF335" s="46"/>
      <c r="CG335" s="46"/>
      <c r="CH335" s="46"/>
      <c r="CI335" s="46"/>
      <c r="CJ335" s="46"/>
      <c r="CK335" s="46"/>
      <c r="CL335" s="46"/>
      <c r="CM335" s="46"/>
      <c r="CN335" s="46"/>
      <c r="CO335" s="46">
        <f t="shared" si="130"/>
        <v>187500000</v>
      </c>
      <c r="CP335" s="46">
        <v>187500000</v>
      </c>
      <c r="CQ335" s="46"/>
      <c r="CR335" s="46"/>
      <c r="CS335" s="46"/>
      <c r="CT335" s="46"/>
      <c r="CU335" s="46"/>
      <c r="CV335" s="46"/>
      <c r="CW335" s="46"/>
      <c r="CX335" s="46"/>
      <c r="CY335" s="46"/>
      <c r="CZ335" s="46"/>
      <c r="DA335" s="46"/>
      <c r="DB335" s="46"/>
      <c r="DC335" s="46"/>
      <c r="DD335" s="46"/>
      <c r="DE335" s="46"/>
      <c r="DF335" s="46">
        <f t="shared" si="131"/>
        <v>187500000</v>
      </c>
      <c r="DG335" s="46">
        <v>187500000</v>
      </c>
      <c r="DH335" s="46"/>
      <c r="DI335" s="46"/>
      <c r="DJ335" s="46"/>
      <c r="DK335" s="46"/>
      <c r="DL335" s="46"/>
      <c r="DM335" s="46"/>
      <c r="DN335" s="46"/>
      <c r="DO335" s="46"/>
      <c r="DP335" s="46"/>
      <c r="DQ335" s="46"/>
      <c r="DR335" s="46"/>
      <c r="DS335" s="46"/>
      <c r="DT335" s="46"/>
      <c r="DU335" s="46"/>
      <c r="DV335" s="46"/>
      <c r="DW335" s="46">
        <f t="shared" si="132"/>
        <v>187500000</v>
      </c>
      <c r="DX335" s="19">
        <v>9</v>
      </c>
      <c r="DY335" s="42" t="s">
        <v>1983</v>
      </c>
      <c r="DZ335" s="42" t="s">
        <v>352</v>
      </c>
      <c r="EA335" s="42" t="s">
        <v>1984</v>
      </c>
      <c r="EB335" s="42" t="s">
        <v>2461</v>
      </c>
      <c r="EC335" s="42" t="s">
        <v>2462</v>
      </c>
      <c r="ED335" s="3">
        <v>3</v>
      </c>
      <c r="EE335" s="3">
        <v>11</v>
      </c>
      <c r="EF335" s="3">
        <v>40</v>
      </c>
      <c r="EG335" s="3">
        <v>168</v>
      </c>
      <c r="EH335" s="3">
        <v>330</v>
      </c>
      <c r="EI335" s="3">
        <v>9</v>
      </c>
      <c r="EJ335" s="3">
        <v>16</v>
      </c>
      <c r="EK335" s="3">
        <v>1</v>
      </c>
      <c r="EL335" s="3">
        <v>2</v>
      </c>
    </row>
    <row r="336" spans="2:142" ht="52" x14ac:dyDescent="0.2">
      <c r="B336" s="14">
        <v>331</v>
      </c>
      <c r="C336" s="15" t="s">
        <v>200</v>
      </c>
      <c r="D336" s="16">
        <v>3</v>
      </c>
      <c r="E336" s="17" t="s">
        <v>154</v>
      </c>
      <c r="F336" s="18">
        <v>1</v>
      </c>
      <c r="G336" s="17" t="s">
        <v>155</v>
      </c>
      <c r="H336" s="18" t="s">
        <v>548</v>
      </c>
      <c r="I336" s="17" t="s">
        <v>2453</v>
      </c>
      <c r="J336" s="18" t="s">
        <v>569</v>
      </c>
      <c r="K336" s="17" t="s">
        <v>2463</v>
      </c>
      <c r="L336" s="18" t="s">
        <v>569</v>
      </c>
      <c r="M336" s="17" t="str">
        <f t="shared" si="111"/>
        <v>3.1.01.02.02</v>
      </c>
      <c r="N336" s="19" t="s">
        <v>551</v>
      </c>
      <c r="O336" s="20">
        <v>2023</v>
      </c>
      <c r="P336" s="21">
        <v>1</v>
      </c>
      <c r="Q336" s="21">
        <v>2</v>
      </c>
      <c r="R336" s="21" t="s">
        <v>2464</v>
      </c>
      <c r="S336" s="23" t="s">
        <v>166</v>
      </c>
      <c r="T336" s="23" t="s">
        <v>166</v>
      </c>
      <c r="U336" s="32" t="s">
        <v>586</v>
      </c>
      <c r="V336" s="33" t="s">
        <v>554</v>
      </c>
      <c r="W336" s="33">
        <v>1</v>
      </c>
      <c r="X336" s="33">
        <v>1</v>
      </c>
      <c r="Y336" s="33">
        <v>2</v>
      </c>
      <c r="Z336" s="33">
        <v>2</v>
      </c>
      <c r="AA336" s="75"/>
      <c r="AB336" s="75"/>
      <c r="AC336" s="75"/>
      <c r="AD336" s="75"/>
      <c r="AE336" s="75"/>
      <c r="AF336" s="75"/>
      <c r="AG336" s="75"/>
      <c r="AH336" s="75"/>
      <c r="AI336" s="42" t="s">
        <v>2261</v>
      </c>
      <c r="AJ336" s="19" t="s">
        <v>2262</v>
      </c>
      <c r="AK336" s="19" t="s">
        <v>2456</v>
      </c>
      <c r="AL336" s="19" t="s">
        <v>2457</v>
      </c>
      <c r="AM336" s="19" t="s">
        <v>2465</v>
      </c>
      <c r="AN336" s="19" t="s">
        <v>2466</v>
      </c>
      <c r="AO336" s="23" t="s">
        <v>2467</v>
      </c>
      <c r="AP336" s="19" t="s">
        <v>2468</v>
      </c>
      <c r="AQ336" s="44">
        <f t="shared" si="112"/>
        <v>750000000</v>
      </c>
      <c r="AR336" s="44">
        <f t="shared" si="113"/>
        <v>0</v>
      </c>
      <c r="AS336" s="44">
        <f t="shared" si="114"/>
        <v>0</v>
      </c>
      <c r="AT336" s="44">
        <f t="shared" si="115"/>
        <v>0</v>
      </c>
      <c r="AU336" s="44">
        <f t="shared" si="116"/>
        <v>0</v>
      </c>
      <c r="AV336" s="44">
        <f t="shared" si="117"/>
        <v>0</v>
      </c>
      <c r="AW336" s="44">
        <f t="shared" si="118"/>
        <v>0</v>
      </c>
      <c r="AX336" s="44">
        <f t="shared" si="119"/>
        <v>0</v>
      </c>
      <c r="AY336" s="44">
        <f t="shared" si="120"/>
        <v>0</v>
      </c>
      <c r="AZ336" s="44">
        <f t="shared" si="121"/>
        <v>0</v>
      </c>
      <c r="BA336" s="44">
        <f t="shared" si="122"/>
        <v>0</v>
      </c>
      <c r="BB336" s="44">
        <f t="shared" si="123"/>
        <v>0</v>
      </c>
      <c r="BC336" s="44">
        <f t="shared" si="124"/>
        <v>0</v>
      </c>
      <c r="BD336" s="44">
        <f t="shared" si="125"/>
        <v>0</v>
      </c>
      <c r="BE336" s="44">
        <f t="shared" si="126"/>
        <v>0</v>
      </c>
      <c r="BF336" s="44">
        <f t="shared" si="127"/>
        <v>0</v>
      </c>
      <c r="BG336" s="46">
        <f t="shared" si="128"/>
        <v>750000000</v>
      </c>
      <c r="BH336" s="46">
        <v>187500000</v>
      </c>
      <c r="BI336" s="46"/>
      <c r="BJ336" s="46"/>
      <c r="BK336" s="46"/>
      <c r="BL336" s="46"/>
      <c r="BM336" s="46"/>
      <c r="BN336" s="46"/>
      <c r="BO336" s="46"/>
      <c r="BP336" s="46"/>
      <c r="BQ336" s="46"/>
      <c r="BR336" s="46"/>
      <c r="BS336" s="46"/>
      <c r="BT336" s="46"/>
      <c r="BU336" s="46"/>
      <c r="BV336" s="46"/>
      <c r="BW336" s="46"/>
      <c r="BX336" s="46">
        <f t="shared" si="129"/>
        <v>187500000</v>
      </c>
      <c r="BY336" s="46">
        <v>187500000</v>
      </c>
      <c r="BZ336" s="46"/>
      <c r="CA336" s="46"/>
      <c r="CB336" s="46"/>
      <c r="CC336" s="46"/>
      <c r="CD336" s="46"/>
      <c r="CE336" s="46"/>
      <c r="CF336" s="46"/>
      <c r="CG336" s="46"/>
      <c r="CH336" s="46"/>
      <c r="CI336" s="46"/>
      <c r="CJ336" s="46"/>
      <c r="CK336" s="46"/>
      <c r="CL336" s="46"/>
      <c r="CM336" s="46"/>
      <c r="CN336" s="46"/>
      <c r="CO336" s="46">
        <f t="shared" si="130"/>
        <v>187500000</v>
      </c>
      <c r="CP336" s="46">
        <v>187500000</v>
      </c>
      <c r="CQ336" s="46"/>
      <c r="CR336" s="46"/>
      <c r="CS336" s="46"/>
      <c r="CT336" s="46"/>
      <c r="CU336" s="46"/>
      <c r="CV336" s="46"/>
      <c r="CW336" s="46"/>
      <c r="CX336" s="46"/>
      <c r="CY336" s="46"/>
      <c r="CZ336" s="46"/>
      <c r="DA336" s="46"/>
      <c r="DB336" s="46"/>
      <c r="DC336" s="46"/>
      <c r="DD336" s="46"/>
      <c r="DE336" s="46"/>
      <c r="DF336" s="46">
        <f t="shared" si="131"/>
        <v>187500000</v>
      </c>
      <c r="DG336" s="46">
        <v>187500000</v>
      </c>
      <c r="DH336" s="46"/>
      <c r="DI336" s="46"/>
      <c r="DJ336" s="46"/>
      <c r="DK336" s="46"/>
      <c r="DL336" s="46"/>
      <c r="DM336" s="46"/>
      <c r="DN336" s="46"/>
      <c r="DO336" s="46"/>
      <c r="DP336" s="46"/>
      <c r="DQ336" s="46"/>
      <c r="DR336" s="46"/>
      <c r="DS336" s="46"/>
      <c r="DT336" s="46"/>
      <c r="DU336" s="46"/>
      <c r="DV336" s="46"/>
      <c r="DW336" s="46">
        <f t="shared" si="132"/>
        <v>187500000</v>
      </c>
      <c r="DX336" s="19">
        <v>16</v>
      </c>
      <c r="DY336" s="42" t="s">
        <v>564</v>
      </c>
      <c r="DZ336" s="42" t="s">
        <v>348</v>
      </c>
      <c r="EA336" s="42" t="s">
        <v>565</v>
      </c>
      <c r="EB336" s="42" t="s">
        <v>581</v>
      </c>
      <c r="EC336" s="42" t="s">
        <v>582</v>
      </c>
      <c r="ED336" s="3">
        <v>3</v>
      </c>
      <c r="EE336" s="3">
        <v>11</v>
      </c>
      <c r="EF336" s="3">
        <v>40</v>
      </c>
      <c r="EG336" s="3">
        <v>168</v>
      </c>
      <c r="EH336" s="3">
        <v>331</v>
      </c>
      <c r="EI336" s="3">
        <v>14</v>
      </c>
      <c r="EJ336" s="3">
        <v>16</v>
      </c>
      <c r="EK336" s="3">
        <v>1</v>
      </c>
      <c r="EL336" s="3">
        <v>3</v>
      </c>
    </row>
    <row r="337" spans="2:142" ht="78" x14ac:dyDescent="0.2">
      <c r="B337" s="14">
        <v>332</v>
      </c>
      <c r="C337" s="15" t="s">
        <v>200</v>
      </c>
      <c r="D337" s="16">
        <v>3</v>
      </c>
      <c r="E337" s="17" t="s">
        <v>154</v>
      </c>
      <c r="F337" s="18">
        <v>1</v>
      </c>
      <c r="G337" s="17" t="s">
        <v>155</v>
      </c>
      <c r="H337" s="18" t="s">
        <v>548</v>
      </c>
      <c r="I337" s="17" t="s">
        <v>2469</v>
      </c>
      <c r="J337" s="18" t="s">
        <v>573</v>
      </c>
      <c r="K337" s="17" t="s">
        <v>2470</v>
      </c>
      <c r="L337" s="18" t="s">
        <v>548</v>
      </c>
      <c r="M337" s="17" t="str">
        <f t="shared" si="111"/>
        <v>3.1.01.03.01</v>
      </c>
      <c r="N337" s="19" t="s">
        <v>551</v>
      </c>
      <c r="O337" s="20">
        <v>2023</v>
      </c>
      <c r="P337" s="21">
        <v>1</v>
      </c>
      <c r="Q337" s="21">
        <v>5</v>
      </c>
      <c r="R337" s="21" t="s">
        <v>2471</v>
      </c>
      <c r="S337" s="23" t="s">
        <v>166</v>
      </c>
      <c r="T337" s="23" t="s">
        <v>166</v>
      </c>
      <c r="U337" s="32" t="s">
        <v>571</v>
      </c>
      <c r="V337" s="33" t="s">
        <v>554</v>
      </c>
      <c r="W337" s="33">
        <v>1</v>
      </c>
      <c r="X337" s="33">
        <v>1</v>
      </c>
      <c r="Y337" s="33">
        <v>1</v>
      </c>
      <c r="Z337" s="33">
        <v>2</v>
      </c>
      <c r="AA337" s="75"/>
      <c r="AB337" s="75"/>
      <c r="AC337" s="75"/>
      <c r="AD337" s="75"/>
      <c r="AE337" s="75"/>
      <c r="AF337" s="75"/>
      <c r="AG337" s="75"/>
      <c r="AH337" s="75"/>
      <c r="AI337" s="42" t="s">
        <v>2261</v>
      </c>
      <c r="AJ337" s="19" t="s">
        <v>2262</v>
      </c>
      <c r="AK337" s="19" t="s">
        <v>2472</v>
      </c>
      <c r="AL337" s="19" t="s">
        <v>2473</v>
      </c>
      <c r="AM337" s="19" t="s">
        <v>2474</v>
      </c>
      <c r="AN337" s="19" t="s">
        <v>2475</v>
      </c>
      <c r="AO337" s="23" t="s">
        <v>2476</v>
      </c>
      <c r="AP337" s="19" t="s">
        <v>2477</v>
      </c>
      <c r="AQ337" s="44">
        <f t="shared" si="112"/>
        <v>222508165471.1593</v>
      </c>
      <c r="AR337" s="44">
        <f t="shared" si="113"/>
        <v>0</v>
      </c>
      <c r="AS337" s="44">
        <f t="shared" si="114"/>
        <v>0</v>
      </c>
      <c r="AT337" s="44">
        <f t="shared" si="115"/>
        <v>0</v>
      </c>
      <c r="AU337" s="44">
        <f t="shared" si="116"/>
        <v>0</v>
      </c>
      <c r="AV337" s="44">
        <f t="shared" si="117"/>
        <v>0</v>
      </c>
      <c r="AW337" s="44">
        <f t="shared" si="118"/>
        <v>0</v>
      </c>
      <c r="AX337" s="44">
        <f t="shared" si="119"/>
        <v>0</v>
      </c>
      <c r="AY337" s="44">
        <f t="shared" si="120"/>
        <v>0</v>
      </c>
      <c r="AZ337" s="44">
        <f t="shared" si="121"/>
        <v>0</v>
      </c>
      <c r="BA337" s="44">
        <f t="shared" si="122"/>
        <v>0</v>
      </c>
      <c r="BB337" s="44">
        <f t="shared" si="123"/>
        <v>0</v>
      </c>
      <c r="BC337" s="44">
        <f t="shared" si="124"/>
        <v>0</v>
      </c>
      <c r="BD337" s="44">
        <f t="shared" si="125"/>
        <v>0</v>
      </c>
      <c r="BE337" s="44">
        <f t="shared" si="126"/>
        <v>0</v>
      </c>
      <c r="BF337" s="44">
        <f t="shared" si="127"/>
        <v>0</v>
      </c>
      <c r="BG337" s="46">
        <f t="shared" si="128"/>
        <v>222508165471.1593</v>
      </c>
      <c r="BH337" s="46">
        <v>46742676308.090302</v>
      </c>
      <c r="BI337" s="46"/>
      <c r="BJ337" s="46"/>
      <c r="BK337" s="46"/>
      <c r="BL337" s="46"/>
      <c r="BM337" s="46"/>
      <c r="BN337" s="46"/>
      <c r="BO337" s="46"/>
      <c r="BP337" s="46"/>
      <c r="BQ337" s="46"/>
      <c r="BR337" s="46"/>
      <c r="BS337" s="46"/>
      <c r="BT337" s="46"/>
      <c r="BU337" s="46"/>
      <c r="BV337" s="46"/>
      <c r="BW337" s="46"/>
      <c r="BX337" s="46">
        <f t="shared" si="129"/>
        <v>46742676308.090302</v>
      </c>
      <c r="BY337" s="46">
        <v>53836145762.308502</v>
      </c>
      <c r="BZ337" s="46"/>
      <c r="CA337" s="46"/>
      <c r="CB337" s="46"/>
      <c r="CC337" s="46"/>
      <c r="CD337" s="46"/>
      <c r="CE337" s="46"/>
      <c r="CF337" s="46"/>
      <c r="CG337" s="46"/>
      <c r="CH337" s="46"/>
      <c r="CI337" s="46"/>
      <c r="CJ337" s="46"/>
      <c r="CK337" s="46"/>
      <c r="CL337" s="46"/>
      <c r="CM337" s="46"/>
      <c r="CN337" s="46"/>
      <c r="CO337" s="46">
        <f t="shared" si="130"/>
        <v>53836145762.308502</v>
      </c>
      <c r="CP337" s="46">
        <v>60890146727.548302</v>
      </c>
      <c r="CQ337" s="46"/>
      <c r="CR337" s="46"/>
      <c r="CS337" s="46"/>
      <c r="CT337" s="46"/>
      <c r="CU337" s="46"/>
      <c r="CV337" s="46"/>
      <c r="CW337" s="46"/>
      <c r="CX337" s="46"/>
      <c r="CY337" s="46"/>
      <c r="CZ337" s="46"/>
      <c r="DA337" s="46"/>
      <c r="DB337" s="46"/>
      <c r="DC337" s="46"/>
      <c r="DD337" s="46"/>
      <c r="DE337" s="46"/>
      <c r="DF337" s="46">
        <f t="shared" si="131"/>
        <v>60890146727.548302</v>
      </c>
      <c r="DG337" s="46">
        <v>61039196673.212196</v>
      </c>
      <c r="DH337" s="46"/>
      <c r="DI337" s="46"/>
      <c r="DJ337" s="46"/>
      <c r="DK337" s="46"/>
      <c r="DL337" s="46"/>
      <c r="DM337" s="46"/>
      <c r="DN337" s="46"/>
      <c r="DO337" s="46"/>
      <c r="DP337" s="46"/>
      <c r="DQ337" s="46"/>
      <c r="DR337" s="46"/>
      <c r="DS337" s="46"/>
      <c r="DT337" s="46"/>
      <c r="DU337" s="46"/>
      <c r="DV337" s="46"/>
      <c r="DW337" s="46">
        <f t="shared" si="132"/>
        <v>61039196673.212196</v>
      </c>
      <c r="DX337" s="19">
        <v>13</v>
      </c>
      <c r="DY337" s="42" t="s">
        <v>708</v>
      </c>
      <c r="DZ337" s="42" t="s">
        <v>346</v>
      </c>
      <c r="EA337" s="42" t="s">
        <v>709</v>
      </c>
      <c r="EB337" s="42" t="s">
        <v>710</v>
      </c>
      <c r="EC337" s="42" t="s">
        <v>711</v>
      </c>
      <c r="ED337" s="3">
        <v>3</v>
      </c>
      <c r="EE337" s="3">
        <v>11</v>
      </c>
      <c r="EF337" s="3">
        <v>40</v>
      </c>
      <c r="EG337" s="3">
        <v>169</v>
      </c>
      <c r="EH337" s="3">
        <v>332</v>
      </c>
      <c r="EI337" s="3">
        <v>12</v>
      </c>
      <c r="EJ337" s="3">
        <v>16</v>
      </c>
      <c r="EK337" s="3">
        <v>1</v>
      </c>
      <c r="EL337" s="3">
        <v>2</v>
      </c>
    </row>
    <row r="338" spans="2:142" ht="78" x14ac:dyDescent="0.2">
      <c r="B338" s="14">
        <v>333</v>
      </c>
      <c r="C338" s="15" t="s">
        <v>200</v>
      </c>
      <c r="D338" s="16">
        <v>3</v>
      </c>
      <c r="E338" s="17" t="s">
        <v>154</v>
      </c>
      <c r="F338" s="18">
        <v>1</v>
      </c>
      <c r="G338" s="17" t="s">
        <v>155</v>
      </c>
      <c r="H338" s="18" t="s">
        <v>548</v>
      </c>
      <c r="I338" s="17" t="s">
        <v>2478</v>
      </c>
      <c r="J338" s="18" t="s">
        <v>576</v>
      </c>
      <c r="K338" s="17" t="s">
        <v>2479</v>
      </c>
      <c r="L338" s="18" t="s">
        <v>548</v>
      </c>
      <c r="M338" s="17" t="str">
        <f t="shared" si="111"/>
        <v>3.1.01.04.01</v>
      </c>
      <c r="N338" s="19" t="s">
        <v>551</v>
      </c>
      <c r="O338" s="20">
        <v>2023</v>
      </c>
      <c r="P338" s="21">
        <v>5</v>
      </c>
      <c r="Q338" s="21">
        <v>5</v>
      </c>
      <c r="R338" s="21" t="s">
        <v>2480</v>
      </c>
      <c r="S338" s="23" t="s">
        <v>166</v>
      </c>
      <c r="T338" s="23" t="s">
        <v>166</v>
      </c>
      <c r="U338" s="32" t="s">
        <v>553</v>
      </c>
      <c r="V338" s="33" t="s">
        <v>554</v>
      </c>
      <c r="W338" s="33">
        <v>5</v>
      </c>
      <c r="X338" s="33">
        <v>5</v>
      </c>
      <c r="Y338" s="33">
        <v>5</v>
      </c>
      <c r="Z338" s="33">
        <v>5</v>
      </c>
      <c r="AA338" s="75"/>
      <c r="AB338" s="75"/>
      <c r="AC338" s="75"/>
      <c r="AD338" s="75"/>
      <c r="AE338" s="75"/>
      <c r="AF338" s="75"/>
      <c r="AG338" s="75"/>
      <c r="AH338" s="75"/>
      <c r="AI338" s="42" t="s">
        <v>2261</v>
      </c>
      <c r="AJ338" s="19" t="s">
        <v>2262</v>
      </c>
      <c r="AK338" s="19" t="s">
        <v>2472</v>
      </c>
      <c r="AL338" s="19" t="s">
        <v>2473</v>
      </c>
      <c r="AM338" s="19" t="s">
        <v>2474</v>
      </c>
      <c r="AN338" s="19" t="s">
        <v>2475</v>
      </c>
      <c r="AO338" s="23" t="s">
        <v>2476</v>
      </c>
      <c r="AP338" s="19" t="s">
        <v>2477</v>
      </c>
      <c r="AQ338" s="44">
        <f t="shared" si="112"/>
        <v>194750391424.36139</v>
      </c>
      <c r="AR338" s="44">
        <f t="shared" si="113"/>
        <v>0</v>
      </c>
      <c r="AS338" s="44">
        <f t="shared" si="114"/>
        <v>0</v>
      </c>
      <c r="AT338" s="44">
        <f t="shared" si="115"/>
        <v>0</v>
      </c>
      <c r="AU338" s="44">
        <f t="shared" si="116"/>
        <v>0</v>
      </c>
      <c r="AV338" s="44">
        <f t="shared" si="117"/>
        <v>0</v>
      </c>
      <c r="AW338" s="44">
        <f t="shared" si="118"/>
        <v>0</v>
      </c>
      <c r="AX338" s="44">
        <f t="shared" si="119"/>
        <v>0</v>
      </c>
      <c r="AY338" s="44">
        <f t="shared" si="120"/>
        <v>0</v>
      </c>
      <c r="AZ338" s="44">
        <f t="shared" si="121"/>
        <v>0</v>
      </c>
      <c r="BA338" s="44">
        <f t="shared" si="122"/>
        <v>0</v>
      </c>
      <c r="BB338" s="44">
        <f t="shared" si="123"/>
        <v>0</v>
      </c>
      <c r="BC338" s="44">
        <f t="shared" si="124"/>
        <v>0</v>
      </c>
      <c r="BD338" s="44">
        <f t="shared" si="125"/>
        <v>0</v>
      </c>
      <c r="BE338" s="44">
        <f t="shared" si="126"/>
        <v>0</v>
      </c>
      <c r="BF338" s="44">
        <f t="shared" si="127"/>
        <v>0</v>
      </c>
      <c r="BG338" s="46">
        <f t="shared" si="128"/>
        <v>194750391424.36139</v>
      </c>
      <c r="BH338" s="46">
        <v>46812597856.090302</v>
      </c>
      <c r="BI338" s="46"/>
      <c r="BJ338" s="46"/>
      <c r="BK338" s="46"/>
      <c r="BL338" s="46"/>
      <c r="BM338" s="46"/>
      <c r="BN338" s="46"/>
      <c r="BO338" s="46"/>
      <c r="BP338" s="46"/>
      <c r="BQ338" s="46"/>
      <c r="BR338" s="46"/>
      <c r="BS338" s="46"/>
      <c r="BT338" s="46"/>
      <c r="BU338" s="46"/>
      <c r="BV338" s="46"/>
      <c r="BW338" s="46"/>
      <c r="BX338" s="46">
        <f t="shared" si="129"/>
        <v>46812597856.090302</v>
      </c>
      <c r="BY338" s="46">
        <v>46812597856.090302</v>
      </c>
      <c r="BZ338" s="46"/>
      <c r="CA338" s="46"/>
      <c r="CB338" s="46"/>
      <c r="CC338" s="46"/>
      <c r="CD338" s="46"/>
      <c r="CE338" s="46"/>
      <c r="CF338" s="46"/>
      <c r="CG338" s="46"/>
      <c r="CH338" s="46"/>
      <c r="CI338" s="46"/>
      <c r="CJ338" s="46"/>
      <c r="CK338" s="46"/>
      <c r="CL338" s="46"/>
      <c r="CM338" s="46"/>
      <c r="CN338" s="46"/>
      <c r="CO338" s="46">
        <f t="shared" si="130"/>
        <v>46812597856.090302</v>
      </c>
      <c r="CP338" s="46">
        <v>46812597856.090401</v>
      </c>
      <c r="CQ338" s="46"/>
      <c r="CR338" s="46"/>
      <c r="CS338" s="46"/>
      <c r="CT338" s="46"/>
      <c r="CU338" s="46"/>
      <c r="CV338" s="46"/>
      <c r="CW338" s="46"/>
      <c r="CX338" s="46"/>
      <c r="CY338" s="46"/>
      <c r="CZ338" s="46"/>
      <c r="DA338" s="46"/>
      <c r="DB338" s="46"/>
      <c r="DC338" s="46"/>
      <c r="DD338" s="46"/>
      <c r="DE338" s="46"/>
      <c r="DF338" s="46">
        <f t="shared" si="131"/>
        <v>46812597856.090401</v>
      </c>
      <c r="DG338" s="46">
        <v>54312597856.090401</v>
      </c>
      <c r="DH338" s="46"/>
      <c r="DI338" s="46"/>
      <c r="DJ338" s="46"/>
      <c r="DK338" s="46"/>
      <c r="DL338" s="46"/>
      <c r="DM338" s="46"/>
      <c r="DN338" s="46"/>
      <c r="DO338" s="46"/>
      <c r="DP338" s="46"/>
      <c r="DQ338" s="46"/>
      <c r="DR338" s="46"/>
      <c r="DS338" s="46"/>
      <c r="DT338" s="46"/>
      <c r="DU338" s="46"/>
      <c r="DV338" s="46"/>
      <c r="DW338" s="46">
        <f t="shared" si="132"/>
        <v>54312597856.090401</v>
      </c>
      <c r="DX338" s="19">
        <v>13</v>
      </c>
      <c r="DY338" s="42" t="s">
        <v>708</v>
      </c>
      <c r="DZ338" s="42" t="s">
        <v>346</v>
      </c>
      <c r="EA338" s="42" t="s">
        <v>709</v>
      </c>
      <c r="EB338" s="42" t="s">
        <v>710</v>
      </c>
      <c r="EC338" s="42" t="s">
        <v>711</v>
      </c>
      <c r="ED338" s="3">
        <v>3</v>
      </c>
      <c r="EE338" s="3">
        <v>11</v>
      </c>
      <c r="EF338" s="3">
        <v>40</v>
      </c>
      <c r="EG338" s="3">
        <v>170</v>
      </c>
      <c r="EH338" s="3">
        <v>333</v>
      </c>
      <c r="EI338" s="3">
        <v>12</v>
      </c>
      <c r="EJ338" s="3">
        <v>16</v>
      </c>
      <c r="EK338" s="3">
        <v>1</v>
      </c>
      <c r="EL338" s="3">
        <v>1</v>
      </c>
    </row>
    <row r="339" spans="2:142" ht="65" x14ac:dyDescent="0.2">
      <c r="B339" s="14">
        <v>334</v>
      </c>
      <c r="C339" s="15" t="s">
        <v>200</v>
      </c>
      <c r="D339" s="16">
        <v>3</v>
      </c>
      <c r="E339" s="17" t="s">
        <v>154</v>
      </c>
      <c r="F339" s="18">
        <v>1</v>
      </c>
      <c r="G339" s="17" t="s">
        <v>2481</v>
      </c>
      <c r="H339" s="18" t="s">
        <v>569</v>
      </c>
      <c r="I339" s="17" t="s">
        <v>2482</v>
      </c>
      <c r="J339" s="18" t="s">
        <v>548</v>
      </c>
      <c r="K339" s="17" t="s">
        <v>2483</v>
      </c>
      <c r="L339" s="18" t="s">
        <v>548</v>
      </c>
      <c r="M339" s="17" t="str">
        <f t="shared" si="111"/>
        <v>3.1.02.01.01</v>
      </c>
      <c r="N339" s="19" t="s">
        <v>551</v>
      </c>
      <c r="O339" s="20">
        <v>2023</v>
      </c>
      <c r="P339" s="21" t="s">
        <v>165</v>
      </c>
      <c r="Q339" s="21">
        <v>1</v>
      </c>
      <c r="R339" s="21" t="s">
        <v>2484</v>
      </c>
      <c r="S339" s="23" t="s">
        <v>166</v>
      </c>
      <c r="T339" s="23" t="s">
        <v>166</v>
      </c>
      <c r="U339" s="32" t="s">
        <v>571</v>
      </c>
      <c r="V339" s="33" t="s">
        <v>554</v>
      </c>
      <c r="W339" s="33">
        <v>0</v>
      </c>
      <c r="X339" s="33">
        <v>0</v>
      </c>
      <c r="Y339" s="33">
        <v>0.5</v>
      </c>
      <c r="Z339" s="33">
        <v>0.5</v>
      </c>
      <c r="AA339" s="75"/>
      <c r="AB339" s="75"/>
      <c r="AC339" s="32" t="s">
        <v>555</v>
      </c>
      <c r="AD339" s="32"/>
      <c r="AE339" s="32"/>
      <c r="AF339" s="32"/>
      <c r="AG339" s="32"/>
      <c r="AH339" s="32"/>
      <c r="AI339" s="42" t="s">
        <v>2261</v>
      </c>
      <c r="AJ339" s="19" t="s">
        <v>2262</v>
      </c>
      <c r="AK339" s="19" t="s">
        <v>2485</v>
      </c>
      <c r="AL339" s="19" t="s">
        <v>2486</v>
      </c>
      <c r="AM339" s="19" t="s">
        <v>2487</v>
      </c>
      <c r="AN339" s="19" t="s">
        <v>2488</v>
      </c>
      <c r="AO339" s="23" t="s">
        <v>2489</v>
      </c>
      <c r="AP339" s="19" t="s">
        <v>2488</v>
      </c>
      <c r="AQ339" s="44">
        <f t="shared" si="112"/>
        <v>3500000000</v>
      </c>
      <c r="AR339" s="44">
        <f t="shared" si="113"/>
        <v>0</v>
      </c>
      <c r="AS339" s="44">
        <f t="shared" si="114"/>
        <v>0</v>
      </c>
      <c r="AT339" s="44">
        <f t="shared" si="115"/>
        <v>0</v>
      </c>
      <c r="AU339" s="44">
        <f t="shared" si="116"/>
        <v>0</v>
      </c>
      <c r="AV339" s="44">
        <f t="shared" si="117"/>
        <v>0</v>
      </c>
      <c r="AW339" s="44">
        <f t="shared" si="118"/>
        <v>0</v>
      </c>
      <c r="AX339" s="44">
        <f t="shared" si="119"/>
        <v>0</v>
      </c>
      <c r="AY339" s="44">
        <f t="shared" si="120"/>
        <v>0</v>
      </c>
      <c r="AZ339" s="44">
        <f t="shared" si="121"/>
        <v>0</v>
      </c>
      <c r="BA339" s="44">
        <f t="shared" si="122"/>
        <v>0</v>
      </c>
      <c r="BB339" s="44">
        <f t="shared" si="123"/>
        <v>0</v>
      </c>
      <c r="BC339" s="44">
        <f t="shared" si="124"/>
        <v>0</v>
      </c>
      <c r="BD339" s="44">
        <f t="shared" si="125"/>
        <v>0</v>
      </c>
      <c r="BE339" s="44">
        <f t="shared" si="126"/>
        <v>0</v>
      </c>
      <c r="BF339" s="44">
        <f t="shared" si="127"/>
        <v>0</v>
      </c>
      <c r="BG339" s="46">
        <f t="shared" si="128"/>
        <v>3500000000</v>
      </c>
      <c r="BH339" s="46"/>
      <c r="BI339" s="46"/>
      <c r="BJ339" s="46"/>
      <c r="BK339" s="46"/>
      <c r="BL339" s="46"/>
      <c r="BM339" s="46"/>
      <c r="BN339" s="46"/>
      <c r="BO339" s="46"/>
      <c r="BP339" s="46"/>
      <c r="BQ339" s="46"/>
      <c r="BR339" s="46"/>
      <c r="BS339" s="46"/>
      <c r="BT339" s="46"/>
      <c r="BU339" s="46"/>
      <c r="BV339" s="46"/>
      <c r="BW339" s="46"/>
      <c r="BX339" s="46">
        <f t="shared" si="129"/>
        <v>0</v>
      </c>
      <c r="BY339" s="46"/>
      <c r="BZ339" s="46"/>
      <c r="CA339" s="46"/>
      <c r="CB339" s="46"/>
      <c r="CC339" s="46"/>
      <c r="CD339" s="46"/>
      <c r="CE339" s="46"/>
      <c r="CF339" s="46"/>
      <c r="CG339" s="46"/>
      <c r="CH339" s="46"/>
      <c r="CI339" s="46"/>
      <c r="CJ339" s="46"/>
      <c r="CK339" s="46"/>
      <c r="CL339" s="46"/>
      <c r="CM339" s="46"/>
      <c r="CN339" s="46"/>
      <c r="CO339" s="46">
        <f t="shared" si="130"/>
        <v>0</v>
      </c>
      <c r="CP339" s="46">
        <v>1750000000</v>
      </c>
      <c r="CQ339" s="46"/>
      <c r="CR339" s="46"/>
      <c r="CS339" s="46"/>
      <c r="CT339" s="46"/>
      <c r="CU339" s="46"/>
      <c r="CV339" s="46"/>
      <c r="CW339" s="46"/>
      <c r="CX339" s="46"/>
      <c r="CY339" s="46"/>
      <c r="CZ339" s="46"/>
      <c r="DA339" s="46"/>
      <c r="DB339" s="46"/>
      <c r="DC339" s="46"/>
      <c r="DD339" s="46"/>
      <c r="DE339" s="46"/>
      <c r="DF339" s="46">
        <f t="shared" si="131"/>
        <v>1750000000</v>
      </c>
      <c r="DG339" s="46">
        <v>1750000000</v>
      </c>
      <c r="DH339" s="46"/>
      <c r="DI339" s="46"/>
      <c r="DJ339" s="46"/>
      <c r="DK339" s="46"/>
      <c r="DL339" s="46"/>
      <c r="DM339" s="46"/>
      <c r="DN339" s="46"/>
      <c r="DO339" s="46"/>
      <c r="DP339" s="46"/>
      <c r="DQ339" s="46"/>
      <c r="DR339" s="46"/>
      <c r="DS339" s="46"/>
      <c r="DT339" s="46"/>
      <c r="DU339" s="46"/>
      <c r="DV339" s="46"/>
      <c r="DW339" s="46">
        <f t="shared" si="132"/>
        <v>1750000000</v>
      </c>
      <c r="DX339" s="19">
        <v>15</v>
      </c>
      <c r="DY339" s="42" t="s">
        <v>2490</v>
      </c>
      <c r="DZ339" s="42" t="s">
        <v>347</v>
      </c>
      <c r="EA339" s="42" t="s">
        <v>2491</v>
      </c>
      <c r="EB339" s="42" t="s">
        <v>2492</v>
      </c>
      <c r="EC339" s="42" t="s">
        <v>2493</v>
      </c>
      <c r="ED339" s="3">
        <v>3</v>
      </c>
      <c r="EE339" s="3">
        <v>11</v>
      </c>
      <c r="EF339" s="3">
        <v>41</v>
      </c>
      <c r="EG339" s="3">
        <v>171</v>
      </c>
      <c r="EH339" s="3">
        <v>334</v>
      </c>
      <c r="EI339" s="3">
        <v>13</v>
      </c>
      <c r="EJ339" s="3">
        <v>16</v>
      </c>
      <c r="EK339" s="3">
        <v>1</v>
      </c>
      <c r="EL339" s="3">
        <v>2</v>
      </c>
    </row>
    <row r="340" spans="2:142" ht="52" x14ac:dyDescent="0.2">
      <c r="B340" s="14">
        <v>335</v>
      </c>
      <c r="C340" s="15" t="s">
        <v>200</v>
      </c>
      <c r="D340" s="16">
        <v>3</v>
      </c>
      <c r="E340" s="17" t="s">
        <v>154</v>
      </c>
      <c r="F340" s="18">
        <v>1</v>
      </c>
      <c r="G340" s="17" t="s">
        <v>2481</v>
      </c>
      <c r="H340" s="18" t="s">
        <v>569</v>
      </c>
      <c r="I340" s="17" t="s">
        <v>2494</v>
      </c>
      <c r="J340" s="18" t="s">
        <v>569</v>
      </c>
      <c r="K340" s="17" t="s">
        <v>2495</v>
      </c>
      <c r="L340" s="18" t="s">
        <v>548</v>
      </c>
      <c r="M340" s="17" t="str">
        <f t="shared" si="111"/>
        <v>3.1.02.02.01</v>
      </c>
      <c r="N340" s="19" t="s">
        <v>551</v>
      </c>
      <c r="O340" s="20">
        <v>2023</v>
      </c>
      <c r="P340" s="21">
        <v>16756</v>
      </c>
      <c r="Q340" s="21">
        <v>120000</v>
      </c>
      <c r="R340" s="21" t="s">
        <v>2496</v>
      </c>
      <c r="S340" s="17" t="s">
        <v>380</v>
      </c>
      <c r="T340" s="17" t="s">
        <v>380</v>
      </c>
      <c r="U340" s="32" t="s">
        <v>571</v>
      </c>
      <c r="V340" s="33" t="s">
        <v>554</v>
      </c>
      <c r="W340" s="33">
        <v>30000</v>
      </c>
      <c r="X340" s="33">
        <v>30000</v>
      </c>
      <c r="Y340" s="33">
        <v>30000</v>
      </c>
      <c r="Z340" s="33">
        <v>30000</v>
      </c>
      <c r="AA340" s="32"/>
      <c r="AB340" s="32"/>
      <c r="AC340" s="32"/>
      <c r="AD340" s="32" t="s">
        <v>555</v>
      </c>
      <c r="AE340" s="32" t="s">
        <v>555</v>
      </c>
      <c r="AF340" s="32" t="s">
        <v>555</v>
      </c>
      <c r="AG340" s="32" t="s">
        <v>555</v>
      </c>
      <c r="AH340" s="32" t="s">
        <v>555</v>
      </c>
      <c r="AI340" s="42" t="s">
        <v>556</v>
      </c>
      <c r="AJ340" s="19" t="s">
        <v>557</v>
      </c>
      <c r="AK340" s="19" t="s">
        <v>558</v>
      </c>
      <c r="AL340" s="19" t="s">
        <v>559</v>
      </c>
      <c r="AM340" s="19" t="s">
        <v>2497</v>
      </c>
      <c r="AN340" s="19" t="s">
        <v>2498</v>
      </c>
      <c r="AO340" s="23" t="s">
        <v>2499</v>
      </c>
      <c r="AP340" s="19" t="s">
        <v>2500</v>
      </c>
      <c r="AQ340" s="44">
        <f t="shared" si="112"/>
        <v>12897300000</v>
      </c>
      <c r="AR340" s="44">
        <f t="shared" si="113"/>
        <v>0</v>
      </c>
      <c r="AS340" s="44">
        <f t="shared" si="114"/>
        <v>0</v>
      </c>
      <c r="AT340" s="44">
        <f t="shared" si="115"/>
        <v>0</v>
      </c>
      <c r="AU340" s="44">
        <f t="shared" si="116"/>
        <v>0</v>
      </c>
      <c r="AV340" s="44">
        <f t="shared" si="117"/>
        <v>0</v>
      </c>
      <c r="AW340" s="44">
        <f t="shared" si="118"/>
        <v>0</v>
      </c>
      <c r="AX340" s="44">
        <f t="shared" si="119"/>
        <v>0</v>
      </c>
      <c r="AY340" s="44">
        <f t="shared" si="120"/>
        <v>0</v>
      </c>
      <c r="AZ340" s="44">
        <f t="shared" si="121"/>
        <v>0</v>
      </c>
      <c r="BA340" s="44">
        <f t="shared" si="122"/>
        <v>0</v>
      </c>
      <c r="BB340" s="44">
        <f t="shared" si="123"/>
        <v>0</v>
      </c>
      <c r="BC340" s="44">
        <f t="shared" si="124"/>
        <v>0</v>
      </c>
      <c r="BD340" s="44">
        <f t="shared" si="125"/>
        <v>0</v>
      </c>
      <c r="BE340" s="44">
        <f t="shared" si="126"/>
        <v>0</v>
      </c>
      <c r="BF340" s="44">
        <f t="shared" si="127"/>
        <v>0</v>
      </c>
      <c r="BG340" s="46">
        <f t="shared" si="128"/>
        <v>12897300000</v>
      </c>
      <c r="BH340" s="46">
        <v>3000000000</v>
      </c>
      <c r="BI340" s="46"/>
      <c r="BJ340" s="46"/>
      <c r="BK340" s="46"/>
      <c r="BL340" s="46"/>
      <c r="BM340" s="46"/>
      <c r="BN340" s="46"/>
      <c r="BO340" s="46"/>
      <c r="BP340" s="46"/>
      <c r="BQ340" s="46"/>
      <c r="BR340" s="46"/>
      <c r="BS340" s="46"/>
      <c r="BT340" s="46"/>
      <c r="BU340" s="46"/>
      <c r="BV340" s="46"/>
      <c r="BW340" s="46"/>
      <c r="BX340" s="46">
        <f t="shared" si="129"/>
        <v>3000000000</v>
      </c>
      <c r="BY340" s="46">
        <v>3150000000</v>
      </c>
      <c r="BZ340" s="46"/>
      <c r="CA340" s="46"/>
      <c r="CB340" s="46"/>
      <c r="CC340" s="46"/>
      <c r="CD340" s="46"/>
      <c r="CE340" s="46"/>
      <c r="CF340" s="46"/>
      <c r="CG340" s="46"/>
      <c r="CH340" s="46"/>
      <c r="CI340" s="46"/>
      <c r="CJ340" s="46"/>
      <c r="CK340" s="46"/>
      <c r="CL340" s="46"/>
      <c r="CM340" s="46"/>
      <c r="CN340" s="46"/>
      <c r="CO340" s="46">
        <f t="shared" si="130"/>
        <v>3150000000</v>
      </c>
      <c r="CP340" s="46">
        <v>3307500000</v>
      </c>
      <c r="CQ340" s="46"/>
      <c r="CR340" s="46"/>
      <c r="CS340" s="46"/>
      <c r="CT340" s="46"/>
      <c r="CU340" s="46"/>
      <c r="CV340" s="46"/>
      <c r="CW340" s="46"/>
      <c r="CX340" s="46"/>
      <c r="CY340" s="46"/>
      <c r="CZ340" s="46"/>
      <c r="DA340" s="46"/>
      <c r="DB340" s="46"/>
      <c r="DC340" s="46"/>
      <c r="DD340" s="46"/>
      <c r="DE340" s="46"/>
      <c r="DF340" s="46">
        <f t="shared" si="131"/>
        <v>3307500000</v>
      </c>
      <c r="DG340" s="46">
        <v>3439800000</v>
      </c>
      <c r="DH340" s="46"/>
      <c r="DI340" s="46"/>
      <c r="DJ340" s="46"/>
      <c r="DK340" s="46"/>
      <c r="DL340" s="46"/>
      <c r="DM340" s="46"/>
      <c r="DN340" s="46"/>
      <c r="DO340" s="46"/>
      <c r="DP340" s="46"/>
      <c r="DQ340" s="46"/>
      <c r="DR340" s="46"/>
      <c r="DS340" s="46"/>
      <c r="DT340" s="46"/>
      <c r="DU340" s="46"/>
      <c r="DV340" s="46"/>
      <c r="DW340" s="46">
        <f t="shared" si="132"/>
        <v>3439800000</v>
      </c>
      <c r="DX340" s="19">
        <v>3</v>
      </c>
      <c r="DY340" s="42" t="s">
        <v>874</v>
      </c>
      <c r="DZ340" s="42" t="s">
        <v>349</v>
      </c>
      <c r="EA340" s="42" t="s">
        <v>875</v>
      </c>
      <c r="EB340" s="42" t="s">
        <v>977</v>
      </c>
      <c r="EC340" s="42" t="s">
        <v>978</v>
      </c>
      <c r="ED340" s="3">
        <v>3</v>
      </c>
      <c r="EE340" s="3">
        <v>11</v>
      </c>
      <c r="EF340" s="3">
        <v>41</v>
      </c>
      <c r="EG340" s="3">
        <v>172</v>
      </c>
      <c r="EH340" s="3">
        <v>335</v>
      </c>
      <c r="EI340" s="3">
        <v>3</v>
      </c>
      <c r="EJ340" s="3">
        <v>1</v>
      </c>
      <c r="EK340" s="3">
        <v>1</v>
      </c>
      <c r="EL340" s="3">
        <v>2</v>
      </c>
    </row>
    <row r="341" spans="2:142" ht="65" x14ac:dyDescent="0.2">
      <c r="B341" s="14">
        <v>336</v>
      </c>
      <c r="C341" s="15" t="s">
        <v>200</v>
      </c>
      <c r="D341" s="16">
        <v>3</v>
      </c>
      <c r="E341" s="17" t="s">
        <v>154</v>
      </c>
      <c r="F341" s="18">
        <v>1</v>
      </c>
      <c r="G341" s="17" t="s">
        <v>2481</v>
      </c>
      <c r="H341" s="18" t="s">
        <v>569</v>
      </c>
      <c r="I341" s="17" t="s">
        <v>2494</v>
      </c>
      <c r="J341" s="18" t="s">
        <v>569</v>
      </c>
      <c r="K341" s="17" t="s">
        <v>2501</v>
      </c>
      <c r="L341" s="18" t="s">
        <v>569</v>
      </c>
      <c r="M341" s="17" t="str">
        <f t="shared" si="111"/>
        <v>3.1.02.02.02</v>
      </c>
      <c r="N341" s="19" t="s">
        <v>551</v>
      </c>
      <c r="O341" s="20">
        <v>2023</v>
      </c>
      <c r="P341" s="21">
        <v>1</v>
      </c>
      <c r="Q341" s="21">
        <v>1</v>
      </c>
      <c r="R341" s="21" t="s">
        <v>2502</v>
      </c>
      <c r="S341" s="17" t="s">
        <v>380</v>
      </c>
      <c r="T341" s="17" t="s">
        <v>380</v>
      </c>
      <c r="U341" s="32" t="s">
        <v>553</v>
      </c>
      <c r="V341" s="33" t="s">
        <v>554</v>
      </c>
      <c r="W341" s="33">
        <v>1</v>
      </c>
      <c r="X341" s="33">
        <v>1</v>
      </c>
      <c r="Y341" s="33">
        <v>1</v>
      </c>
      <c r="Z341" s="33">
        <v>1</v>
      </c>
      <c r="AA341" s="32"/>
      <c r="AB341" s="32"/>
      <c r="AC341" s="32" t="s">
        <v>555</v>
      </c>
      <c r="AD341" s="32" t="s">
        <v>555</v>
      </c>
      <c r="AE341" s="32" t="s">
        <v>555</v>
      </c>
      <c r="AF341" s="32" t="s">
        <v>555</v>
      </c>
      <c r="AG341" s="32" t="s">
        <v>555</v>
      </c>
      <c r="AH341" s="32" t="s">
        <v>555</v>
      </c>
      <c r="AI341" s="42" t="s">
        <v>556</v>
      </c>
      <c r="AJ341" s="19" t="s">
        <v>557</v>
      </c>
      <c r="AK341" s="19" t="s">
        <v>558</v>
      </c>
      <c r="AL341" s="19" t="s">
        <v>559</v>
      </c>
      <c r="AM341" s="19" t="s">
        <v>2503</v>
      </c>
      <c r="AN341" s="19" t="s">
        <v>2504</v>
      </c>
      <c r="AO341" s="23" t="s">
        <v>2505</v>
      </c>
      <c r="AP341" s="19" t="s">
        <v>2504</v>
      </c>
      <c r="AQ341" s="44">
        <f t="shared" si="112"/>
        <v>3869190000</v>
      </c>
      <c r="AR341" s="44">
        <f t="shared" si="113"/>
        <v>0</v>
      </c>
      <c r="AS341" s="44">
        <f t="shared" si="114"/>
        <v>0</v>
      </c>
      <c r="AT341" s="44">
        <f t="shared" si="115"/>
        <v>0</v>
      </c>
      <c r="AU341" s="44">
        <f t="shared" si="116"/>
        <v>0</v>
      </c>
      <c r="AV341" s="44">
        <f t="shared" si="117"/>
        <v>0</v>
      </c>
      <c r="AW341" s="44">
        <f t="shared" si="118"/>
        <v>0</v>
      </c>
      <c r="AX341" s="44">
        <f t="shared" si="119"/>
        <v>0</v>
      </c>
      <c r="AY341" s="44">
        <f t="shared" si="120"/>
        <v>0</v>
      </c>
      <c r="AZ341" s="44">
        <f t="shared" si="121"/>
        <v>0</v>
      </c>
      <c r="BA341" s="44">
        <f t="shared" si="122"/>
        <v>0</v>
      </c>
      <c r="BB341" s="44">
        <f t="shared" si="123"/>
        <v>0</v>
      </c>
      <c r="BC341" s="44">
        <f t="shared" si="124"/>
        <v>0</v>
      </c>
      <c r="BD341" s="44">
        <f t="shared" si="125"/>
        <v>0</v>
      </c>
      <c r="BE341" s="44">
        <f t="shared" si="126"/>
        <v>0</v>
      </c>
      <c r="BF341" s="44">
        <f t="shared" si="127"/>
        <v>0</v>
      </c>
      <c r="BG341" s="46">
        <f t="shared" si="128"/>
        <v>3869190000</v>
      </c>
      <c r="BH341" s="46">
        <v>900000000</v>
      </c>
      <c r="BI341" s="46"/>
      <c r="BJ341" s="46"/>
      <c r="BK341" s="46"/>
      <c r="BL341" s="46"/>
      <c r="BM341" s="46"/>
      <c r="BN341" s="46"/>
      <c r="BO341" s="46"/>
      <c r="BP341" s="46"/>
      <c r="BQ341" s="46"/>
      <c r="BR341" s="46"/>
      <c r="BS341" s="46"/>
      <c r="BT341" s="46"/>
      <c r="BU341" s="46"/>
      <c r="BV341" s="46"/>
      <c r="BW341" s="46"/>
      <c r="BX341" s="46">
        <f t="shared" si="129"/>
        <v>900000000</v>
      </c>
      <c r="BY341" s="46">
        <v>945000000</v>
      </c>
      <c r="BZ341" s="46"/>
      <c r="CA341" s="46"/>
      <c r="CB341" s="46"/>
      <c r="CC341" s="46"/>
      <c r="CD341" s="46"/>
      <c r="CE341" s="46"/>
      <c r="CF341" s="46"/>
      <c r="CG341" s="46"/>
      <c r="CH341" s="46"/>
      <c r="CI341" s="46"/>
      <c r="CJ341" s="46"/>
      <c r="CK341" s="46"/>
      <c r="CL341" s="46"/>
      <c r="CM341" s="46"/>
      <c r="CN341" s="46"/>
      <c r="CO341" s="46">
        <f t="shared" si="130"/>
        <v>945000000</v>
      </c>
      <c r="CP341" s="46">
        <v>992250000</v>
      </c>
      <c r="CQ341" s="46"/>
      <c r="CR341" s="46"/>
      <c r="CS341" s="46"/>
      <c r="CT341" s="46"/>
      <c r="CU341" s="46"/>
      <c r="CV341" s="46"/>
      <c r="CW341" s="46"/>
      <c r="CX341" s="46"/>
      <c r="CY341" s="46"/>
      <c r="CZ341" s="46"/>
      <c r="DA341" s="46"/>
      <c r="DB341" s="46"/>
      <c r="DC341" s="46"/>
      <c r="DD341" s="46"/>
      <c r="DE341" s="46"/>
      <c r="DF341" s="46">
        <f t="shared" si="131"/>
        <v>992250000</v>
      </c>
      <c r="DG341" s="46">
        <v>1031940000</v>
      </c>
      <c r="DH341" s="46"/>
      <c r="DI341" s="46"/>
      <c r="DJ341" s="46"/>
      <c r="DK341" s="46"/>
      <c r="DL341" s="46"/>
      <c r="DM341" s="46"/>
      <c r="DN341" s="46"/>
      <c r="DO341" s="46"/>
      <c r="DP341" s="46"/>
      <c r="DQ341" s="46"/>
      <c r="DR341" s="46"/>
      <c r="DS341" s="46"/>
      <c r="DT341" s="46"/>
      <c r="DU341" s="46"/>
      <c r="DV341" s="46"/>
      <c r="DW341" s="46">
        <f t="shared" si="132"/>
        <v>1031940000</v>
      </c>
      <c r="DX341" s="19">
        <v>15</v>
      </c>
      <c r="DY341" s="42" t="s">
        <v>2490</v>
      </c>
      <c r="DZ341" s="42" t="s">
        <v>347</v>
      </c>
      <c r="EA341" s="42" t="s">
        <v>2491</v>
      </c>
      <c r="EB341" s="42" t="s">
        <v>2492</v>
      </c>
      <c r="EC341" s="42" t="s">
        <v>2493</v>
      </c>
      <c r="ED341" s="3">
        <v>3</v>
      </c>
      <c r="EE341" s="3">
        <v>11</v>
      </c>
      <c r="EF341" s="3">
        <v>41</v>
      </c>
      <c r="EG341" s="3">
        <v>172</v>
      </c>
      <c r="EH341" s="3">
        <v>336</v>
      </c>
      <c r="EI341" s="3">
        <v>13</v>
      </c>
      <c r="EJ341" s="3">
        <v>1</v>
      </c>
      <c r="EK341" s="3">
        <v>1</v>
      </c>
      <c r="EL341" s="3">
        <v>1</v>
      </c>
    </row>
    <row r="342" spans="2:142" ht="78" x14ac:dyDescent="0.2">
      <c r="B342" s="14">
        <v>337</v>
      </c>
      <c r="C342" s="15" t="s">
        <v>200</v>
      </c>
      <c r="D342" s="16">
        <v>3</v>
      </c>
      <c r="E342" s="17" t="s">
        <v>154</v>
      </c>
      <c r="F342" s="18">
        <v>1</v>
      </c>
      <c r="G342" s="17" t="s">
        <v>2481</v>
      </c>
      <c r="H342" s="18" t="s">
        <v>569</v>
      </c>
      <c r="I342" s="17" t="s">
        <v>2494</v>
      </c>
      <c r="J342" s="18" t="s">
        <v>569</v>
      </c>
      <c r="K342" s="17" t="s">
        <v>2506</v>
      </c>
      <c r="L342" s="18" t="s">
        <v>573</v>
      </c>
      <c r="M342" s="17" t="str">
        <f t="shared" si="111"/>
        <v>3.1.02.02.03</v>
      </c>
      <c r="N342" s="19" t="s">
        <v>551</v>
      </c>
      <c r="O342" s="20">
        <v>2023</v>
      </c>
      <c r="P342" s="21">
        <v>1</v>
      </c>
      <c r="Q342" s="21">
        <v>8</v>
      </c>
      <c r="R342" s="21" t="s">
        <v>2507</v>
      </c>
      <c r="S342" s="17" t="s">
        <v>380</v>
      </c>
      <c r="T342" s="17" t="s">
        <v>380</v>
      </c>
      <c r="U342" s="32" t="s">
        <v>571</v>
      </c>
      <c r="V342" s="33" t="s">
        <v>554</v>
      </c>
      <c r="W342" s="33">
        <v>2</v>
      </c>
      <c r="X342" s="33">
        <v>2</v>
      </c>
      <c r="Y342" s="33">
        <v>2</v>
      </c>
      <c r="Z342" s="33">
        <v>2</v>
      </c>
      <c r="AA342" s="32"/>
      <c r="AB342" s="32"/>
      <c r="AC342" s="32"/>
      <c r="AD342" s="32" t="s">
        <v>555</v>
      </c>
      <c r="AE342" s="32" t="s">
        <v>555</v>
      </c>
      <c r="AF342" s="32" t="s">
        <v>555</v>
      </c>
      <c r="AG342" s="32" t="s">
        <v>555</v>
      </c>
      <c r="AH342" s="32" t="s">
        <v>555</v>
      </c>
      <c r="AI342" s="42" t="s">
        <v>556</v>
      </c>
      <c r="AJ342" s="19" t="s">
        <v>557</v>
      </c>
      <c r="AK342" s="19" t="s">
        <v>558</v>
      </c>
      <c r="AL342" s="19" t="s">
        <v>559</v>
      </c>
      <c r="AM342" s="19" t="s">
        <v>624</v>
      </c>
      <c r="AN342" s="19" t="s">
        <v>625</v>
      </c>
      <c r="AO342" s="23" t="s">
        <v>788</v>
      </c>
      <c r="AP342" s="19" t="s">
        <v>789</v>
      </c>
      <c r="AQ342" s="44">
        <f t="shared" si="112"/>
        <v>859820000</v>
      </c>
      <c r="AR342" s="44">
        <f t="shared" si="113"/>
        <v>0</v>
      </c>
      <c r="AS342" s="44">
        <f t="shared" si="114"/>
        <v>0</v>
      </c>
      <c r="AT342" s="44">
        <f t="shared" si="115"/>
        <v>0</v>
      </c>
      <c r="AU342" s="44">
        <f t="shared" si="116"/>
        <v>0</v>
      </c>
      <c r="AV342" s="44">
        <f t="shared" si="117"/>
        <v>0</v>
      </c>
      <c r="AW342" s="44">
        <f t="shared" si="118"/>
        <v>0</v>
      </c>
      <c r="AX342" s="44">
        <f t="shared" si="119"/>
        <v>0</v>
      </c>
      <c r="AY342" s="44">
        <f t="shared" si="120"/>
        <v>0</v>
      </c>
      <c r="AZ342" s="44">
        <f t="shared" si="121"/>
        <v>0</v>
      </c>
      <c r="BA342" s="44">
        <f t="shared" si="122"/>
        <v>0</v>
      </c>
      <c r="BB342" s="44">
        <f t="shared" si="123"/>
        <v>0</v>
      </c>
      <c r="BC342" s="44">
        <f t="shared" si="124"/>
        <v>0</v>
      </c>
      <c r="BD342" s="44">
        <f t="shared" si="125"/>
        <v>0</v>
      </c>
      <c r="BE342" s="44">
        <f t="shared" si="126"/>
        <v>0</v>
      </c>
      <c r="BF342" s="44">
        <f t="shared" si="127"/>
        <v>0</v>
      </c>
      <c r="BG342" s="46">
        <f t="shared" si="128"/>
        <v>859820000</v>
      </c>
      <c r="BH342" s="46">
        <v>200000000</v>
      </c>
      <c r="BI342" s="46"/>
      <c r="BJ342" s="46"/>
      <c r="BK342" s="46"/>
      <c r="BL342" s="46"/>
      <c r="BM342" s="46"/>
      <c r="BN342" s="46"/>
      <c r="BO342" s="46"/>
      <c r="BP342" s="46"/>
      <c r="BQ342" s="46"/>
      <c r="BR342" s="46"/>
      <c r="BS342" s="46"/>
      <c r="BT342" s="46"/>
      <c r="BU342" s="46"/>
      <c r="BV342" s="46"/>
      <c r="BW342" s="46"/>
      <c r="BX342" s="46">
        <f t="shared" si="129"/>
        <v>200000000</v>
      </c>
      <c r="BY342" s="46">
        <v>210000000</v>
      </c>
      <c r="BZ342" s="46"/>
      <c r="CA342" s="46"/>
      <c r="CB342" s="46"/>
      <c r="CC342" s="46"/>
      <c r="CD342" s="46"/>
      <c r="CE342" s="46"/>
      <c r="CF342" s="46"/>
      <c r="CG342" s="46"/>
      <c r="CH342" s="46"/>
      <c r="CI342" s="46"/>
      <c r="CJ342" s="46"/>
      <c r="CK342" s="46"/>
      <c r="CL342" s="46"/>
      <c r="CM342" s="46"/>
      <c r="CN342" s="46"/>
      <c r="CO342" s="46">
        <f t="shared" si="130"/>
        <v>210000000</v>
      </c>
      <c r="CP342" s="46">
        <v>220500000</v>
      </c>
      <c r="CQ342" s="46"/>
      <c r="CR342" s="46"/>
      <c r="CS342" s="46"/>
      <c r="CT342" s="46"/>
      <c r="CU342" s="46"/>
      <c r="CV342" s="46"/>
      <c r="CW342" s="46"/>
      <c r="CX342" s="46"/>
      <c r="CY342" s="46"/>
      <c r="CZ342" s="46"/>
      <c r="DA342" s="46"/>
      <c r="DB342" s="46"/>
      <c r="DC342" s="46"/>
      <c r="DD342" s="46"/>
      <c r="DE342" s="46"/>
      <c r="DF342" s="46">
        <f t="shared" si="131"/>
        <v>220500000</v>
      </c>
      <c r="DG342" s="46">
        <v>229320000</v>
      </c>
      <c r="DH342" s="46"/>
      <c r="DI342" s="46"/>
      <c r="DJ342" s="46"/>
      <c r="DK342" s="46"/>
      <c r="DL342" s="46"/>
      <c r="DM342" s="46"/>
      <c r="DN342" s="46"/>
      <c r="DO342" s="46"/>
      <c r="DP342" s="46"/>
      <c r="DQ342" s="46"/>
      <c r="DR342" s="46"/>
      <c r="DS342" s="46"/>
      <c r="DT342" s="46"/>
      <c r="DU342" s="46"/>
      <c r="DV342" s="46"/>
      <c r="DW342" s="46">
        <f t="shared" si="132"/>
        <v>229320000</v>
      </c>
      <c r="DX342" s="19">
        <v>16</v>
      </c>
      <c r="DY342" s="42" t="s">
        <v>564</v>
      </c>
      <c r="DZ342" s="42" t="s">
        <v>348</v>
      </c>
      <c r="EA342" s="42" t="s">
        <v>565</v>
      </c>
      <c r="EB342" s="42" t="s">
        <v>597</v>
      </c>
      <c r="EC342" s="42" t="s">
        <v>598</v>
      </c>
      <c r="ED342" s="3">
        <v>3</v>
      </c>
      <c r="EE342" s="3">
        <v>11</v>
      </c>
      <c r="EF342" s="3">
        <v>41</v>
      </c>
      <c r="EG342" s="3">
        <v>172</v>
      </c>
      <c r="EH342" s="3">
        <v>337</v>
      </c>
      <c r="EI342" s="3">
        <v>14</v>
      </c>
      <c r="EJ342" s="3">
        <v>1</v>
      </c>
      <c r="EK342" s="3">
        <v>1</v>
      </c>
      <c r="EL342" s="3">
        <v>2</v>
      </c>
    </row>
    <row r="343" spans="2:142" ht="91" x14ac:dyDescent="0.2">
      <c r="B343" s="14">
        <v>338</v>
      </c>
      <c r="C343" s="15" t="s">
        <v>200</v>
      </c>
      <c r="D343" s="16">
        <v>3</v>
      </c>
      <c r="E343" s="17" t="s">
        <v>154</v>
      </c>
      <c r="F343" s="18">
        <v>1</v>
      </c>
      <c r="G343" s="17" t="s">
        <v>2481</v>
      </c>
      <c r="H343" s="18" t="s">
        <v>569</v>
      </c>
      <c r="I343" s="17" t="s">
        <v>2494</v>
      </c>
      <c r="J343" s="18" t="s">
        <v>569</v>
      </c>
      <c r="K343" s="17" t="s">
        <v>2508</v>
      </c>
      <c r="L343" s="18" t="s">
        <v>576</v>
      </c>
      <c r="M343" s="17" t="str">
        <f t="shared" si="111"/>
        <v>3.1.02.02.04</v>
      </c>
      <c r="N343" s="19" t="s">
        <v>551</v>
      </c>
      <c r="O343" s="20">
        <v>2023</v>
      </c>
      <c r="P343" s="21">
        <v>0</v>
      </c>
      <c r="Q343" s="21">
        <v>4</v>
      </c>
      <c r="R343" s="21" t="s">
        <v>2509</v>
      </c>
      <c r="S343" s="17" t="s">
        <v>380</v>
      </c>
      <c r="T343" s="17" t="s">
        <v>380</v>
      </c>
      <c r="U343" s="32" t="s">
        <v>571</v>
      </c>
      <c r="V343" s="33" t="s">
        <v>554</v>
      </c>
      <c r="W343" s="33">
        <v>1</v>
      </c>
      <c r="X343" s="33">
        <v>1</v>
      </c>
      <c r="Y343" s="33">
        <v>1</v>
      </c>
      <c r="Z343" s="33">
        <v>1</v>
      </c>
      <c r="AA343" s="32"/>
      <c r="AB343" s="32"/>
      <c r="AC343" s="32"/>
      <c r="AD343" s="32" t="s">
        <v>555</v>
      </c>
      <c r="AE343" s="32" t="s">
        <v>555</v>
      </c>
      <c r="AF343" s="32" t="s">
        <v>555</v>
      </c>
      <c r="AG343" s="32" t="s">
        <v>555</v>
      </c>
      <c r="AH343" s="32" t="s">
        <v>555</v>
      </c>
      <c r="AI343" s="42" t="s">
        <v>556</v>
      </c>
      <c r="AJ343" s="19" t="s">
        <v>557</v>
      </c>
      <c r="AK343" s="19" t="s">
        <v>558</v>
      </c>
      <c r="AL343" s="19" t="s">
        <v>559</v>
      </c>
      <c r="AM343" s="19" t="s">
        <v>2510</v>
      </c>
      <c r="AN343" s="19" t="s">
        <v>763</v>
      </c>
      <c r="AO343" s="23" t="s">
        <v>2511</v>
      </c>
      <c r="AP343" s="19" t="s">
        <v>2512</v>
      </c>
      <c r="AQ343" s="44">
        <f t="shared" si="112"/>
        <v>429910000</v>
      </c>
      <c r="AR343" s="44">
        <f t="shared" si="113"/>
        <v>0</v>
      </c>
      <c r="AS343" s="44">
        <f t="shared" si="114"/>
        <v>0</v>
      </c>
      <c r="AT343" s="44">
        <f t="shared" si="115"/>
        <v>0</v>
      </c>
      <c r="AU343" s="44">
        <f t="shared" si="116"/>
        <v>0</v>
      </c>
      <c r="AV343" s="44">
        <f t="shared" si="117"/>
        <v>0</v>
      </c>
      <c r="AW343" s="44">
        <f t="shared" si="118"/>
        <v>0</v>
      </c>
      <c r="AX343" s="44">
        <f t="shared" si="119"/>
        <v>0</v>
      </c>
      <c r="AY343" s="44">
        <f t="shared" si="120"/>
        <v>0</v>
      </c>
      <c r="AZ343" s="44">
        <f t="shared" si="121"/>
        <v>0</v>
      </c>
      <c r="BA343" s="44">
        <f t="shared" si="122"/>
        <v>0</v>
      </c>
      <c r="BB343" s="44">
        <f t="shared" si="123"/>
        <v>0</v>
      </c>
      <c r="BC343" s="44">
        <f t="shared" si="124"/>
        <v>0</v>
      </c>
      <c r="BD343" s="44">
        <f t="shared" si="125"/>
        <v>0</v>
      </c>
      <c r="BE343" s="44">
        <f t="shared" si="126"/>
        <v>0</v>
      </c>
      <c r="BF343" s="44">
        <f t="shared" si="127"/>
        <v>0</v>
      </c>
      <c r="BG343" s="46">
        <f t="shared" si="128"/>
        <v>429910000</v>
      </c>
      <c r="BH343" s="46">
        <v>100000000</v>
      </c>
      <c r="BI343" s="46"/>
      <c r="BJ343" s="46"/>
      <c r="BK343" s="46"/>
      <c r="BL343" s="46"/>
      <c r="BM343" s="46"/>
      <c r="BN343" s="46"/>
      <c r="BO343" s="46"/>
      <c r="BP343" s="46"/>
      <c r="BQ343" s="46"/>
      <c r="BR343" s="46"/>
      <c r="BS343" s="46"/>
      <c r="BT343" s="46"/>
      <c r="BU343" s="46"/>
      <c r="BV343" s="46"/>
      <c r="BW343" s="46"/>
      <c r="BX343" s="46">
        <f t="shared" si="129"/>
        <v>100000000</v>
      </c>
      <c r="BY343" s="46">
        <v>105000000</v>
      </c>
      <c r="BZ343" s="46"/>
      <c r="CA343" s="46"/>
      <c r="CB343" s="46"/>
      <c r="CC343" s="46"/>
      <c r="CD343" s="46"/>
      <c r="CE343" s="46"/>
      <c r="CF343" s="46"/>
      <c r="CG343" s="46"/>
      <c r="CH343" s="46"/>
      <c r="CI343" s="46"/>
      <c r="CJ343" s="46"/>
      <c r="CK343" s="46"/>
      <c r="CL343" s="46"/>
      <c r="CM343" s="46"/>
      <c r="CN343" s="46"/>
      <c r="CO343" s="46">
        <f t="shared" si="130"/>
        <v>105000000</v>
      </c>
      <c r="CP343" s="46">
        <v>110250000</v>
      </c>
      <c r="CQ343" s="46"/>
      <c r="CR343" s="46"/>
      <c r="CS343" s="46"/>
      <c r="CT343" s="46"/>
      <c r="CU343" s="46"/>
      <c r="CV343" s="46"/>
      <c r="CW343" s="46"/>
      <c r="CX343" s="46"/>
      <c r="CY343" s="46"/>
      <c r="CZ343" s="46"/>
      <c r="DA343" s="46"/>
      <c r="DB343" s="46"/>
      <c r="DC343" s="46"/>
      <c r="DD343" s="46"/>
      <c r="DE343" s="46"/>
      <c r="DF343" s="46">
        <f t="shared" si="131"/>
        <v>110250000</v>
      </c>
      <c r="DG343" s="46">
        <v>114660000</v>
      </c>
      <c r="DH343" s="46"/>
      <c r="DI343" s="46"/>
      <c r="DJ343" s="46"/>
      <c r="DK343" s="46"/>
      <c r="DL343" s="46"/>
      <c r="DM343" s="46"/>
      <c r="DN343" s="46"/>
      <c r="DO343" s="46"/>
      <c r="DP343" s="46"/>
      <c r="DQ343" s="46"/>
      <c r="DR343" s="46"/>
      <c r="DS343" s="46"/>
      <c r="DT343" s="46"/>
      <c r="DU343" s="46"/>
      <c r="DV343" s="46"/>
      <c r="DW343" s="46">
        <f t="shared" si="132"/>
        <v>114660000</v>
      </c>
      <c r="DX343" s="19">
        <v>16</v>
      </c>
      <c r="DY343" s="42" t="s">
        <v>564</v>
      </c>
      <c r="DZ343" s="42" t="s">
        <v>348</v>
      </c>
      <c r="EA343" s="42" t="s">
        <v>565</v>
      </c>
      <c r="EB343" s="42" t="s">
        <v>581</v>
      </c>
      <c r="EC343" s="42" t="s">
        <v>582</v>
      </c>
      <c r="ED343" s="3">
        <v>3</v>
      </c>
      <c r="EE343" s="3">
        <v>11</v>
      </c>
      <c r="EF343" s="3">
        <v>41</v>
      </c>
      <c r="EG343" s="3">
        <v>172</v>
      </c>
      <c r="EH343" s="3">
        <v>338</v>
      </c>
      <c r="EI343" s="3">
        <v>14</v>
      </c>
      <c r="EJ343" s="3">
        <v>1</v>
      </c>
      <c r="EK343" s="3">
        <v>1</v>
      </c>
      <c r="EL343" s="3">
        <v>2</v>
      </c>
    </row>
    <row r="344" spans="2:142" ht="65" x14ac:dyDescent="0.2">
      <c r="B344" s="14">
        <v>339</v>
      </c>
      <c r="C344" s="15" t="s">
        <v>200</v>
      </c>
      <c r="D344" s="16">
        <v>3</v>
      </c>
      <c r="E344" s="17" t="s">
        <v>154</v>
      </c>
      <c r="F344" s="18">
        <v>1</v>
      </c>
      <c r="G344" s="17" t="s">
        <v>2481</v>
      </c>
      <c r="H344" s="18" t="s">
        <v>569</v>
      </c>
      <c r="I344" s="17" t="s">
        <v>2513</v>
      </c>
      <c r="J344" s="18" t="s">
        <v>573</v>
      </c>
      <c r="K344" s="17" t="s">
        <v>2514</v>
      </c>
      <c r="L344" s="18" t="s">
        <v>548</v>
      </c>
      <c r="M344" s="17" t="str">
        <f t="shared" si="111"/>
        <v>3.1.02.03.01</v>
      </c>
      <c r="N344" s="19" t="s">
        <v>551</v>
      </c>
      <c r="O344" s="20">
        <v>2023</v>
      </c>
      <c r="P344" s="21">
        <v>121082</v>
      </c>
      <c r="Q344" s="21">
        <v>2197</v>
      </c>
      <c r="R344" s="21" t="s">
        <v>2515</v>
      </c>
      <c r="S344" s="23" t="s">
        <v>384</v>
      </c>
      <c r="T344" s="23" t="s">
        <v>2516</v>
      </c>
      <c r="U344" s="32" t="s">
        <v>571</v>
      </c>
      <c r="V344" s="33" t="s">
        <v>554</v>
      </c>
      <c r="W344" s="33">
        <v>2197</v>
      </c>
      <c r="X344" s="33">
        <v>0</v>
      </c>
      <c r="Y344" s="33">
        <v>0</v>
      </c>
      <c r="Z344" s="33">
        <v>0</v>
      </c>
      <c r="AA344" s="75"/>
      <c r="AB344" s="75"/>
      <c r="AC344" s="75"/>
      <c r="AD344" s="75" t="s">
        <v>740</v>
      </c>
      <c r="AE344" s="75" t="s">
        <v>740</v>
      </c>
      <c r="AF344" s="75" t="s">
        <v>740</v>
      </c>
      <c r="AG344" s="75" t="s">
        <v>740</v>
      </c>
      <c r="AH344" s="75" t="s">
        <v>740</v>
      </c>
      <c r="AI344" s="42" t="s">
        <v>2261</v>
      </c>
      <c r="AJ344" s="19" t="s">
        <v>2262</v>
      </c>
      <c r="AK344" s="19" t="s">
        <v>2485</v>
      </c>
      <c r="AL344" s="19" t="s">
        <v>2486</v>
      </c>
      <c r="AM344" s="19" t="s">
        <v>2517</v>
      </c>
      <c r="AN344" s="19" t="s">
        <v>2518</v>
      </c>
      <c r="AO344" s="23" t="s">
        <v>2519</v>
      </c>
      <c r="AP344" s="19" t="s">
        <v>2520</v>
      </c>
      <c r="AQ344" s="44">
        <f t="shared" si="112"/>
        <v>23192221908.872398</v>
      </c>
      <c r="AR344" s="44">
        <f t="shared" si="113"/>
        <v>0</v>
      </c>
      <c r="AS344" s="44">
        <f t="shared" si="114"/>
        <v>0</v>
      </c>
      <c r="AT344" s="44">
        <f t="shared" si="115"/>
        <v>0</v>
      </c>
      <c r="AU344" s="44">
        <f t="shared" si="116"/>
        <v>0</v>
      </c>
      <c r="AV344" s="44">
        <f t="shared" si="117"/>
        <v>0</v>
      </c>
      <c r="AW344" s="44">
        <f t="shared" si="118"/>
        <v>0</v>
      </c>
      <c r="AX344" s="44">
        <f t="shared" si="119"/>
        <v>0</v>
      </c>
      <c r="AY344" s="44">
        <f t="shared" si="120"/>
        <v>0</v>
      </c>
      <c r="AZ344" s="44">
        <f t="shared" si="121"/>
        <v>0</v>
      </c>
      <c r="BA344" s="44">
        <f t="shared" si="122"/>
        <v>0</v>
      </c>
      <c r="BB344" s="44">
        <f t="shared" si="123"/>
        <v>1311121142</v>
      </c>
      <c r="BC344" s="44">
        <f t="shared" si="124"/>
        <v>0</v>
      </c>
      <c r="BD344" s="44">
        <f t="shared" si="125"/>
        <v>0</v>
      </c>
      <c r="BE344" s="44">
        <f t="shared" si="126"/>
        <v>0</v>
      </c>
      <c r="BF344" s="44">
        <f t="shared" si="127"/>
        <v>0</v>
      </c>
      <c r="BG344" s="46">
        <f t="shared" si="128"/>
        <v>23192221908.872398</v>
      </c>
      <c r="BH344" s="46">
        <v>23192221908.872398</v>
      </c>
      <c r="BI344" s="46"/>
      <c r="BJ344" s="46"/>
      <c r="BK344" s="46"/>
      <c r="BL344" s="46"/>
      <c r="BM344" s="46"/>
      <c r="BN344" s="46"/>
      <c r="BO344" s="46"/>
      <c r="BP344" s="46"/>
      <c r="BQ344" s="46"/>
      <c r="BR344" s="46"/>
      <c r="BS344" s="47">
        <v>1311121142</v>
      </c>
      <c r="BT344" s="46"/>
      <c r="BU344" s="46"/>
      <c r="BV344" s="46"/>
      <c r="BW344" s="46"/>
      <c r="BX344" s="46">
        <f t="shared" si="129"/>
        <v>23192221908.872398</v>
      </c>
      <c r="BY344" s="46"/>
      <c r="BZ344" s="46"/>
      <c r="CA344" s="46"/>
      <c r="CB344" s="46"/>
      <c r="CC344" s="46"/>
      <c r="CD344" s="46"/>
      <c r="CE344" s="46"/>
      <c r="CF344" s="46"/>
      <c r="CG344" s="46"/>
      <c r="CH344" s="46"/>
      <c r="CI344" s="46"/>
      <c r="CJ344" s="46"/>
      <c r="CK344" s="46"/>
      <c r="CL344" s="46"/>
      <c r="CM344" s="46"/>
      <c r="CN344" s="46"/>
      <c r="CO344" s="46">
        <f t="shared" si="130"/>
        <v>0</v>
      </c>
      <c r="CP344" s="46"/>
      <c r="CQ344" s="46"/>
      <c r="CR344" s="46"/>
      <c r="CS344" s="46"/>
      <c r="CT344" s="46"/>
      <c r="CU344" s="46"/>
      <c r="CV344" s="46"/>
      <c r="CW344" s="46"/>
      <c r="CX344" s="46"/>
      <c r="CY344" s="46"/>
      <c r="CZ344" s="46"/>
      <c r="DA344" s="46"/>
      <c r="DB344" s="46"/>
      <c r="DC344" s="46"/>
      <c r="DD344" s="46"/>
      <c r="DE344" s="46"/>
      <c r="DF344" s="46">
        <f t="shared" si="131"/>
        <v>0</v>
      </c>
      <c r="DG344" s="46"/>
      <c r="DH344" s="46"/>
      <c r="DI344" s="46"/>
      <c r="DJ344" s="46"/>
      <c r="DK344" s="46"/>
      <c r="DL344" s="46"/>
      <c r="DM344" s="46"/>
      <c r="DN344" s="46"/>
      <c r="DO344" s="46"/>
      <c r="DP344" s="46"/>
      <c r="DQ344" s="46"/>
      <c r="DR344" s="46"/>
      <c r="DS344" s="46"/>
      <c r="DT344" s="46"/>
      <c r="DU344" s="46"/>
      <c r="DV344" s="46"/>
      <c r="DW344" s="46">
        <f t="shared" si="132"/>
        <v>0</v>
      </c>
      <c r="DX344" s="19">
        <v>15</v>
      </c>
      <c r="DY344" s="42" t="s">
        <v>2490</v>
      </c>
      <c r="DZ344" s="42" t="s">
        <v>347</v>
      </c>
      <c r="EA344" s="42" t="s">
        <v>2491</v>
      </c>
      <c r="EB344" s="42" t="s">
        <v>2521</v>
      </c>
      <c r="EC344" s="42" t="s">
        <v>2522</v>
      </c>
      <c r="ED344" s="3">
        <v>3</v>
      </c>
      <c r="EE344" s="3">
        <v>11</v>
      </c>
      <c r="EF344" s="3">
        <v>41</v>
      </c>
      <c r="EG344" s="3">
        <v>173</v>
      </c>
      <c r="EH344" s="3">
        <v>339</v>
      </c>
      <c r="EI344" s="3">
        <v>13</v>
      </c>
      <c r="EJ344" s="3">
        <v>16</v>
      </c>
      <c r="EK344" s="3">
        <v>1</v>
      </c>
      <c r="EL344" s="3">
        <v>2</v>
      </c>
    </row>
    <row r="345" spans="2:142" ht="91" x14ac:dyDescent="0.2">
      <c r="B345" s="14">
        <v>340</v>
      </c>
      <c r="C345" s="15" t="s">
        <v>200</v>
      </c>
      <c r="D345" s="16">
        <v>3</v>
      </c>
      <c r="E345" s="17" t="s">
        <v>154</v>
      </c>
      <c r="F345" s="18">
        <v>1</v>
      </c>
      <c r="G345" s="17" t="s">
        <v>2481</v>
      </c>
      <c r="H345" s="18" t="s">
        <v>569</v>
      </c>
      <c r="I345" s="17" t="s">
        <v>2513</v>
      </c>
      <c r="J345" s="18" t="s">
        <v>573</v>
      </c>
      <c r="K345" s="17" t="s">
        <v>2523</v>
      </c>
      <c r="L345" s="18" t="s">
        <v>569</v>
      </c>
      <c r="M345" s="17" t="str">
        <f t="shared" si="111"/>
        <v>3.1.02.03.02</v>
      </c>
      <c r="N345" s="19" t="s">
        <v>2524</v>
      </c>
      <c r="O345" s="20">
        <v>2023</v>
      </c>
      <c r="P345" s="21" t="s">
        <v>165</v>
      </c>
      <c r="Q345" s="21">
        <v>9.7799999999999994</v>
      </c>
      <c r="R345" s="21" t="s">
        <v>2525</v>
      </c>
      <c r="S345" s="23" t="s">
        <v>384</v>
      </c>
      <c r="T345" s="23" t="s">
        <v>2516</v>
      </c>
      <c r="U345" s="32" t="s">
        <v>571</v>
      </c>
      <c r="V345" s="33" t="s">
        <v>554</v>
      </c>
      <c r="W345" s="33">
        <v>2.4449999999999998</v>
      </c>
      <c r="X345" s="33">
        <v>2.4449999999999998</v>
      </c>
      <c r="Y345" s="33">
        <v>2.4449999999999998</v>
      </c>
      <c r="Z345" s="33">
        <v>2.4449999999999998</v>
      </c>
      <c r="AA345" s="75"/>
      <c r="AB345" s="75"/>
      <c r="AC345" s="75"/>
      <c r="AD345" s="75" t="s">
        <v>740</v>
      </c>
      <c r="AE345" s="75" t="s">
        <v>740</v>
      </c>
      <c r="AF345" s="75" t="s">
        <v>740</v>
      </c>
      <c r="AG345" s="75" t="s">
        <v>740</v>
      </c>
      <c r="AH345" s="75" t="s">
        <v>740</v>
      </c>
      <c r="AI345" s="42" t="s">
        <v>2261</v>
      </c>
      <c r="AJ345" s="19" t="s">
        <v>2262</v>
      </c>
      <c r="AK345" s="19" t="s">
        <v>2485</v>
      </c>
      <c r="AL345" s="19" t="s">
        <v>2486</v>
      </c>
      <c r="AM345" s="19" t="s">
        <v>2526</v>
      </c>
      <c r="AN345" s="19" t="s">
        <v>2527</v>
      </c>
      <c r="AO345" s="23" t="s">
        <v>2528</v>
      </c>
      <c r="AP345" s="19" t="s">
        <v>2529</v>
      </c>
      <c r="AQ345" s="44">
        <f t="shared" si="112"/>
        <v>189182002951.6116</v>
      </c>
      <c r="AR345" s="44">
        <f t="shared" si="113"/>
        <v>0</v>
      </c>
      <c r="AS345" s="44">
        <f t="shared" si="114"/>
        <v>0</v>
      </c>
      <c r="AT345" s="44">
        <f t="shared" si="115"/>
        <v>0</v>
      </c>
      <c r="AU345" s="44">
        <f t="shared" si="116"/>
        <v>0</v>
      </c>
      <c r="AV345" s="44">
        <f t="shared" si="117"/>
        <v>0</v>
      </c>
      <c r="AW345" s="44">
        <f t="shared" si="118"/>
        <v>0</v>
      </c>
      <c r="AX345" s="44">
        <f t="shared" si="119"/>
        <v>0</v>
      </c>
      <c r="AY345" s="44">
        <f t="shared" si="120"/>
        <v>0</v>
      </c>
      <c r="AZ345" s="44">
        <f t="shared" si="121"/>
        <v>0</v>
      </c>
      <c r="BA345" s="44">
        <f t="shared" si="122"/>
        <v>0</v>
      </c>
      <c r="BB345" s="44">
        <f t="shared" si="123"/>
        <v>153229637085</v>
      </c>
      <c r="BC345" s="44">
        <f t="shared" si="124"/>
        <v>0</v>
      </c>
      <c r="BD345" s="44">
        <f t="shared" si="125"/>
        <v>0</v>
      </c>
      <c r="BE345" s="44">
        <f t="shared" si="126"/>
        <v>0</v>
      </c>
      <c r="BF345" s="44">
        <f t="shared" si="127"/>
        <v>0</v>
      </c>
      <c r="BG345" s="46">
        <f t="shared" si="128"/>
        <v>189182002951.6116</v>
      </c>
      <c r="BH345" s="46">
        <v>23192221908.872398</v>
      </c>
      <c r="BI345" s="46"/>
      <c r="BJ345" s="46"/>
      <c r="BK345" s="46"/>
      <c r="BL345" s="46"/>
      <c r="BM345" s="46"/>
      <c r="BN345" s="46"/>
      <c r="BO345" s="46"/>
      <c r="BP345" s="46"/>
      <c r="BQ345" s="46"/>
      <c r="BR345" s="46"/>
      <c r="BS345" s="47">
        <v>36579083312</v>
      </c>
      <c r="BT345" s="46"/>
      <c r="BU345" s="46"/>
      <c r="BV345" s="46"/>
      <c r="BW345" s="46"/>
      <c r="BX345" s="46">
        <f t="shared" si="129"/>
        <v>23192221908.872398</v>
      </c>
      <c r="BY345" s="46">
        <v>51110896743.519402</v>
      </c>
      <c r="BZ345" s="46"/>
      <c r="CA345" s="46"/>
      <c r="CB345" s="46"/>
      <c r="CC345" s="46"/>
      <c r="CD345" s="46"/>
      <c r="CE345" s="46"/>
      <c r="CF345" s="46"/>
      <c r="CG345" s="46"/>
      <c r="CH345" s="46"/>
      <c r="CI345" s="46"/>
      <c r="CJ345" s="47">
        <v>37704803968</v>
      </c>
      <c r="CK345" s="46"/>
      <c r="CL345" s="46"/>
      <c r="CM345" s="46"/>
      <c r="CN345" s="46"/>
      <c r="CO345" s="46">
        <f t="shared" si="130"/>
        <v>51110896743.519402</v>
      </c>
      <c r="CP345" s="46">
        <v>54555385091.964203</v>
      </c>
      <c r="CQ345" s="46"/>
      <c r="CR345" s="46"/>
      <c r="CS345" s="46"/>
      <c r="CT345" s="46"/>
      <c r="CU345" s="46"/>
      <c r="CV345" s="46"/>
      <c r="CW345" s="46"/>
      <c r="CX345" s="46"/>
      <c r="CY345" s="46"/>
      <c r="CZ345" s="46"/>
      <c r="DA345" s="47">
        <v>38869924847</v>
      </c>
      <c r="DB345" s="46"/>
      <c r="DC345" s="46"/>
      <c r="DD345" s="46"/>
      <c r="DE345" s="46"/>
      <c r="DF345" s="46">
        <f t="shared" si="131"/>
        <v>54555385091.964203</v>
      </c>
      <c r="DG345" s="46">
        <v>60323499207.2556</v>
      </c>
      <c r="DH345" s="46"/>
      <c r="DI345" s="46"/>
      <c r="DJ345" s="46"/>
      <c r="DK345" s="46"/>
      <c r="DL345" s="46"/>
      <c r="DM345" s="46"/>
      <c r="DN345" s="46"/>
      <c r="DO345" s="46"/>
      <c r="DP345" s="46"/>
      <c r="DQ345" s="46"/>
      <c r="DR345" s="47">
        <v>40075824958</v>
      </c>
      <c r="DS345" s="46"/>
      <c r="DT345" s="46"/>
      <c r="DU345" s="46"/>
      <c r="DV345" s="46"/>
      <c r="DW345" s="46">
        <f t="shared" si="132"/>
        <v>60323499207.2556</v>
      </c>
      <c r="DX345" s="19">
        <v>15</v>
      </c>
      <c r="DY345" s="42" t="s">
        <v>2490</v>
      </c>
      <c r="DZ345" s="42" t="s">
        <v>347</v>
      </c>
      <c r="EA345" s="42" t="s">
        <v>2491</v>
      </c>
      <c r="EB345" s="42" t="s">
        <v>2530</v>
      </c>
      <c r="EC345" s="42" t="s">
        <v>2531</v>
      </c>
      <c r="ED345" s="3">
        <v>3</v>
      </c>
      <c r="EE345" s="3">
        <v>11</v>
      </c>
      <c r="EF345" s="3">
        <v>41</v>
      </c>
      <c r="EG345" s="3">
        <v>173</v>
      </c>
      <c r="EH345" s="3">
        <v>340</v>
      </c>
      <c r="EI345" s="3">
        <v>13</v>
      </c>
      <c r="EJ345" s="3">
        <v>16</v>
      </c>
      <c r="EK345" s="3">
        <v>6</v>
      </c>
      <c r="EL345" s="3">
        <v>2</v>
      </c>
    </row>
    <row r="346" spans="2:142" ht="104" x14ac:dyDescent="0.2">
      <c r="B346" s="14">
        <v>341</v>
      </c>
      <c r="C346" s="15" t="s">
        <v>200</v>
      </c>
      <c r="D346" s="16">
        <v>3</v>
      </c>
      <c r="E346" s="17" t="s">
        <v>162</v>
      </c>
      <c r="F346" s="18">
        <v>2</v>
      </c>
      <c r="G346" s="17" t="s">
        <v>163</v>
      </c>
      <c r="H346" s="18" t="s">
        <v>548</v>
      </c>
      <c r="I346" s="17" t="s">
        <v>2532</v>
      </c>
      <c r="J346" s="18" t="s">
        <v>548</v>
      </c>
      <c r="K346" s="17" t="s">
        <v>2533</v>
      </c>
      <c r="L346" s="18" t="s">
        <v>548</v>
      </c>
      <c r="M346" s="17" t="str">
        <f t="shared" si="111"/>
        <v>3.2.01.01.01</v>
      </c>
      <c r="N346" s="19" t="s">
        <v>2274</v>
      </c>
      <c r="O346" s="20">
        <v>2023</v>
      </c>
      <c r="P346" s="21">
        <v>0</v>
      </c>
      <c r="Q346" s="21">
        <v>11.81</v>
      </c>
      <c r="R346" s="21" t="s">
        <v>2534</v>
      </c>
      <c r="S346" s="17" t="s">
        <v>82</v>
      </c>
      <c r="T346" s="17" t="s">
        <v>82</v>
      </c>
      <c r="U346" s="32" t="s">
        <v>2535</v>
      </c>
      <c r="V346" s="33" t="s">
        <v>554</v>
      </c>
      <c r="W346" s="33">
        <v>0.01</v>
      </c>
      <c r="X346" s="33">
        <v>3.8</v>
      </c>
      <c r="Y346" s="33">
        <v>5</v>
      </c>
      <c r="Z346" s="33">
        <v>3</v>
      </c>
      <c r="AA346" s="32" t="s">
        <v>555</v>
      </c>
      <c r="AB346" s="32"/>
      <c r="AC346" s="32" t="s">
        <v>555</v>
      </c>
      <c r="AD346" s="32" t="s">
        <v>555</v>
      </c>
      <c r="AE346" s="32" t="s">
        <v>555</v>
      </c>
      <c r="AF346" s="32" t="s">
        <v>555</v>
      </c>
      <c r="AG346" s="32" t="s">
        <v>555</v>
      </c>
      <c r="AH346" s="32" t="s">
        <v>555</v>
      </c>
      <c r="AI346" s="42" t="s">
        <v>2261</v>
      </c>
      <c r="AJ346" s="19" t="s">
        <v>2262</v>
      </c>
      <c r="AK346" s="19" t="s">
        <v>2536</v>
      </c>
      <c r="AL346" s="19" t="s">
        <v>2537</v>
      </c>
      <c r="AM346" s="19" t="s">
        <v>2538</v>
      </c>
      <c r="AN346" s="19" t="s">
        <v>2539</v>
      </c>
      <c r="AO346" s="23" t="s">
        <v>2540</v>
      </c>
      <c r="AP346" s="19" t="s">
        <v>2541</v>
      </c>
      <c r="AQ346" s="44">
        <f t="shared" si="112"/>
        <v>90023756265.004898</v>
      </c>
      <c r="AR346" s="44">
        <f t="shared" si="113"/>
        <v>0</v>
      </c>
      <c r="AS346" s="44">
        <f t="shared" si="114"/>
        <v>0</v>
      </c>
      <c r="AT346" s="44">
        <f t="shared" si="115"/>
        <v>0</v>
      </c>
      <c r="AU346" s="44">
        <f t="shared" si="116"/>
        <v>0</v>
      </c>
      <c r="AV346" s="44">
        <f t="shared" si="117"/>
        <v>0</v>
      </c>
      <c r="AW346" s="44">
        <f t="shared" si="118"/>
        <v>0</v>
      </c>
      <c r="AX346" s="44">
        <f t="shared" si="119"/>
        <v>0</v>
      </c>
      <c r="AY346" s="44">
        <f t="shared" si="120"/>
        <v>0</v>
      </c>
      <c r="AZ346" s="44">
        <f t="shared" si="121"/>
        <v>0</v>
      </c>
      <c r="BA346" s="44">
        <f t="shared" si="122"/>
        <v>0</v>
      </c>
      <c r="BB346" s="44">
        <f t="shared" si="123"/>
        <v>0</v>
      </c>
      <c r="BC346" s="44">
        <f t="shared" si="124"/>
        <v>0</v>
      </c>
      <c r="BD346" s="44">
        <f t="shared" si="125"/>
        <v>0</v>
      </c>
      <c r="BE346" s="44">
        <f t="shared" si="126"/>
        <v>296503000000</v>
      </c>
      <c r="BF346" s="44">
        <f t="shared" si="127"/>
        <v>0</v>
      </c>
      <c r="BG346" s="46">
        <f t="shared" si="128"/>
        <v>386526756265.00488</v>
      </c>
      <c r="BH346" s="58">
        <v>0</v>
      </c>
      <c r="BI346" s="58"/>
      <c r="BJ346" s="58"/>
      <c r="BK346" s="58"/>
      <c r="BL346" s="58"/>
      <c r="BM346" s="58"/>
      <c r="BN346" s="58"/>
      <c r="BO346" s="58"/>
      <c r="BP346" s="58"/>
      <c r="BQ346" s="58"/>
      <c r="BR346" s="58"/>
      <c r="BS346" s="58"/>
      <c r="BT346" s="58"/>
      <c r="BU346" s="58"/>
      <c r="BV346" s="58">
        <v>74125000000</v>
      </c>
      <c r="BW346" s="58"/>
      <c r="BX346" s="46">
        <f t="shared" si="129"/>
        <v>74125000000</v>
      </c>
      <c r="BY346" s="58">
        <v>33349323338.763302</v>
      </c>
      <c r="BZ346" s="58"/>
      <c r="CA346" s="58"/>
      <c r="CB346" s="58"/>
      <c r="CC346" s="58"/>
      <c r="CD346" s="58"/>
      <c r="CE346" s="58"/>
      <c r="CF346" s="58"/>
      <c r="CG346" s="58"/>
      <c r="CH346" s="58"/>
      <c r="CI346" s="58"/>
      <c r="CJ346" s="58"/>
      <c r="CK346" s="58"/>
      <c r="CL346" s="58"/>
      <c r="CM346" s="58">
        <v>74125000000</v>
      </c>
      <c r="CN346" s="58"/>
      <c r="CO346" s="46">
        <f t="shared" si="130"/>
        <v>107474323338.76331</v>
      </c>
      <c r="CP346" s="58">
        <v>43055397843.576897</v>
      </c>
      <c r="CQ346" s="58"/>
      <c r="CR346" s="58"/>
      <c r="CS346" s="58"/>
      <c r="CT346" s="58"/>
      <c r="CU346" s="58"/>
      <c r="CV346" s="58"/>
      <c r="CW346" s="58"/>
      <c r="CX346" s="58"/>
      <c r="CY346" s="58"/>
      <c r="CZ346" s="58"/>
      <c r="DA346" s="58"/>
      <c r="DB346" s="58"/>
      <c r="DC346" s="58"/>
      <c r="DD346" s="58">
        <v>74125000000</v>
      </c>
      <c r="DE346" s="58"/>
      <c r="DF346" s="46">
        <f t="shared" si="131"/>
        <v>117180397843.5769</v>
      </c>
      <c r="DG346" s="58">
        <v>13619035082.6647</v>
      </c>
      <c r="DH346" s="58"/>
      <c r="DI346" s="58"/>
      <c r="DJ346" s="58"/>
      <c r="DK346" s="58"/>
      <c r="DL346" s="58"/>
      <c r="DM346" s="58"/>
      <c r="DN346" s="58"/>
      <c r="DO346" s="58"/>
      <c r="DP346" s="58"/>
      <c r="DQ346" s="58"/>
      <c r="DR346" s="58"/>
      <c r="DS346" s="58"/>
      <c r="DT346" s="58"/>
      <c r="DU346" s="58">
        <v>74128000000</v>
      </c>
      <c r="DV346" s="58"/>
      <c r="DW346" s="46">
        <f t="shared" si="132"/>
        <v>87747035082.664703</v>
      </c>
      <c r="DX346" s="19">
        <v>11</v>
      </c>
      <c r="DY346" s="42" t="s">
        <v>1189</v>
      </c>
      <c r="DZ346" s="42" t="s">
        <v>345</v>
      </c>
      <c r="EA346" s="42" t="s">
        <v>1190</v>
      </c>
      <c r="EB346" s="42" t="s">
        <v>2542</v>
      </c>
      <c r="EC346" s="42" t="s">
        <v>2543</v>
      </c>
      <c r="ED346" s="3">
        <v>3</v>
      </c>
      <c r="EE346" s="3">
        <v>12</v>
      </c>
      <c r="EF346" s="3">
        <v>42</v>
      </c>
      <c r="EG346" s="3">
        <v>174</v>
      </c>
      <c r="EH346" s="3">
        <v>341</v>
      </c>
      <c r="EI346" s="3">
        <v>11</v>
      </c>
      <c r="EJ346" s="3">
        <v>16</v>
      </c>
      <c r="EK346" s="3">
        <v>4</v>
      </c>
      <c r="EL346" s="3">
        <v>2</v>
      </c>
    </row>
    <row r="347" spans="2:142" ht="91" x14ac:dyDescent="0.2">
      <c r="B347" s="14">
        <v>342</v>
      </c>
      <c r="C347" s="15" t="s">
        <v>200</v>
      </c>
      <c r="D347" s="16">
        <v>3</v>
      </c>
      <c r="E347" s="17" t="s">
        <v>162</v>
      </c>
      <c r="F347" s="18">
        <v>2</v>
      </c>
      <c r="G347" s="17" t="s">
        <v>163</v>
      </c>
      <c r="H347" s="18" t="s">
        <v>548</v>
      </c>
      <c r="I347" s="17" t="s">
        <v>2544</v>
      </c>
      <c r="J347" s="18" t="s">
        <v>569</v>
      </c>
      <c r="K347" s="17" t="s">
        <v>2545</v>
      </c>
      <c r="L347" s="18" t="s">
        <v>548</v>
      </c>
      <c r="M347" s="17" t="str">
        <f t="shared" si="111"/>
        <v>3.2.01.02.01</v>
      </c>
      <c r="N347" s="19" t="s">
        <v>551</v>
      </c>
      <c r="O347" s="20">
        <v>2023</v>
      </c>
      <c r="P347" s="21">
        <v>0.75</v>
      </c>
      <c r="Q347" s="21">
        <v>1</v>
      </c>
      <c r="R347" s="21" t="s">
        <v>2546</v>
      </c>
      <c r="S347" s="17" t="s">
        <v>82</v>
      </c>
      <c r="T347" s="17" t="s">
        <v>82</v>
      </c>
      <c r="U347" s="32" t="s">
        <v>553</v>
      </c>
      <c r="V347" s="33" t="s">
        <v>554</v>
      </c>
      <c r="W347" s="33">
        <v>1</v>
      </c>
      <c r="X347" s="33">
        <v>1</v>
      </c>
      <c r="Y347" s="33">
        <v>1</v>
      </c>
      <c r="Z347" s="33">
        <v>1</v>
      </c>
      <c r="AA347" s="32" t="s">
        <v>555</v>
      </c>
      <c r="AB347" s="32"/>
      <c r="AC347" s="32"/>
      <c r="AD347" s="32"/>
      <c r="AE347" s="32"/>
      <c r="AF347" s="32"/>
      <c r="AG347" s="32" t="s">
        <v>555</v>
      </c>
      <c r="AH347" s="32" t="s">
        <v>555</v>
      </c>
      <c r="AI347" s="42" t="s">
        <v>2261</v>
      </c>
      <c r="AJ347" s="19" t="s">
        <v>2262</v>
      </c>
      <c r="AK347" s="19" t="s">
        <v>2485</v>
      </c>
      <c r="AL347" s="19" t="s">
        <v>2486</v>
      </c>
      <c r="AM347" s="19" t="s">
        <v>2547</v>
      </c>
      <c r="AN347" s="19" t="s">
        <v>2129</v>
      </c>
      <c r="AO347" s="23" t="s">
        <v>2548</v>
      </c>
      <c r="AP347" s="19" t="s">
        <v>2549</v>
      </c>
      <c r="AQ347" s="44">
        <f t="shared" si="112"/>
        <v>5526800000</v>
      </c>
      <c r="AR347" s="44">
        <f t="shared" si="113"/>
        <v>0</v>
      </c>
      <c r="AS347" s="44">
        <f t="shared" si="114"/>
        <v>0</v>
      </c>
      <c r="AT347" s="44">
        <f t="shared" si="115"/>
        <v>0</v>
      </c>
      <c r="AU347" s="44">
        <f t="shared" si="116"/>
        <v>0</v>
      </c>
      <c r="AV347" s="44">
        <f t="shared" si="117"/>
        <v>0</v>
      </c>
      <c r="AW347" s="44">
        <f t="shared" si="118"/>
        <v>0</v>
      </c>
      <c r="AX347" s="44">
        <f t="shared" si="119"/>
        <v>0</v>
      </c>
      <c r="AY347" s="44">
        <f t="shared" si="120"/>
        <v>0</v>
      </c>
      <c r="AZ347" s="44">
        <f t="shared" si="121"/>
        <v>0</v>
      </c>
      <c r="BA347" s="44">
        <f t="shared" si="122"/>
        <v>0</v>
      </c>
      <c r="BB347" s="44">
        <f t="shared" si="123"/>
        <v>0</v>
      </c>
      <c r="BC347" s="44">
        <f t="shared" si="124"/>
        <v>0</v>
      </c>
      <c r="BD347" s="44">
        <f t="shared" si="125"/>
        <v>0</v>
      </c>
      <c r="BE347" s="44">
        <f t="shared" si="126"/>
        <v>0</v>
      </c>
      <c r="BF347" s="44">
        <f t="shared" si="127"/>
        <v>0</v>
      </c>
      <c r="BG347" s="46">
        <f t="shared" si="128"/>
        <v>5526800000</v>
      </c>
      <c r="BH347" s="58">
        <v>1381700000</v>
      </c>
      <c r="BI347" s="46"/>
      <c r="BJ347" s="58"/>
      <c r="BK347" s="58"/>
      <c r="BL347" s="58"/>
      <c r="BM347" s="58"/>
      <c r="BN347" s="58"/>
      <c r="BO347" s="58"/>
      <c r="BP347" s="58"/>
      <c r="BQ347" s="58"/>
      <c r="BR347" s="58"/>
      <c r="BS347" s="58"/>
      <c r="BT347" s="58"/>
      <c r="BU347" s="58"/>
      <c r="BV347" s="58"/>
      <c r="BW347" s="58"/>
      <c r="BX347" s="46">
        <f t="shared" si="129"/>
        <v>1381700000</v>
      </c>
      <c r="BY347" s="58">
        <v>1381700000</v>
      </c>
      <c r="BZ347" s="58"/>
      <c r="CA347" s="58"/>
      <c r="CB347" s="58"/>
      <c r="CC347" s="58"/>
      <c r="CD347" s="58"/>
      <c r="CE347" s="58"/>
      <c r="CF347" s="58"/>
      <c r="CG347" s="58"/>
      <c r="CH347" s="58"/>
      <c r="CI347" s="58"/>
      <c r="CJ347" s="58"/>
      <c r="CK347" s="58"/>
      <c r="CL347" s="58"/>
      <c r="CM347" s="58"/>
      <c r="CN347" s="58"/>
      <c r="CO347" s="46">
        <f t="shared" si="130"/>
        <v>1381700000</v>
      </c>
      <c r="CP347" s="58">
        <v>1381700000</v>
      </c>
      <c r="CQ347" s="58"/>
      <c r="CR347" s="58"/>
      <c r="CS347" s="58"/>
      <c r="CT347" s="58"/>
      <c r="CU347" s="58"/>
      <c r="CV347" s="58"/>
      <c r="CW347" s="58"/>
      <c r="CX347" s="58"/>
      <c r="CY347" s="58"/>
      <c r="CZ347" s="58"/>
      <c r="DA347" s="58"/>
      <c r="DB347" s="58"/>
      <c r="DC347" s="58"/>
      <c r="DD347" s="58"/>
      <c r="DE347" s="58"/>
      <c r="DF347" s="46">
        <f t="shared" si="131"/>
        <v>1381700000</v>
      </c>
      <c r="DG347" s="58">
        <v>1381700000</v>
      </c>
      <c r="DH347" s="58"/>
      <c r="DI347" s="58"/>
      <c r="DJ347" s="58"/>
      <c r="DK347" s="58"/>
      <c r="DL347" s="58"/>
      <c r="DM347" s="58"/>
      <c r="DN347" s="58"/>
      <c r="DO347" s="58"/>
      <c r="DP347" s="58"/>
      <c r="DQ347" s="58"/>
      <c r="DR347" s="58"/>
      <c r="DS347" s="58"/>
      <c r="DT347" s="58"/>
      <c r="DU347" s="58"/>
      <c r="DV347" s="58"/>
      <c r="DW347" s="46">
        <f t="shared" si="132"/>
        <v>1381700000</v>
      </c>
      <c r="DX347" s="19">
        <v>15</v>
      </c>
      <c r="DY347" s="42" t="s">
        <v>2490</v>
      </c>
      <c r="DZ347" s="42" t="s">
        <v>347</v>
      </c>
      <c r="EA347" s="42" t="s">
        <v>2491</v>
      </c>
      <c r="EB347" s="42" t="s">
        <v>2530</v>
      </c>
      <c r="EC347" s="42" t="s">
        <v>2531</v>
      </c>
      <c r="ED347" s="3">
        <v>3</v>
      </c>
      <c r="EE347" s="3">
        <v>12</v>
      </c>
      <c r="EF347" s="3">
        <v>42</v>
      </c>
      <c r="EG347" s="3">
        <v>175</v>
      </c>
      <c r="EH347" s="3">
        <v>342</v>
      </c>
      <c r="EI347" s="3">
        <v>13</v>
      </c>
      <c r="EJ347" s="3">
        <v>16</v>
      </c>
      <c r="EK347" s="3">
        <v>1</v>
      </c>
      <c r="EL347" s="3">
        <v>2</v>
      </c>
    </row>
    <row r="348" spans="2:142" ht="52" x14ac:dyDescent="0.2">
      <c r="B348" s="14">
        <v>343</v>
      </c>
      <c r="C348" s="15" t="s">
        <v>200</v>
      </c>
      <c r="D348" s="16">
        <v>3</v>
      </c>
      <c r="E348" s="17" t="s">
        <v>162</v>
      </c>
      <c r="F348" s="18">
        <v>2</v>
      </c>
      <c r="G348" s="17" t="s">
        <v>163</v>
      </c>
      <c r="H348" s="18" t="s">
        <v>548</v>
      </c>
      <c r="I348" s="17" t="s">
        <v>2544</v>
      </c>
      <c r="J348" s="18" t="s">
        <v>569</v>
      </c>
      <c r="K348" s="17" t="s">
        <v>2550</v>
      </c>
      <c r="L348" s="18" t="s">
        <v>569</v>
      </c>
      <c r="M348" s="17" t="str">
        <f t="shared" si="111"/>
        <v>3.2.01.02.02</v>
      </c>
      <c r="N348" s="19" t="s">
        <v>551</v>
      </c>
      <c r="O348" s="20">
        <v>2023</v>
      </c>
      <c r="P348" s="21">
        <v>0.75</v>
      </c>
      <c r="Q348" s="21">
        <v>1</v>
      </c>
      <c r="R348" s="21" t="s">
        <v>2551</v>
      </c>
      <c r="S348" s="17" t="s">
        <v>82</v>
      </c>
      <c r="T348" s="17" t="s">
        <v>82</v>
      </c>
      <c r="U348" s="32" t="s">
        <v>553</v>
      </c>
      <c r="V348" s="33" t="s">
        <v>554</v>
      </c>
      <c r="W348" s="33">
        <v>1</v>
      </c>
      <c r="X348" s="33">
        <v>1</v>
      </c>
      <c r="Y348" s="33">
        <v>1</v>
      </c>
      <c r="Z348" s="33">
        <v>1</v>
      </c>
      <c r="AA348" s="32" t="s">
        <v>555</v>
      </c>
      <c r="AB348" s="32"/>
      <c r="AC348" s="32" t="s">
        <v>555</v>
      </c>
      <c r="AD348" s="32"/>
      <c r="AE348" s="32"/>
      <c r="AF348" s="32"/>
      <c r="AG348" s="32" t="s">
        <v>555</v>
      </c>
      <c r="AH348" s="32" t="s">
        <v>555</v>
      </c>
      <c r="AI348" s="42" t="s">
        <v>2261</v>
      </c>
      <c r="AJ348" s="19" t="s">
        <v>2262</v>
      </c>
      <c r="AK348" s="19" t="s">
        <v>2485</v>
      </c>
      <c r="AL348" s="19" t="s">
        <v>2486</v>
      </c>
      <c r="AM348" s="19" t="s">
        <v>2552</v>
      </c>
      <c r="AN348" s="19" t="s">
        <v>2553</v>
      </c>
      <c r="AO348" s="23" t="s">
        <v>2554</v>
      </c>
      <c r="AP348" s="19" t="s">
        <v>2550</v>
      </c>
      <c r="AQ348" s="44">
        <f t="shared" si="112"/>
        <v>116500794326.7596</v>
      </c>
      <c r="AR348" s="44">
        <f t="shared" si="113"/>
        <v>0</v>
      </c>
      <c r="AS348" s="44">
        <f t="shared" si="114"/>
        <v>0</v>
      </c>
      <c r="AT348" s="44">
        <f t="shared" si="115"/>
        <v>0</v>
      </c>
      <c r="AU348" s="44">
        <f t="shared" si="116"/>
        <v>0</v>
      </c>
      <c r="AV348" s="44">
        <f t="shared" si="117"/>
        <v>0</v>
      </c>
      <c r="AW348" s="44">
        <f t="shared" si="118"/>
        <v>0</v>
      </c>
      <c r="AX348" s="44">
        <f t="shared" si="119"/>
        <v>0</v>
      </c>
      <c r="AY348" s="44">
        <f t="shared" si="120"/>
        <v>0</v>
      </c>
      <c r="AZ348" s="44">
        <f t="shared" si="121"/>
        <v>0</v>
      </c>
      <c r="BA348" s="44">
        <f t="shared" si="122"/>
        <v>0</v>
      </c>
      <c r="BB348" s="44">
        <f t="shared" si="123"/>
        <v>0</v>
      </c>
      <c r="BC348" s="44">
        <f t="shared" si="124"/>
        <v>0</v>
      </c>
      <c r="BD348" s="44">
        <f t="shared" si="125"/>
        <v>0</v>
      </c>
      <c r="BE348" s="44">
        <f t="shared" si="126"/>
        <v>0</v>
      </c>
      <c r="BF348" s="44">
        <f t="shared" si="127"/>
        <v>0</v>
      </c>
      <c r="BG348" s="46">
        <f t="shared" si="128"/>
        <v>116500794326.7596</v>
      </c>
      <c r="BH348" s="58">
        <v>55697430958.917999</v>
      </c>
      <c r="BI348" s="58"/>
      <c r="BJ348" s="58"/>
      <c r="BK348" s="58"/>
      <c r="BL348" s="58"/>
      <c r="BM348" s="58"/>
      <c r="BN348" s="58"/>
      <c r="BO348" s="58"/>
      <c r="BP348" s="58"/>
      <c r="BQ348" s="58"/>
      <c r="BR348" s="58"/>
      <c r="BS348" s="58"/>
      <c r="BT348" s="58">
        <v>0</v>
      </c>
      <c r="BU348" s="58"/>
      <c r="BV348" s="58"/>
      <c r="BW348" s="58"/>
      <c r="BX348" s="46">
        <f t="shared" si="129"/>
        <v>55697430958.917999</v>
      </c>
      <c r="BY348" s="58">
        <v>29983448634.7864</v>
      </c>
      <c r="BZ348" s="58"/>
      <c r="CA348" s="58"/>
      <c r="CB348" s="58"/>
      <c r="CC348" s="58"/>
      <c r="CD348" s="58"/>
      <c r="CE348" s="58"/>
      <c r="CF348" s="58"/>
      <c r="CG348" s="58"/>
      <c r="CH348" s="58"/>
      <c r="CI348" s="58"/>
      <c r="CJ348" s="58"/>
      <c r="CK348" s="58"/>
      <c r="CL348" s="58"/>
      <c r="CM348" s="58"/>
      <c r="CN348" s="58"/>
      <c r="CO348" s="46">
        <f t="shared" si="130"/>
        <v>29983448634.7864</v>
      </c>
      <c r="CP348" s="58">
        <v>13490257822.9076</v>
      </c>
      <c r="CQ348" s="58"/>
      <c r="CR348" s="58"/>
      <c r="CS348" s="58"/>
      <c r="CT348" s="58"/>
      <c r="CU348" s="58"/>
      <c r="CV348" s="58"/>
      <c r="CW348" s="58"/>
      <c r="CX348" s="58"/>
      <c r="CY348" s="58"/>
      <c r="CZ348" s="58"/>
      <c r="DA348" s="58"/>
      <c r="DB348" s="58"/>
      <c r="DC348" s="58"/>
      <c r="DD348" s="58"/>
      <c r="DE348" s="58"/>
      <c r="DF348" s="46">
        <f t="shared" si="131"/>
        <v>13490257822.9076</v>
      </c>
      <c r="DG348" s="58">
        <v>17329656910.147598</v>
      </c>
      <c r="DH348" s="58"/>
      <c r="DI348" s="58"/>
      <c r="DJ348" s="58"/>
      <c r="DK348" s="58"/>
      <c r="DL348" s="58"/>
      <c r="DM348" s="58"/>
      <c r="DN348" s="58"/>
      <c r="DO348" s="58"/>
      <c r="DP348" s="58"/>
      <c r="DQ348" s="58"/>
      <c r="DR348" s="58"/>
      <c r="DS348" s="58"/>
      <c r="DT348" s="58"/>
      <c r="DU348" s="58"/>
      <c r="DV348" s="58"/>
      <c r="DW348" s="46">
        <f t="shared" si="132"/>
        <v>17329656910.147598</v>
      </c>
      <c r="DX348" s="19">
        <v>8</v>
      </c>
      <c r="DY348" s="42" t="s">
        <v>1653</v>
      </c>
      <c r="DZ348" s="42" t="s">
        <v>351</v>
      </c>
      <c r="EA348" s="42" t="s">
        <v>1654</v>
      </c>
      <c r="EB348" s="42" t="s">
        <v>1918</v>
      </c>
      <c r="EC348" s="42" t="s">
        <v>1919</v>
      </c>
      <c r="ED348" s="3">
        <v>3</v>
      </c>
      <c r="EE348" s="3">
        <v>12</v>
      </c>
      <c r="EF348" s="3">
        <v>42</v>
      </c>
      <c r="EG348" s="3">
        <v>175</v>
      </c>
      <c r="EH348" s="3">
        <v>343</v>
      </c>
      <c r="EI348" s="3">
        <v>8</v>
      </c>
      <c r="EJ348" s="3">
        <v>16</v>
      </c>
      <c r="EK348" s="3">
        <v>1</v>
      </c>
      <c r="EL348" s="3">
        <v>2</v>
      </c>
    </row>
    <row r="349" spans="2:142" ht="52" x14ac:dyDescent="0.2">
      <c r="B349" s="14">
        <v>344</v>
      </c>
      <c r="C349" s="15" t="s">
        <v>200</v>
      </c>
      <c r="D349" s="16">
        <v>3</v>
      </c>
      <c r="E349" s="17" t="s">
        <v>162</v>
      </c>
      <c r="F349" s="18">
        <v>2</v>
      </c>
      <c r="G349" s="17" t="s">
        <v>163</v>
      </c>
      <c r="H349" s="18" t="s">
        <v>548</v>
      </c>
      <c r="I349" s="17" t="s">
        <v>2544</v>
      </c>
      <c r="J349" s="18" t="s">
        <v>569</v>
      </c>
      <c r="K349" s="17" t="s">
        <v>2555</v>
      </c>
      <c r="L349" s="18" t="s">
        <v>573</v>
      </c>
      <c r="M349" s="17" t="str">
        <f t="shared" si="111"/>
        <v>3.2.01.02.03</v>
      </c>
      <c r="N349" s="19" t="s">
        <v>551</v>
      </c>
      <c r="O349" s="20">
        <v>2023</v>
      </c>
      <c r="P349" s="21">
        <v>0.77</v>
      </c>
      <c r="Q349" s="21">
        <v>1</v>
      </c>
      <c r="R349" s="21" t="s">
        <v>2556</v>
      </c>
      <c r="S349" s="17" t="s">
        <v>82</v>
      </c>
      <c r="T349" s="17" t="s">
        <v>82</v>
      </c>
      <c r="U349" s="32" t="s">
        <v>553</v>
      </c>
      <c r="V349" s="33" t="s">
        <v>554</v>
      </c>
      <c r="W349" s="33">
        <v>1</v>
      </c>
      <c r="X349" s="33">
        <v>1</v>
      </c>
      <c r="Y349" s="33">
        <v>1</v>
      </c>
      <c r="Z349" s="33">
        <v>1</v>
      </c>
      <c r="AA349" s="32" t="s">
        <v>555</v>
      </c>
      <c r="AB349" s="32"/>
      <c r="AC349" s="32" t="s">
        <v>555</v>
      </c>
      <c r="AD349" s="32"/>
      <c r="AE349" s="32"/>
      <c r="AF349" s="32"/>
      <c r="AG349" s="32" t="s">
        <v>555</v>
      </c>
      <c r="AH349" s="32" t="s">
        <v>555</v>
      </c>
      <c r="AI349" s="42" t="s">
        <v>2261</v>
      </c>
      <c r="AJ349" s="19" t="s">
        <v>2262</v>
      </c>
      <c r="AK349" s="19" t="s">
        <v>2485</v>
      </c>
      <c r="AL349" s="19" t="s">
        <v>2486</v>
      </c>
      <c r="AM349" s="19" t="s">
        <v>2552</v>
      </c>
      <c r="AN349" s="19" t="s">
        <v>2553</v>
      </c>
      <c r="AO349" s="23" t="s">
        <v>2557</v>
      </c>
      <c r="AP349" s="19" t="s">
        <v>2558</v>
      </c>
      <c r="AQ349" s="44">
        <f t="shared" si="112"/>
        <v>67121313893.490837</v>
      </c>
      <c r="AR349" s="44">
        <f t="shared" si="113"/>
        <v>0</v>
      </c>
      <c r="AS349" s="44">
        <f t="shared" si="114"/>
        <v>0</v>
      </c>
      <c r="AT349" s="44">
        <f t="shared" si="115"/>
        <v>0</v>
      </c>
      <c r="AU349" s="44">
        <f t="shared" si="116"/>
        <v>0</v>
      </c>
      <c r="AV349" s="44">
        <f t="shared" si="117"/>
        <v>0</v>
      </c>
      <c r="AW349" s="44">
        <f t="shared" si="118"/>
        <v>0</v>
      </c>
      <c r="AX349" s="44">
        <f t="shared" si="119"/>
        <v>0</v>
      </c>
      <c r="AY349" s="44">
        <f t="shared" si="120"/>
        <v>0</v>
      </c>
      <c r="AZ349" s="44">
        <f t="shared" si="121"/>
        <v>0</v>
      </c>
      <c r="BA349" s="44">
        <f t="shared" si="122"/>
        <v>0</v>
      </c>
      <c r="BB349" s="44">
        <f t="shared" si="123"/>
        <v>0</v>
      </c>
      <c r="BC349" s="44">
        <f t="shared" si="124"/>
        <v>0</v>
      </c>
      <c r="BD349" s="44">
        <f t="shared" si="125"/>
        <v>0</v>
      </c>
      <c r="BE349" s="44">
        <f t="shared" si="126"/>
        <v>0</v>
      </c>
      <c r="BF349" s="44">
        <f t="shared" si="127"/>
        <v>0</v>
      </c>
      <c r="BG349" s="46">
        <f t="shared" si="128"/>
        <v>67121313893.490837</v>
      </c>
      <c r="BH349" s="58">
        <v>38000000000</v>
      </c>
      <c r="BI349" s="58"/>
      <c r="BJ349" s="58"/>
      <c r="BK349" s="58"/>
      <c r="BL349" s="58"/>
      <c r="BM349" s="58"/>
      <c r="BN349" s="58"/>
      <c r="BO349" s="58"/>
      <c r="BP349" s="58"/>
      <c r="BQ349" s="58"/>
      <c r="BR349" s="58"/>
      <c r="BS349" s="58"/>
      <c r="BT349" s="58"/>
      <c r="BU349" s="58"/>
      <c r="BV349" s="58"/>
      <c r="BW349" s="58"/>
      <c r="BX349" s="46">
        <f t="shared" si="129"/>
        <v>38000000000</v>
      </c>
      <c r="BY349" s="58">
        <v>8281914806.2508402</v>
      </c>
      <c r="BZ349" s="58"/>
      <c r="CA349" s="58"/>
      <c r="CB349" s="58"/>
      <c r="CC349" s="58"/>
      <c r="CD349" s="58"/>
      <c r="CE349" s="58"/>
      <c r="CF349" s="58"/>
      <c r="CG349" s="58"/>
      <c r="CH349" s="58"/>
      <c r="CI349" s="58"/>
      <c r="CJ349" s="58"/>
      <c r="CK349" s="58"/>
      <c r="CL349" s="58"/>
      <c r="CM349" s="58"/>
      <c r="CN349" s="58"/>
      <c r="CO349" s="46">
        <f t="shared" si="130"/>
        <v>8281914806.2508402</v>
      </c>
      <c r="CP349" s="58">
        <v>8500000000</v>
      </c>
      <c r="CQ349" s="58"/>
      <c r="CR349" s="58"/>
      <c r="CS349" s="58"/>
      <c r="CT349" s="58"/>
      <c r="CU349" s="58"/>
      <c r="CV349" s="58"/>
      <c r="CW349" s="58"/>
      <c r="CX349" s="58"/>
      <c r="CY349" s="58"/>
      <c r="CZ349" s="58"/>
      <c r="DA349" s="58"/>
      <c r="DB349" s="58"/>
      <c r="DC349" s="58"/>
      <c r="DD349" s="58"/>
      <c r="DE349" s="58"/>
      <c r="DF349" s="46">
        <f t="shared" si="131"/>
        <v>8500000000</v>
      </c>
      <c r="DG349" s="58">
        <v>12339399087.24</v>
      </c>
      <c r="DH349" s="58"/>
      <c r="DI349" s="58"/>
      <c r="DJ349" s="58"/>
      <c r="DK349" s="58"/>
      <c r="DL349" s="58"/>
      <c r="DM349" s="58"/>
      <c r="DN349" s="58"/>
      <c r="DO349" s="58"/>
      <c r="DP349" s="58"/>
      <c r="DQ349" s="58"/>
      <c r="DR349" s="58"/>
      <c r="DS349" s="58"/>
      <c r="DT349" s="58"/>
      <c r="DU349" s="58"/>
      <c r="DV349" s="58"/>
      <c r="DW349" s="46">
        <f t="shared" si="132"/>
        <v>12339399087.24</v>
      </c>
      <c r="DX349" s="19">
        <v>8</v>
      </c>
      <c r="DY349" s="42" t="s">
        <v>1653</v>
      </c>
      <c r="DZ349" s="42" t="s">
        <v>351</v>
      </c>
      <c r="EA349" s="42" t="s">
        <v>1654</v>
      </c>
      <c r="EB349" s="42" t="s">
        <v>1918</v>
      </c>
      <c r="EC349" s="42" t="s">
        <v>1919</v>
      </c>
      <c r="ED349" s="3">
        <v>3</v>
      </c>
      <c r="EE349" s="3">
        <v>12</v>
      </c>
      <c r="EF349" s="3">
        <v>42</v>
      </c>
      <c r="EG349" s="3">
        <v>175</v>
      </c>
      <c r="EH349" s="3">
        <v>344</v>
      </c>
      <c r="EI349" s="3">
        <v>8</v>
      </c>
      <c r="EJ349" s="3">
        <v>16</v>
      </c>
      <c r="EK349" s="3">
        <v>1</v>
      </c>
      <c r="EL349" s="3">
        <v>2</v>
      </c>
    </row>
    <row r="350" spans="2:142" ht="104" x14ac:dyDescent="0.2">
      <c r="B350" s="14">
        <v>345</v>
      </c>
      <c r="C350" s="15" t="s">
        <v>200</v>
      </c>
      <c r="D350" s="16">
        <v>3</v>
      </c>
      <c r="E350" s="17" t="s">
        <v>162</v>
      </c>
      <c r="F350" s="18">
        <v>2</v>
      </c>
      <c r="G350" s="17" t="s">
        <v>163</v>
      </c>
      <c r="H350" s="18" t="s">
        <v>548</v>
      </c>
      <c r="I350" s="17" t="s">
        <v>2559</v>
      </c>
      <c r="J350" s="18" t="s">
        <v>573</v>
      </c>
      <c r="K350" s="17" t="s">
        <v>2560</v>
      </c>
      <c r="L350" s="18" t="s">
        <v>548</v>
      </c>
      <c r="M350" s="17" t="str">
        <f t="shared" si="111"/>
        <v>3.2.01.03.01</v>
      </c>
      <c r="N350" s="19" t="s">
        <v>2274</v>
      </c>
      <c r="O350" s="20">
        <v>2023</v>
      </c>
      <c r="P350" s="21">
        <v>0</v>
      </c>
      <c r="Q350" s="21">
        <v>70</v>
      </c>
      <c r="R350" s="21" t="s">
        <v>2561</v>
      </c>
      <c r="S350" s="17" t="s">
        <v>384</v>
      </c>
      <c r="T350" s="17" t="s">
        <v>384</v>
      </c>
      <c r="U350" s="32" t="s">
        <v>571</v>
      </c>
      <c r="V350" s="33" t="s">
        <v>554</v>
      </c>
      <c r="W350" s="33">
        <v>17.5</v>
      </c>
      <c r="X350" s="33">
        <v>17.5</v>
      </c>
      <c r="Y350" s="33">
        <v>17.5</v>
      </c>
      <c r="Z350" s="33">
        <v>17.5</v>
      </c>
      <c r="AA350" s="32"/>
      <c r="AB350" s="32"/>
      <c r="AC350" s="32" t="s">
        <v>555</v>
      </c>
      <c r="AD350" s="32" t="s">
        <v>555</v>
      </c>
      <c r="AE350" s="32" t="s">
        <v>555</v>
      </c>
      <c r="AF350" s="32" t="s">
        <v>555</v>
      </c>
      <c r="AG350" s="32" t="s">
        <v>555</v>
      </c>
      <c r="AH350" s="32" t="s">
        <v>555</v>
      </c>
      <c r="AI350" s="42" t="s">
        <v>2261</v>
      </c>
      <c r="AJ350" s="19" t="s">
        <v>2262</v>
      </c>
      <c r="AK350" s="19" t="s">
        <v>2536</v>
      </c>
      <c r="AL350" s="19" t="s">
        <v>2537</v>
      </c>
      <c r="AM350" s="19" t="s">
        <v>2538</v>
      </c>
      <c r="AN350" s="19" t="s">
        <v>2539</v>
      </c>
      <c r="AO350" s="23" t="s">
        <v>2540</v>
      </c>
      <c r="AP350" s="19" t="s">
        <v>2541</v>
      </c>
      <c r="AQ350" s="44">
        <f t="shared" si="112"/>
        <v>18000000000</v>
      </c>
      <c r="AR350" s="44">
        <f t="shared" si="113"/>
        <v>0</v>
      </c>
      <c r="AS350" s="44">
        <f t="shared" si="114"/>
        <v>0</v>
      </c>
      <c r="AT350" s="44">
        <f t="shared" si="115"/>
        <v>0</v>
      </c>
      <c r="AU350" s="44">
        <f t="shared" si="116"/>
        <v>0</v>
      </c>
      <c r="AV350" s="44">
        <f t="shared" si="117"/>
        <v>0</v>
      </c>
      <c r="AW350" s="44">
        <f t="shared" si="118"/>
        <v>0</v>
      </c>
      <c r="AX350" s="44">
        <f t="shared" si="119"/>
        <v>0</v>
      </c>
      <c r="AY350" s="44">
        <f t="shared" si="120"/>
        <v>0</v>
      </c>
      <c r="AZ350" s="44">
        <f t="shared" si="121"/>
        <v>0</v>
      </c>
      <c r="BA350" s="44">
        <f t="shared" si="122"/>
        <v>0</v>
      </c>
      <c r="BB350" s="44">
        <f t="shared" si="123"/>
        <v>0</v>
      </c>
      <c r="BC350" s="44">
        <f t="shared" si="124"/>
        <v>0</v>
      </c>
      <c r="BD350" s="44">
        <f t="shared" si="125"/>
        <v>0</v>
      </c>
      <c r="BE350" s="44">
        <f t="shared" si="126"/>
        <v>0</v>
      </c>
      <c r="BF350" s="44">
        <f t="shared" si="127"/>
        <v>0</v>
      </c>
      <c r="BG350" s="46">
        <f t="shared" si="128"/>
        <v>18000000000</v>
      </c>
      <c r="BH350" s="47">
        <v>4500000000</v>
      </c>
      <c r="BI350" s="47">
        <v>0</v>
      </c>
      <c r="BJ350" s="47">
        <v>0</v>
      </c>
      <c r="BK350" s="47">
        <v>0</v>
      </c>
      <c r="BL350" s="47">
        <v>0</v>
      </c>
      <c r="BM350" s="47">
        <v>0</v>
      </c>
      <c r="BN350" s="47">
        <v>0</v>
      </c>
      <c r="BO350" s="47">
        <v>0</v>
      </c>
      <c r="BP350" s="47">
        <v>0</v>
      </c>
      <c r="BQ350" s="47">
        <v>0</v>
      </c>
      <c r="BR350" s="47">
        <v>0</v>
      </c>
      <c r="BS350" s="47">
        <v>0</v>
      </c>
      <c r="BT350" s="47">
        <v>0</v>
      </c>
      <c r="BU350" s="47">
        <v>0</v>
      </c>
      <c r="BV350" s="47">
        <v>0</v>
      </c>
      <c r="BW350" s="47">
        <v>0</v>
      </c>
      <c r="BX350" s="46">
        <f t="shared" si="129"/>
        <v>4500000000</v>
      </c>
      <c r="BY350" s="47">
        <v>4500000000</v>
      </c>
      <c r="BZ350" s="47">
        <v>0</v>
      </c>
      <c r="CA350" s="47">
        <v>0</v>
      </c>
      <c r="CB350" s="47">
        <v>0</v>
      </c>
      <c r="CC350" s="47">
        <v>0</v>
      </c>
      <c r="CD350" s="47">
        <v>0</v>
      </c>
      <c r="CE350" s="47">
        <v>0</v>
      </c>
      <c r="CF350" s="47">
        <v>0</v>
      </c>
      <c r="CG350" s="47">
        <v>0</v>
      </c>
      <c r="CH350" s="47">
        <v>0</v>
      </c>
      <c r="CI350" s="47">
        <v>0</v>
      </c>
      <c r="CJ350" s="47">
        <v>0</v>
      </c>
      <c r="CK350" s="47">
        <v>0</v>
      </c>
      <c r="CL350" s="47">
        <v>0</v>
      </c>
      <c r="CM350" s="47">
        <v>0</v>
      </c>
      <c r="CN350" s="47">
        <v>0</v>
      </c>
      <c r="CO350" s="46">
        <f t="shared" si="130"/>
        <v>4500000000</v>
      </c>
      <c r="CP350" s="47">
        <v>4500000000</v>
      </c>
      <c r="CQ350" s="47">
        <v>0</v>
      </c>
      <c r="CR350" s="47">
        <v>0</v>
      </c>
      <c r="CS350" s="47">
        <v>0</v>
      </c>
      <c r="CT350" s="47">
        <v>0</v>
      </c>
      <c r="CU350" s="47">
        <v>0</v>
      </c>
      <c r="CV350" s="47">
        <v>0</v>
      </c>
      <c r="CW350" s="47">
        <v>0</v>
      </c>
      <c r="CX350" s="47">
        <v>0</v>
      </c>
      <c r="CY350" s="47">
        <v>0</v>
      </c>
      <c r="CZ350" s="47">
        <v>0</v>
      </c>
      <c r="DA350" s="47">
        <v>0</v>
      </c>
      <c r="DB350" s="47">
        <v>0</v>
      </c>
      <c r="DC350" s="47">
        <v>0</v>
      </c>
      <c r="DD350" s="47">
        <v>0</v>
      </c>
      <c r="DE350" s="47">
        <v>0</v>
      </c>
      <c r="DF350" s="46">
        <f t="shared" si="131"/>
        <v>4500000000</v>
      </c>
      <c r="DG350" s="47">
        <v>4500000000</v>
      </c>
      <c r="DH350" s="47">
        <v>0</v>
      </c>
      <c r="DI350" s="47">
        <v>0</v>
      </c>
      <c r="DJ350" s="47">
        <v>0</v>
      </c>
      <c r="DK350" s="47">
        <v>0</v>
      </c>
      <c r="DL350" s="47">
        <v>0</v>
      </c>
      <c r="DM350" s="47">
        <v>0</v>
      </c>
      <c r="DN350" s="47">
        <v>0</v>
      </c>
      <c r="DO350" s="47">
        <v>0</v>
      </c>
      <c r="DP350" s="47">
        <v>0</v>
      </c>
      <c r="DQ350" s="47">
        <v>0</v>
      </c>
      <c r="DR350" s="47">
        <v>0</v>
      </c>
      <c r="DS350" s="47">
        <v>0</v>
      </c>
      <c r="DT350" s="47">
        <v>0</v>
      </c>
      <c r="DU350" s="47">
        <v>0</v>
      </c>
      <c r="DV350" s="47">
        <v>0</v>
      </c>
      <c r="DW350" s="46">
        <f t="shared" si="132"/>
        <v>4500000000</v>
      </c>
      <c r="DX350" s="19">
        <v>11</v>
      </c>
      <c r="DY350" s="42" t="s">
        <v>1189</v>
      </c>
      <c r="DZ350" s="42" t="s">
        <v>345</v>
      </c>
      <c r="EA350" s="42" t="s">
        <v>1190</v>
      </c>
      <c r="EB350" s="42" t="s">
        <v>2542</v>
      </c>
      <c r="EC350" s="42" t="s">
        <v>2543</v>
      </c>
      <c r="ED350" s="3">
        <v>3</v>
      </c>
      <c r="EE350" s="3">
        <v>12</v>
      </c>
      <c r="EF350" s="3">
        <v>42</v>
      </c>
      <c r="EG350" s="3">
        <v>176</v>
      </c>
      <c r="EH350" s="3">
        <v>345</v>
      </c>
      <c r="EI350" s="3">
        <v>11</v>
      </c>
      <c r="EJ350" s="3">
        <v>16</v>
      </c>
      <c r="EK350" s="3">
        <v>4</v>
      </c>
      <c r="EL350" s="3">
        <v>2</v>
      </c>
    </row>
    <row r="351" spans="2:142" ht="91" x14ac:dyDescent="0.2">
      <c r="B351" s="14">
        <v>346</v>
      </c>
      <c r="C351" s="15" t="s">
        <v>200</v>
      </c>
      <c r="D351" s="16">
        <v>3</v>
      </c>
      <c r="E351" s="17" t="s">
        <v>162</v>
      </c>
      <c r="F351" s="18">
        <v>2</v>
      </c>
      <c r="G351" s="17" t="s">
        <v>163</v>
      </c>
      <c r="H351" s="18" t="s">
        <v>548</v>
      </c>
      <c r="I351" s="17" t="s">
        <v>2559</v>
      </c>
      <c r="J351" s="18" t="s">
        <v>573</v>
      </c>
      <c r="K351" s="19" t="s">
        <v>2562</v>
      </c>
      <c r="L351" s="22" t="s">
        <v>569</v>
      </c>
      <c r="M351" s="17" t="str">
        <f t="shared" si="111"/>
        <v>3.2.01.03.02</v>
      </c>
      <c r="N351" s="19" t="s">
        <v>2274</v>
      </c>
      <c r="O351" s="20">
        <v>2023</v>
      </c>
      <c r="P351" s="21">
        <v>0</v>
      </c>
      <c r="Q351" s="21">
        <v>17</v>
      </c>
      <c r="R351" s="21" t="s">
        <v>2563</v>
      </c>
      <c r="S351" s="17" t="s">
        <v>384</v>
      </c>
      <c r="T351" s="17" t="s">
        <v>384</v>
      </c>
      <c r="U351" s="32" t="s">
        <v>571</v>
      </c>
      <c r="V351" s="33" t="s">
        <v>554</v>
      </c>
      <c r="W351" s="33">
        <v>4.25</v>
      </c>
      <c r="X351" s="33">
        <v>4.25</v>
      </c>
      <c r="Y351" s="33">
        <v>4.25</v>
      </c>
      <c r="Z351" s="33">
        <v>4.25</v>
      </c>
      <c r="AA351" s="32"/>
      <c r="AB351" s="32"/>
      <c r="AC351" s="32" t="s">
        <v>555</v>
      </c>
      <c r="AD351" s="32"/>
      <c r="AE351" s="32"/>
      <c r="AF351" s="32" t="s">
        <v>555</v>
      </c>
      <c r="AG351" s="32"/>
      <c r="AH351" s="32" t="s">
        <v>555</v>
      </c>
      <c r="AI351" s="42" t="s">
        <v>2261</v>
      </c>
      <c r="AJ351" s="19" t="s">
        <v>2262</v>
      </c>
      <c r="AK351" s="19" t="s">
        <v>2536</v>
      </c>
      <c r="AL351" s="19" t="s">
        <v>2537</v>
      </c>
      <c r="AM351" s="19" t="s">
        <v>2564</v>
      </c>
      <c r="AN351" s="19" t="s">
        <v>2565</v>
      </c>
      <c r="AO351" s="23" t="s">
        <v>2566</v>
      </c>
      <c r="AP351" s="19" t="s">
        <v>2567</v>
      </c>
      <c r="AQ351" s="44">
        <f t="shared" si="112"/>
        <v>166624305931.03741</v>
      </c>
      <c r="AR351" s="44">
        <f t="shared" si="113"/>
        <v>0</v>
      </c>
      <c r="AS351" s="44">
        <f t="shared" si="114"/>
        <v>0</v>
      </c>
      <c r="AT351" s="44">
        <f t="shared" si="115"/>
        <v>83980789801</v>
      </c>
      <c r="AU351" s="44">
        <f t="shared" si="116"/>
        <v>0</v>
      </c>
      <c r="AV351" s="44">
        <f t="shared" si="117"/>
        <v>0</v>
      </c>
      <c r="AW351" s="44">
        <f t="shared" si="118"/>
        <v>0</v>
      </c>
      <c r="AX351" s="44">
        <f t="shared" si="119"/>
        <v>0</v>
      </c>
      <c r="AY351" s="44">
        <f t="shared" si="120"/>
        <v>0</v>
      </c>
      <c r="AZ351" s="44">
        <f t="shared" si="121"/>
        <v>1183500889.372618</v>
      </c>
      <c r="BA351" s="44">
        <f t="shared" si="122"/>
        <v>0</v>
      </c>
      <c r="BB351" s="44">
        <f t="shared" si="123"/>
        <v>0</v>
      </c>
      <c r="BC351" s="44">
        <f t="shared" si="124"/>
        <v>0</v>
      </c>
      <c r="BD351" s="44">
        <f t="shared" si="125"/>
        <v>0</v>
      </c>
      <c r="BE351" s="44">
        <f t="shared" si="126"/>
        <v>0</v>
      </c>
      <c r="BF351" s="44">
        <f t="shared" si="127"/>
        <v>0</v>
      </c>
      <c r="BG351" s="46">
        <f t="shared" si="128"/>
        <v>251788596621.41003</v>
      </c>
      <c r="BH351" s="47">
        <v>25488124959.250401</v>
      </c>
      <c r="BI351" s="47">
        <v>0</v>
      </c>
      <c r="BJ351" s="47">
        <v>0</v>
      </c>
      <c r="BK351" s="47">
        <v>19776640000</v>
      </c>
      <c r="BL351" s="47">
        <v>0</v>
      </c>
      <c r="BM351" s="47">
        <v>0</v>
      </c>
      <c r="BN351" s="47">
        <v>0</v>
      </c>
      <c r="BO351" s="47">
        <v>0</v>
      </c>
      <c r="BP351" s="47">
        <v>0</v>
      </c>
      <c r="BQ351" s="47">
        <v>257171763.41960001</v>
      </c>
      <c r="BR351" s="47">
        <v>0</v>
      </c>
      <c r="BS351" s="47">
        <v>0</v>
      </c>
      <c r="BT351" s="47">
        <v>0</v>
      </c>
      <c r="BU351" s="47">
        <v>0</v>
      </c>
      <c r="BV351" s="47">
        <v>0</v>
      </c>
      <c r="BW351" s="47">
        <v>0</v>
      </c>
      <c r="BX351" s="46">
        <f t="shared" si="129"/>
        <v>45521936722.669998</v>
      </c>
      <c r="BY351" s="47">
        <v>65370742530.771698</v>
      </c>
      <c r="BZ351" s="47">
        <v>0</v>
      </c>
      <c r="CA351" s="47">
        <v>0</v>
      </c>
      <c r="CB351" s="47">
        <v>20567705600</v>
      </c>
      <c r="CC351" s="47">
        <v>0</v>
      </c>
      <c r="CD351" s="47">
        <v>0</v>
      </c>
      <c r="CE351" s="47">
        <v>0</v>
      </c>
      <c r="CF351" s="47">
        <v>0</v>
      </c>
      <c r="CG351" s="47">
        <v>0</v>
      </c>
      <c r="CH351" s="47">
        <v>281353369.17466003</v>
      </c>
      <c r="CI351" s="47">
        <v>0</v>
      </c>
      <c r="CJ351" s="47">
        <v>0</v>
      </c>
      <c r="CK351" s="47">
        <v>0</v>
      </c>
      <c r="CL351" s="47">
        <v>0</v>
      </c>
      <c r="CM351" s="47">
        <v>0</v>
      </c>
      <c r="CN351" s="47">
        <v>0</v>
      </c>
      <c r="CO351" s="46">
        <f t="shared" si="130"/>
        <v>86219801499.946365</v>
      </c>
      <c r="CP351" s="47">
        <v>56086240708.585503</v>
      </c>
      <c r="CQ351" s="47">
        <v>0</v>
      </c>
      <c r="CR351" s="47">
        <v>0</v>
      </c>
      <c r="CS351" s="47">
        <v>21390413824</v>
      </c>
      <c r="CT351" s="47">
        <v>0</v>
      </c>
      <c r="CU351" s="47">
        <v>0</v>
      </c>
      <c r="CV351" s="47">
        <v>0</v>
      </c>
      <c r="CW351" s="47">
        <v>0</v>
      </c>
      <c r="CX351" s="47">
        <v>0</v>
      </c>
      <c r="CY351" s="47">
        <v>307907068.38761902</v>
      </c>
      <c r="CZ351" s="47">
        <v>0</v>
      </c>
      <c r="DA351" s="47">
        <v>0</v>
      </c>
      <c r="DB351" s="47">
        <v>0</v>
      </c>
      <c r="DC351" s="47">
        <v>0</v>
      </c>
      <c r="DD351" s="47">
        <v>0</v>
      </c>
      <c r="DE351" s="47">
        <v>0</v>
      </c>
      <c r="DF351" s="46">
        <f t="shared" si="131"/>
        <v>77784561600.973129</v>
      </c>
      <c r="DG351" s="47">
        <v>19679197732.429798</v>
      </c>
      <c r="DH351" s="47">
        <v>0</v>
      </c>
      <c r="DI351" s="47">
        <v>0</v>
      </c>
      <c r="DJ351" s="47">
        <v>22246030377</v>
      </c>
      <c r="DK351" s="47">
        <v>0</v>
      </c>
      <c r="DL351" s="47">
        <v>0</v>
      </c>
      <c r="DM351" s="47">
        <v>0</v>
      </c>
      <c r="DN351" s="47">
        <v>0</v>
      </c>
      <c r="DO351" s="47">
        <v>0</v>
      </c>
      <c r="DP351" s="47">
        <v>337068688.39073902</v>
      </c>
      <c r="DQ351" s="47">
        <v>0</v>
      </c>
      <c r="DR351" s="47">
        <v>0</v>
      </c>
      <c r="DS351" s="47">
        <v>0</v>
      </c>
      <c r="DT351" s="47">
        <v>0</v>
      </c>
      <c r="DU351" s="47">
        <v>0</v>
      </c>
      <c r="DV351" s="47">
        <v>0</v>
      </c>
      <c r="DW351" s="46">
        <f t="shared" si="132"/>
        <v>42262296797.820534</v>
      </c>
      <c r="DX351" s="19">
        <v>15</v>
      </c>
      <c r="DY351" s="42" t="s">
        <v>2490</v>
      </c>
      <c r="DZ351" s="42" t="s">
        <v>347</v>
      </c>
      <c r="EA351" s="42" t="s">
        <v>2491</v>
      </c>
      <c r="EB351" s="42" t="s">
        <v>2530</v>
      </c>
      <c r="EC351" s="42" t="s">
        <v>2531</v>
      </c>
      <c r="ED351" s="3">
        <v>3</v>
      </c>
      <c r="EE351" s="3">
        <v>12</v>
      </c>
      <c r="EF351" s="3">
        <v>42</v>
      </c>
      <c r="EG351" s="3">
        <v>176</v>
      </c>
      <c r="EH351" s="3">
        <v>346</v>
      </c>
      <c r="EI351" s="3">
        <v>13</v>
      </c>
      <c r="EJ351" s="3">
        <v>16</v>
      </c>
      <c r="EK351" s="3">
        <v>4</v>
      </c>
      <c r="EL351" s="3">
        <v>2</v>
      </c>
    </row>
    <row r="352" spans="2:142" ht="52" x14ac:dyDescent="0.2">
      <c r="B352" s="14">
        <v>347</v>
      </c>
      <c r="C352" s="15" t="s">
        <v>200</v>
      </c>
      <c r="D352" s="16">
        <v>3</v>
      </c>
      <c r="E352" s="17" t="s">
        <v>162</v>
      </c>
      <c r="F352" s="18">
        <v>2</v>
      </c>
      <c r="G352" s="17" t="s">
        <v>163</v>
      </c>
      <c r="H352" s="18" t="s">
        <v>548</v>
      </c>
      <c r="I352" s="17" t="s">
        <v>2559</v>
      </c>
      <c r="J352" s="18" t="s">
        <v>573</v>
      </c>
      <c r="K352" s="19" t="s">
        <v>2568</v>
      </c>
      <c r="L352" s="22" t="s">
        <v>573</v>
      </c>
      <c r="M352" s="17" t="str">
        <f t="shared" si="111"/>
        <v>3.2.01.03.03</v>
      </c>
      <c r="N352" s="19" t="s">
        <v>551</v>
      </c>
      <c r="O352" s="20">
        <v>2023</v>
      </c>
      <c r="P352" s="21" t="s">
        <v>165</v>
      </c>
      <c r="Q352" s="21">
        <v>1</v>
      </c>
      <c r="R352" s="21" t="s">
        <v>2569</v>
      </c>
      <c r="S352" s="17" t="s">
        <v>384</v>
      </c>
      <c r="T352" s="17" t="s">
        <v>384</v>
      </c>
      <c r="U352" s="32" t="s">
        <v>571</v>
      </c>
      <c r="V352" s="33" t="s">
        <v>554</v>
      </c>
      <c r="W352" s="33">
        <v>0.25</v>
      </c>
      <c r="X352" s="33">
        <v>0.25</v>
      </c>
      <c r="Y352" s="33">
        <v>0.25</v>
      </c>
      <c r="Z352" s="33">
        <v>0.25</v>
      </c>
      <c r="AA352" s="32"/>
      <c r="AB352" s="32"/>
      <c r="AC352" s="32"/>
      <c r="AD352" s="32"/>
      <c r="AE352" s="32"/>
      <c r="AF352" s="32"/>
      <c r="AG352" s="32"/>
      <c r="AH352" s="32" t="s">
        <v>555</v>
      </c>
      <c r="AI352" s="42" t="s">
        <v>2261</v>
      </c>
      <c r="AJ352" s="19" t="s">
        <v>2262</v>
      </c>
      <c r="AK352" s="19" t="s">
        <v>2536</v>
      </c>
      <c r="AL352" s="19" t="s">
        <v>2537</v>
      </c>
      <c r="AM352" s="19" t="s">
        <v>2570</v>
      </c>
      <c r="AN352" s="19" t="s">
        <v>2571</v>
      </c>
      <c r="AO352" s="23" t="s">
        <v>2572</v>
      </c>
      <c r="AP352" s="19" t="s">
        <v>2573</v>
      </c>
      <c r="AQ352" s="44">
        <f t="shared" si="112"/>
        <v>800000000</v>
      </c>
      <c r="AR352" s="44">
        <f t="shared" si="113"/>
        <v>0</v>
      </c>
      <c r="AS352" s="44">
        <f t="shared" si="114"/>
        <v>0</v>
      </c>
      <c r="AT352" s="44">
        <f t="shared" si="115"/>
        <v>0</v>
      </c>
      <c r="AU352" s="44">
        <f t="shared" si="116"/>
        <v>0</v>
      </c>
      <c r="AV352" s="44">
        <f t="shared" si="117"/>
        <v>0</v>
      </c>
      <c r="AW352" s="44">
        <f t="shared" si="118"/>
        <v>0</v>
      </c>
      <c r="AX352" s="44">
        <f t="shared" si="119"/>
        <v>0</v>
      </c>
      <c r="AY352" s="44">
        <f t="shared" si="120"/>
        <v>0</v>
      </c>
      <c r="AZ352" s="44">
        <f t="shared" si="121"/>
        <v>0</v>
      </c>
      <c r="BA352" s="44">
        <f t="shared" si="122"/>
        <v>0</v>
      </c>
      <c r="BB352" s="44">
        <f t="shared" si="123"/>
        <v>0</v>
      </c>
      <c r="BC352" s="44">
        <f t="shared" si="124"/>
        <v>0</v>
      </c>
      <c r="BD352" s="44">
        <f t="shared" si="125"/>
        <v>0</v>
      </c>
      <c r="BE352" s="44">
        <f t="shared" si="126"/>
        <v>0</v>
      </c>
      <c r="BF352" s="44">
        <f t="shared" si="127"/>
        <v>0</v>
      </c>
      <c r="BG352" s="46">
        <f t="shared" si="128"/>
        <v>800000000</v>
      </c>
      <c r="BH352" s="47">
        <v>200000000</v>
      </c>
      <c r="BI352" s="47">
        <v>0</v>
      </c>
      <c r="BJ352" s="47">
        <v>0</v>
      </c>
      <c r="BK352" s="47">
        <v>0</v>
      </c>
      <c r="BL352" s="47">
        <v>0</v>
      </c>
      <c r="BM352" s="47">
        <v>0</v>
      </c>
      <c r="BN352" s="47">
        <v>0</v>
      </c>
      <c r="BO352" s="47">
        <v>0</v>
      </c>
      <c r="BP352" s="47">
        <v>0</v>
      </c>
      <c r="BQ352" s="47">
        <v>0</v>
      </c>
      <c r="BR352" s="47">
        <v>0</v>
      </c>
      <c r="BS352" s="47">
        <v>0</v>
      </c>
      <c r="BT352" s="47">
        <v>0</v>
      </c>
      <c r="BU352" s="47">
        <v>0</v>
      </c>
      <c r="BV352" s="47">
        <v>0</v>
      </c>
      <c r="BW352" s="47">
        <v>0</v>
      </c>
      <c r="BX352" s="46">
        <f t="shared" si="129"/>
        <v>200000000</v>
      </c>
      <c r="BY352" s="47">
        <v>200000000</v>
      </c>
      <c r="BZ352" s="47">
        <v>0</v>
      </c>
      <c r="CA352" s="47">
        <v>0</v>
      </c>
      <c r="CB352" s="47">
        <v>0</v>
      </c>
      <c r="CC352" s="47">
        <v>0</v>
      </c>
      <c r="CD352" s="47">
        <v>0</v>
      </c>
      <c r="CE352" s="47">
        <v>0</v>
      </c>
      <c r="CF352" s="47">
        <v>0</v>
      </c>
      <c r="CG352" s="47">
        <v>0</v>
      </c>
      <c r="CH352" s="47">
        <v>0</v>
      </c>
      <c r="CI352" s="47">
        <v>0</v>
      </c>
      <c r="CJ352" s="47">
        <v>0</v>
      </c>
      <c r="CK352" s="47">
        <v>0</v>
      </c>
      <c r="CL352" s="47">
        <v>0</v>
      </c>
      <c r="CM352" s="47">
        <v>0</v>
      </c>
      <c r="CN352" s="47">
        <v>0</v>
      </c>
      <c r="CO352" s="46">
        <f t="shared" si="130"/>
        <v>200000000</v>
      </c>
      <c r="CP352" s="47">
        <v>200000000</v>
      </c>
      <c r="CQ352" s="47">
        <v>0</v>
      </c>
      <c r="CR352" s="47">
        <v>0</v>
      </c>
      <c r="CS352" s="47">
        <v>0</v>
      </c>
      <c r="CT352" s="47">
        <v>0</v>
      </c>
      <c r="CU352" s="47">
        <v>0</v>
      </c>
      <c r="CV352" s="47">
        <v>0</v>
      </c>
      <c r="CW352" s="47">
        <v>0</v>
      </c>
      <c r="CX352" s="47">
        <v>0</v>
      </c>
      <c r="CY352" s="47">
        <v>0</v>
      </c>
      <c r="CZ352" s="47">
        <v>0</v>
      </c>
      <c r="DA352" s="47">
        <v>0</v>
      </c>
      <c r="DB352" s="47">
        <v>0</v>
      </c>
      <c r="DC352" s="47">
        <v>0</v>
      </c>
      <c r="DD352" s="47">
        <v>0</v>
      </c>
      <c r="DE352" s="47">
        <v>0</v>
      </c>
      <c r="DF352" s="46">
        <f t="shared" si="131"/>
        <v>200000000</v>
      </c>
      <c r="DG352" s="47">
        <v>200000000</v>
      </c>
      <c r="DH352" s="47">
        <v>0</v>
      </c>
      <c r="DI352" s="47">
        <v>0</v>
      </c>
      <c r="DJ352" s="47">
        <v>0</v>
      </c>
      <c r="DK352" s="47">
        <v>0</v>
      </c>
      <c r="DL352" s="47">
        <v>0</v>
      </c>
      <c r="DM352" s="47">
        <v>0</v>
      </c>
      <c r="DN352" s="47">
        <v>0</v>
      </c>
      <c r="DO352" s="47">
        <v>0</v>
      </c>
      <c r="DP352" s="47">
        <v>0</v>
      </c>
      <c r="DQ352" s="47">
        <v>0</v>
      </c>
      <c r="DR352" s="47">
        <v>0</v>
      </c>
      <c r="DS352" s="47">
        <v>0</v>
      </c>
      <c r="DT352" s="47">
        <v>0</v>
      </c>
      <c r="DU352" s="47">
        <v>0</v>
      </c>
      <c r="DV352" s="47">
        <v>0</v>
      </c>
      <c r="DW352" s="46">
        <f t="shared" si="132"/>
        <v>200000000</v>
      </c>
      <c r="DX352" s="19">
        <v>6</v>
      </c>
      <c r="DY352" s="42" t="s">
        <v>1265</v>
      </c>
      <c r="DZ352" s="42" t="s">
        <v>350</v>
      </c>
      <c r="EA352" s="42" t="s">
        <v>1266</v>
      </c>
      <c r="EB352" s="42" t="s">
        <v>2574</v>
      </c>
      <c r="EC352" s="42" t="s">
        <v>2575</v>
      </c>
      <c r="ED352" s="3">
        <v>3</v>
      </c>
      <c r="EE352" s="3">
        <v>12</v>
      </c>
      <c r="EF352" s="3">
        <v>42</v>
      </c>
      <c r="EG352" s="3">
        <v>176</v>
      </c>
      <c r="EH352" s="3">
        <v>347</v>
      </c>
      <c r="EI352" s="3">
        <v>6</v>
      </c>
      <c r="EJ352" s="3">
        <v>16</v>
      </c>
      <c r="EK352" s="3">
        <v>1</v>
      </c>
      <c r="EL352" s="3">
        <v>2</v>
      </c>
    </row>
    <row r="353" spans="2:142" ht="52" x14ac:dyDescent="0.2">
      <c r="B353" s="14">
        <v>348</v>
      </c>
      <c r="C353" s="15" t="s">
        <v>200</v>
      </c>
      <c r="D353" s="16">
        <v>3</v>
      </c>
      <c r="E353" s="17" t="s">
        <v>162</v>
      </c>
      <c r="F353" s="18">
        <v>2</v>
      </c>
      <c r="G353" s="17" t="s">
        <v>163</v>
      </c>
      <c r="H353" s="18" t="s">
        <v>548</v>
      </c>
      <c r="I353" s="17" t="s">
        <v>2559</v>
      </c>
      <c r="J353" s="18" t="s">
        <v>573</v>
      </c>
      <c r="K353" s="17" t="s">
        <v>2576</v>
      </c>
      <c r="L353" s="18" t="s">
        <v>576</v>
      </c>
      <c r="M353" s="17" t="str">
        <f t="shared" si="111"/>
        <v>3.2.01.03.04</v>
      </c>
      <c r="N353" s="19" t="s">
        <v>551</v>
      </c>
      <c r="O353" s="20">
        <v>2023</v>
      </c>
      <c r="P353" s="21">
        <v>2</v>
      </c>
      <c r="Q353" s="21">
        <v>48</v>
      </c>
      <c r="R353" s="21" t="s">
        <v>2577</v>
      </c>
      <c r="S353" s="17" t="s">
        <v>384</v>
      </c>
      <c r="T353" s="17" t="s">
        <v>384</v>
      </c>
      <c r="U353" s="32" t="s">
        <v>571</v>
      </c>
      <c r="V353" s="33" t="s">
        <v>554</v>
      </c>
      <c r="W353" s="33">
        <v>12</v>
      </c>
      <c r="X353" s="33">
        <v>12</v>
      </c>
      <c r="Y353" s="33">
        <v>12</v>
      </c>
      <c r="Z353" s="33">
        <v>12</v>
      </c>
      <c r="AA353" s="32"/>
      <c r="AB353" s="32"/>
      <c r="AC353" s="32"/>
      <c r="AD353" s="32"/>
      <c r="AE353" s="32" t="s">
        <v>555</v>
      </c>
      <c r="AF353" s="32"/>
      <c r="AG353" s="32" t="s">
        <v>555</v>
      </c>
      <c r="AH353" s="32"/>
      <c r="AI353" s="42" t="s">
        <v>2261</v>
      </c>
      <c r="AJ353" s="19" t="s">
        <v>2262</v>
      </c>
      <c r="AK353" s="19" t="s">
        <v>2536</v>
      </c>
      <c r="AL353" s="19" t="s">
        <v>2537</v>
      </c>
      <c r="AM353" s="19" t="s">
        <v>2578</v>
      </c>
      <c r="AN353" s="19" t="s">
        <v>2579</v>
      </c>
      <c r="AO353" s="23" t="s">
        <v>2580</v>
      </c>
      <c r="AP353" s="19" t="s">
        <v>2097</v>
      </c>
      <c r="AQ353" s="44">
        <f t="shared" si="112"/>
        <v>11424000000</v>
      </c>
      <c r="AR353" s="44">
        <f t="shared" si="113"/>
        <v>0</v>
      </c>
      <c r="AS353" s="44">
        <f t="shared" si="114"/>
        <v>0</v>
      </c>
      <c r="AT353" s="44">
        <f t="shared" si="115"/>
        <v>0</v>
      </c>
      <c r="AU353" s="44">
        <f t="shared" si="116"/>
        <v>0</v>
      </c>
      <c r="AV353" s="44">
        <f t="shared" si="117"/>
        <v>0</v>
      </c>
      <c r="AW353" s="44">
        <f t="shared" si="118"/>
        <v>0</v>
      </c>
      <c r="AX353" s="44">
        <f t="shared" si="119"/>
        <v>0</v>
      </c>
      <c r="AY353" s="44">
        <f t="shared" si="120"/>
        <v>0</v>
      </c>
      <c r="AZ353" s="44">
        <f t="shared" si="121"/>
        <v>0</v>
      </c>
      <c r="BA353" s="44">
        <f t="shared" si="122"/>
        <v>0</v>
      </c>
      <c r="BB353" s="44">
        <f t="shared" si="123"/>
        <v>0</v>
      </c>
      <c r="BC353" s="44">
        <f t="shared" si="124"/>
        <v>0</v>
      </c>
      <c r="BD353" s="44">
        <f t="shared" si="125"/>
        <v>0</v>
      </c>
      <c r="BE353" s="44">
        <f t="shared" si="126"/>
        <v>0</v>
      </c>
      <c r="BF353" s="44">
        <f t="shared" si="127"/>
        <v>0</v>
      </c>
      <c r="BG353" s="46">
        <f t="shared" si="128"/>
        <v>11424000000</v>
      </c>
      <c r="BH353" s="47">
        <v>2856000000</v>
      </c>
      <c r="BI353" s="47">
        <v>0</v>
      </c>
      <c r="BJ353" s="47">
        <v>0</v>
      </c>
      <c r="BK353" s="47">
        <v>0</v>
      </c>
      <c r="BL353" s="47">
        <v>0</v>
      </c>
      <c r="BM353" s="47">
        <v>0</v>
      </c>
      <c r="BN353" s="47">
        <v>0</v>
      </c>
      <c r="BO353" s="47">
        <v>0</v>
      </c>
      <c r="BP353" s="47">
        <v>0</v>
      </c>
      <c r="BQ353" s="47">
        <v>0</v>
      </c>
      <c r="BR353" s="47">
        <v>0</v>
      </c>
      <c r="BS353" s="47">
        <v>0</v>
      </c>
      <c r="BT353" s="47">
        <v>0</v>
      </c>
      <c r="BU353" s="47">
        <v>0</v>
      </c>
      <c r="BV353" s="47">
        <v>0</v>
      </c>
      <c r="BW353" s="47">
        <v>0</v>
      </c>
      <c r="BX353" s="46">
        <f t="shared" si="129"/>
        <v>2856000000</v>
      </c>
      <c r="BY353" s="47">
        <v>2856000000</v>
      </c>
      <c r="BZ353" s="47">
        <v>0</v>
      </c>
      <c r="CA353" s="47">
        <v>0</v>
      </c>
      <c r="CB353" s="47">
        <v>0</v>
      </c>
      <c r="CC353" s="47">
        <v>0</v>
      </c>
      <c r="CD353" s="47">
        <v>0</v>
      </c>
      <c r="CE353" s="47">
        <v>0</v>
      </c>
      <c r="CF353" s="47">
        <v>0</v>
      </c>
      <c r="CG353" s="47">
        <v>0</v>
      </c>
      <c r="CH353" s="47">
        <v>0</v>
      </c>
      <c r="CI353" s="47">
        <v>0</v>
      </c>
      <c r="CJ353" s="47">
        <v>0</v>
      </c>
      <c r="CK353" s="47">
        <v>0</v>
      </c>
      <c r="CL353" s="47">
        <v>0</v>
      </c>
      <c r="CM353" s="47">
        <v>0</v>
      </c>
      <c r="CN353" s="47">
        <v>0</v>
      </c>
      <c r="CO353" s="46">
        <f t="shared" si="130"/>
        <v>2856000000</v>
      </c>
      <c r="CP353" s="47">
        <v>2856000000</v>
      </c>
      <c r="CQ353" s="47">
        <v>0</v>
      </c>
      <c r="CR353" s="47">
        <v>0</v>
      </c>
      <c r="CS353" s="47">
        <v>0</v>
      </c>
      <c r="CT353" s="47">
        <v>0</v>
      </c>
      <c r="CU353" s="47">
        <v>0</v>
      </c>
      <c r="CV353" s="47">
        <v>0</v>
      </c>
      <c r="CW353" s="47">
        <v>0</v>
      </c>
      <c r="CX353" s="47">
        <v>0</v>
      </c>
      <c r="CY353" s="47">
        <v>0</v>
      </c>
      <c r="CZ353" s="47">
        <v>0</v>
      </c>
      <c r="DA353" s="47">
        <v>0</v>
      </c>
      <c r="DB353" s="47">
        <v>0</v>
      </c>
      <c r="DC353" s="47">
        <v>0</v>
      </c>
      <c r="DD353" s="47">
        <v>0</v>
      </c>
      <c r="DE353" s="47">
        <v>0</v>
      </c>
      <c r="DF353" s="46">
        <f t="shared" si="131"/>
        <v>2856000000</v>
      </c>
      <c r="DG353" s="47">
        <v>2856000000</v>
      </c>
      <c r="DH353" s="47">
        <v>0</v>
      </c>
      <c r="DI353" s="47">
        <v>0</v>
      </c>
      <c r="DJ353" s="47">
        <v>0</v>
      </c>
      <c r="DK353" s="47">
        <v>0</v>
      </c>
      <c r="DL353" s="47">
        <v>0</v>
      </c>
      <c r="DM353" s="47">
        <v>0</v>
      </c>
      <c r="DN353" s="47">
        <v>0</v>
      </c>
      <c r="DO353" s="47">
        <v>0</v>
      </c>
      <c r="DP353" s="47">
        <v>0</v>
      </c>
      <c r="DQ353" s="47">
        <v>0</v>
      </c>
      <c r="DR353" s="47">
        <v>0</v>
      </c>
      <c r="DS353" s="47">
        <v>0</v>
      </c>
      <c r="DT353" s="47">
        <v>0</v>
      </c>
      <c r="DU353" s="47">
        <v>0</v>
      </c>
      <c r="DV353" s="47">
        <v>0</v>
      </c>
      <c r="DW353" s="46">
        <f t="shared" si="132"/>
        <v>2856000000</v>
      </c>
      <c r="DX353" s="19">
        <v>16</v>
      </c>
      <c r="DY353" s="42" t="s">
        <v>564</v>
      </c>
      <c r="DZ353" s="42" t="s">
        <v>348</v>
      </c>
      <c r="EA353" s="42" t="s">
        <v>565</v>
      </c>
      <c r="EB353" s="42" t="s">
        <v>606</v>
      </c>
      <c r="EC353" s="42" t="s">
        <v>607</v>
      </c>
      <c r="ED353" s="3">
        <v>3</v>
      </c>
      <c r="EE353" s="3">
        <v>12</v>
      </c>
      <c r="EF353" s="3">
        <v>42</v>
      </c>
      <c r="EG353" s="3">
        <v>176</v>
      </c>
      <c r="EH353" s="3">
        <v>348</v>
      </c>
      <c r="EI353" s="3">
        <v>14</v>
      </c>
      <c r="EJ353" s="3">
        <v>16</v>
      </c>
      <c r="EK353" s="3">
        <v>1</v>
      </c>
      <c r="EL353" s="3">
        <v>2</v>
      </c>
    </row>
    <row r="354" spans="2:142" ht="78" x14ac:dyDescent="0.2">
      <c r="B354" s="14">
        <v>349</v>
      </c>
      <c r="C354" s="15" t="s">
        <v>200</v>
      </c>
      <c r="D354" s="16">
        <v>3</v>
      </c>
      <c r="E354" s="17" t="s">
        <v>162</v>
      </c>
      <c r="F354" s="18">
        <v>2</v>
      </c>
      <c r="G354" s="17" t="s">
        <v>2581</v>
      </c>
      <c r="H354" s="18" t="s">
        <v>548</v>
      </c>
      <c r="I354" s="17" t="s">
        <v>2582</v>
      </c>
      <c r="J354" s="18" t="s">
        <v>576</v>
      </c>
      <c r="K354" s="23" t="s">
        <v>2583</v>
      </c>
      <c r="L354" s="24" t="s">
        <v>548</v>
      </c>
      <c r="M354" s="17" t="str">
        <f t="shared" si="111"/>
        <v>3.2.01.04.01</v>
      </c>
      <c r="N354" s="19" t="s">
        <v>551</v>
      </c>
      <c r="O354" s="20">
        <v>2023</v>
      </c>
      <c r="P354" s="20">
        <v>0</v>
      </c>
      <c r="Q354" s="20">
        <v>1</v>
      </c>
      <c r="R354" s="20" t="s">
        <v>2584</v>
      </c>
      <c r="S354" s="23" t="s">
        <v>382</v>
      </c>
      <c r="T354" s="23" t="s">
        <v>382</v>
      </c>
      <c r="U354" s="32" t="s">
        <v>571</v>
      </c>
      <c r="V354" s="33" t="s">
        <v>554</v>
      </c>
      <c r="W354" s="102">
        <v>0.1</v>
      </c>
      <c r="X354" s="102">
        <v>0.4</v>
      </c>
      <c r="Y354" s="102">
        <v>0.4</v>
      </c>
      <c r="Z354" s="102">
        <v>0.1</v>
      </c>
      <c r="AA354" s="89"/>
      <c r="AB354" s="89"/>
      <c r="AC354" s="89"/>
      <c r="AD354" s="89"/>
      <c r="AE354" s="89"/>
      <c r="AF354" s="89"/>
      <c r="AG354" s="89"/>
      <c r="AH354" s="89"/>
      <c r="AI354" s="42" t="s">
        <v>556</v>
      </c>
      <c r="AJ354" s="19" t="s">
        <v>557</v>
      </c>
      <c r="AK354" s="19" t="s">
        <v>1573</v>
      </c>
      <c r="AL354" s="19" t="s">
        <v>1574</v>
      </c>
      <c r="AM354" s="19" t="s">
        <v>2585</v>
      </c>
      <c r="AN354" s="19" t="s">
        <v>612</v>
      </c>
      <c r="AO354" s="23" t="s">
        <v>2586</v>
      </c>
      <c r="AP354" s="19" t="s">
        <v>614</v>
      </c>
      <c r="AQ354" s="44">
        <f t="shared" si="112"/>
        <v>395000000</v>
      </c>
      <c r="AR354" s="44">
        <f t="shared" si="113"/>
        <v>0</v>
      </c>
      <c r="AS354" s="44">
        <f t="shared" si="114"/>
        <v>0</v>
      </c>
      <c r="AT354" s="44">
        <f t="shared" si="115"/>
        <v>0</v>
      </c>
      <c r="AU354" s="44">
        <f t="shared" si="116"/>
        <v>0</v>
      </c>
      <c r="AV354" s="44">
        <f t="shared" si="117"/>
        <v>0</v>
      </c>
      <c r="AW354" s="44">
        <f t="shared" si="118"/>
        <v>0</v>
      </c>
      <c r="AX354" s="44">
        <f t="shared" si="119"/>
        <v>0</v>
      </c>
      <c r="AY354" s="44">
        <f t="shared" si="120"/>
        <v>0</v>
      </c>
      <c r="AZ354" s="44">
        <f t="shared" si="121"/>
        <v>0</v>
      </c>
      <c r="BA354" s="44">
        <f t="shared" si="122"/>
        <v>0</v>
      </c>
      <c r="BB354" s="44">
        <f t="shared" si="123"/>
        <v>0</v>
      </c>
      <c r="BC354" s="44">
        <f t="shared" si="124"/>
        <v>0</v>
      </c>
      <c r="BD354" s="44">
        <f t="shared" si="125"/>
        <v>0</v>
      </c>
      <c r="BE354" s="44">
        <f t="shared" si="126"/>
        <v>0</v>
      </c>
      <c r="BF354" s="44">
        <f t="shared" si="127"/>
        <v>0</v>
      </c>
      <c r="BG354" s="46">
        <f t="shared" si="128"/>
        <v>395000000</v>
      </c>
      <c r="BH354" s="96">
        <v>98750000</v>
      </c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46">
        <f t="shared" si="129"/>
        <v>98750000</v>
      </c>
      <c r="BY354" s="96">
        <v>98750000</v>
      </c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46">
        <f t="shared" si="130"/>
        <v>98750000</v>
      </c>
      <c r="CP354" s="96">
        <v>98750000</v>
      </c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46">
        <f t="shared" si="131"/>
        <v>98750000</v>
      </c>
      <c r="DG354" s="96">
        <v>98750000</v>
      </c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46">
        <f t="shared" si="132"/>
        <v>98750000</v>
      </c>
      <c r="DX354" s="19">
        <v>16</v>
      </c>
      <c r="DY354" s="42" t="s">
        <v>564</v>
      </c>
      <c r="DZ354" s="42" t="s">
        <v>348</v>
      </c>
      <c r="EA354" s="42" t="s">
        <v>565</v>
      </c>
      <c r="EB354" s="42" t="s">
        <v>581</v>
      </c>
      <c r="EC354" s="42" t="s">
        <v>582</v>
      </c>
      <c r="ED354" s="3">
        <v>3</v>
      </c>
      <c r="EE354" s="3">
        <v>12</v>
      </c>
      <c r="EF354" s="3">
        <v>42</v>
      </c>
      <c r="EG354" s="3">
        <v>177</v>
      </c>
      <c r="EH354" s="3">
        <v>349</v>
      </c>
      <c r="EI354" s="3">
        <v>14</v>
      </c>
      <c r="EJ354" s="3">
        <v>1</v>
      </c>
      <c r="EK354" s="3">
        <v>1</v>
      </c>
      <c r="EL354" s="3">
        <v>2</v>
      </c>
    </row>
    <row r="355" spans="2:142" ht="39" x14ac:dyDescent="0.2">
      <c r="B355" s="14">
        <v>350</v>
      </c>
      <c r="C355" s="15" t="s">
        <v>200</v>
      </c>
      <c r="D355" s="16">
        <v>3</v>
      </c>
      <c r="E355" s="17" t="s">
        <v>162</v>
      </c>
      <c r="F355" s="18">
        <v>2</v>
      </c>
      <c r="G355" s="17" t="s">
        <v>2587</v>
      </c>
      <c r="H355" s="18" t="s">
        <v>569</v>
      </c>
      <c r="I355" s="100" t="s">
        <v>2588</v>
      </c>
      <c r="J355" s="101" t="s">
        <v>548</v>
      </c>
      <c r="K355" s="23" t="s">
        <v>2589</v>
      </c>
      <c r="L355" s="24" t="s">
        <v>548</v>
      </c>
      <c r="M355" s="17" t="str">
        <f t="shared" si="111"/>
        <v>3.2.02.01.01</v>
      </c>
      <c r="N355" s="19" t="s">
        <v>551</v>
      </c>
      <c r="O355" s="20">
        <v>2023</v>
      </c>
      <c r="P355" s="21" t="s">
        <v>2590</v>
      </c>
      <c r="Q355" s="21">
        <v>1</v>
      </c>
      <c r="R355" s="21" t="s">
        <v>2591</v>
      </c>
      <c r="S355" s="23" t="s">
        <v>166</v>
      </c>
      <c r="T355" s="23" t="s">
        <v>166</v>
      </c>
      <c r="U355" s="32" t="s">
        <v>571</v>
      </c>
      <c r="V355" s="33" t="s">
        <v>554</v>
      </c>
      <c r="W355" s="33">
        <v>0.33</v>
      </c>
      <c r="X355" s="33">
        <v>0.33</v>
      </c>
      <c r="Y355" s="33">
        <v>0.24</v>
      </c>
      <c r="Z355" s="33">
        <v>0.1</v>
      </c>
      <c r="AA355" s="75"/>
      <c r="AB355" s="75"/>
      <c r="AC355" s="75"/>
      <c r="AD355" s="75"/>
      <c r="AE355" s="75"/>
      <c r="AF355" s="75"/>
      <c r="AG355" s="75"/>
      <c r="AH355" s="75"/>
      <c r="AI355" s="42" t="s">
        <v>2261</v>
      </c>
      <c r="AJ355" s="19" t="s">
        <v>2262</v>
      </c>
      <c r="AK355" s="19" t="s">
        <v>2472</v>
      </c>
      <c r="AL355" s="19" t="s">
        <v>2473</v>
      </c>
      <c r="AM355" s="19" t="s">
        <v>2592</v>
      </c>
      <c r="AN355" s="19" t="s">
        <v>2593</v>
      </c>
      <c r="AO355" s="23" t="s">
        <v>2594</v>
      </c>
      <c r="AP355" s="19" t="s">
        <v>2595</v>
      </c>
      <c r="AQ355" s="44">
        <f t="shared" si="112"/>
        <v>566750444.68630898</v>
      </c>
      <c r="AR355" s="44">
        <f t="shared" si="113"/>
        <v>0</v>
      </c>
      <c r="AS355" s="44">
        <f t="shared" si="114"/>
        <v>0</v>
      </c>
      <c r="AT355" s="44">
        <f t="shared" si="115"/>
        <v>0</v>
      </c>
      <c r="AU355" s="44">
        <f t="shared" si="116"/>
        <v>0</v>
      </c>
      <c r="AV355" s="44">
        <f t="shared" si="117"/>
        <v>0</v>
      </c>
      <c r="AW355" s="44">
        <f t="shared" si="118"/>
        <v>0</v>
      </c>
      <c r="AX355" s="44">
        <f t="shared" si="119"/>
        <v>0</v>
      </c>
      <c r="AY355" s="44">
        <f t="shared" si="120"/>
        <v>0</v>
      </c>
      <c r="AZ355" s="44">
        <f t="shared" si="121"/>
        <v>0</v>
      </c>
      <c r="BA355" s="44">
        <f t="shared" si="122"/>
        <v>0</v>
      </c>
      <c r="BB355" s="44">
        <f t="shared" si="123"/>
        <v>0</v>
      </c>
      <c r="BC355" s="44">
        <f t="shared" si="124"/>
        <v>0</v>
      </c>
      <c r="BD355" s="44">
        <f t="shared" si="125"/>
        <v>0</v>
      </c>
      <c r="BE355" s="44">
        <f t="shared" si="126"/>
        <v>0</v>
      </c>
      <c r="BF355" s="44">
        <f t="shared" si="127"/>
        <v>0</v>
      </c>
      <c r="BG355" s="46">
        <f t="shared" si="128"/>
        <v>566750444.68630898</v>
      </c>
      <c r="BH355" s="46">
        <v>116085881.7098</v>
      </c>
      <c r="BI355" s="46"/>
      <c r="BJ355" s="46"/>
      <c r="BK355" s="46"/>
      <c r="BL355" s="46"/>
      <c r="BM355" s="46"/>
      <c r="BN355" s="46"/>
      <c r="BO355" s="46"/>
      <c r="BP355" s="46"/>
      <c r="BQ355" s="46"/>
      <c r="BR355" s="46"/>
      <c r="BS355" s="46"/>
      <c r="BT355" s="46"/>
      <c r="BU355" s="46"/>
      <c r="BV355" s="46"/>
      <c r="BW355" s="46"/>
      <c r="BX355" s="46">
        <f t="shared" si="129"/>
        <v>116085881.7098</v>
      </c>
      <c r="BY355" s="46">
        <v>140676684.58733001</v>
      </c>
      <c r="BZ355" s="46"/>
      <c r="CA355" s="46"/>
      <c r="CB355" s="46"/>
      <c r="CC355" s="46"/>
      <c r="CD355" s="46"/>
      <c r="CE355" s="46"/>
      <c r="CF355" s="46"/>
      <c r="CG355" s="46"/>
      <c r="CH355" s="46"/>
      <c r="CI355" s="46"/>
      <c r="CJ355" s="46"/>
      <c r="CK355" s="46"/>
      <c r="CL355" s="46"/>
      <c r="CM355" s="46"/>
      <c r="CN355" s="46"/>
      <c r="CO355" s="46">
        <f t="shared" si="130"/>
        <v>140676684.58733001</v>
      </c>
      <c r="CP355" s="46">
        <v>141453534.19380999</v>
      </c>
      <c r="CQ355" s="46"/>
      <c r="CR355" s="46"/>
      <c r="CS355" s="46"/>
      <c r="CT355" s="46"/>
      <c r="CU355" s="46"/>
      <c r="CV355" s="46"/>
      <c r="CW355" s="46"/>
      <c r="CX355" s="46"/>
      <c r="CY355" s="46"/>
      <c r="CZ355" s="46"/>
      <c r="DA355" s="46"/>
      <c r="DB355" s="46"/>
      <c r="DC355" s="46"/>
      <c r="DD355" s="46"/>
      <c r="DE355" s="46"/>
      <c r="DF355" s="46">
        <f t="shared" si="131"/>
        <v>141453534.19380999</v>
      </c>
      <c r="DG355" s="46">
        <v>168534344.19536901</v>
      </c>
      <c r="DH355" s="46"/>
      <c r="DI355" s="46"/>
      <c r="DJ355" s="46"/>
      <c r="DK355" s="46"/>
      <c r="DL355" s="46"/>
      <c r="DM355" s="46"/>
      <c r="DN355" s="46"/>
      <c r="DO355" s="46"/>
      <c r="DP355" s="46"/>
      <c r="DQ355" s="46"/>
      <c r="DR355" s="46"/>
      <c r="DS355" s="46"/>
      <c r="DT355" s="46"/>
      <c r="DU355" s="46"/>
      <c r="DV355" s="46"/>
      <c r="DW355" s="46">
        <f t="shared" si="132"/>
        <v>168534344.19536901</v>
      </c>
      <c r="DX355" s="19">
        <v>6</v>
      </c>
      <c r="DY355" s="42" t="s">
        <v>1265</v>
      </c>
      <c r="DZ355" s="42" t="s">
        <v>350</v>
      </c>
      <c r="EA355" s="42" t="s">
        <v>1266</v>
      </c>
      <c r="EB355" s="42" t="s">
        <v>2596</v>
      </c>
      <c r="EC355" s="42" t="s">
        <v>2597</v>
      </c>
      <c r="ED355" s="3">
        <v>3</v>
      </c>
      <c r="EE355" s="3">
        <v>12</v>
      </c>
      <c r="EF355" s="3">
        <v>43</v>
      </c>
      <c r="EG355" s="3">
        <v>178</v>
      </c>
      <c r="EH355" s="3">
        <v>350</v>
      </c>
      <c r="EI355" s="3">
        <v>6</v>
      </c>
      <c r="EJ355" s="3">
        <v>16</v>
      </c>
      <c r="EK355" s="3">
        <v>1</v>
      </c>
      <c r="EL355" s="3">
        <v>2</v>
      </c>
    </row>
    <row r="356" spans="2:142" ht="39" x14ac:dyDescent="0.2">
      <c r="B356" s="14">
        <v>351</v>
      </c>
      <c r="C356" s="15" t="s">
        <v>200</v>
      </c>
      <c r="D356" s="16">
        <v>3</v>
      </c>
      <c r="E356" s="17" t="s">
        <v>162</v>
      </c>
      <c r="F356" s="18">
        <v>2</v>
      </c>
      <c r="G356" s="17" t="s">
        <v>2587</v>
      </c>
      <c r="H356" s="18" t="s">
        <v>569</v>
      </c>
      <c r="I356" s="100" t="s">
        <v>2598</v>
      </c>
      <c r="J356" s="101" t="s">
        <v>569</v>
      </c>
      <c r="K356" s="23" t="s">
        <v>2599</v>
      </c>
      <c r="L356" s="24" t="s">
        <v>548</v>
      </c>
      <c r="M356" s="17" t="str">
        <f t="shared" si="111"/>
        <v>3.2.02.02.01</v>
      </c>
      <c r="N356" s="19" t="s">
        <v>551</v>
      </c>
      <c r="O356" s="20">
        <v>2023</v>
      </c>
      <c r="P356" s="21" t="s">
        <v>2590</v>
      </c>
      <c r="Q356" s="21">
        <v>1</v>
      </c>
      <c r="R356" s="21" t="s">
        <v>2600</v>
      </c>
      <c r="S356" s="23" t="s">
        <v>166</v>
      </c>
      <c r="T356" s="23" t="s">
        <v>166</v>
      </c>
      <c r="U356" s="32" t="s">
        <v>571</v>
      </c>
      <c r="V356" s="33" t="s">
        <v>554</v>
      </c>
      <c r="W356" s="33">
        <v>0.33</v>
      </c>
      <c r="X356" s="33">
        <v>0.33</v>
      </c>
      <c r="Y356" s="33">
        <v>0.24</v>
      </c>
      <c r="Z356" s="33">
        <v>0.1</v>
      </c>
      <c r="AA356" s="75"/>
      <c r="AB356" s="75"/>
      <c r="AC356" s="75"/>
      <c r="AD356" s="75"/>
      <c r="AE356" s="75"/>
      <c r="AF356" s="75"/>
      <c r="AG356" s="75"/>
      <c r="AH356" s="75"/>
      <c r="AI356" s="42" t="s">
        <v>2261</v>
      </c>
      <c r="AJ356" s="19" t="s">
        <v>2262</v>
      </c>
      <c r="AK356" s="19" t="s">
        <v>2472</v>
      </c>
      <c r="AL356" s="19" t="s">
        <v>2473</v>
      </c>
      <c r="AM356" s="19" t="s">
        <v>2592</v>
      </c>
      <c r="AN356" s="19" t="s">
        <v>2593</v>
      </c>
      <c r="AO356" s="23" t="s">
        <v>2601</v>
      </c>
      <c r="AP356" s="19" t="s">
        <v>2602</v>
      </c>
      <c r="AQ356" s="44">
        <f t="shared" si="112"/>
        <v>616750444.68630898</v>
      </c>
      <c r="AR356" s="44">
        <f t="shared" si="113"/>
        <v>0</v>
      </c>
      <c r="AS356" s="44">
        <f t="shared" si="114"/>
        <v>0</v>
      </c>
      <c r="AT356" s="44">
        <f t="shared" si="115"/>
        <v>0</v>
      </c>
      <c r="AU356" s="44">
        <f t="shared" si="116"/>
        <v>0</v>
      </c>
      <c r="AV356" s="44">
        <f t="shared" si="117"/>
        <v>0</v>
      </c>
      <c r="AW356" s="44">
        <f t="shared" si="118"/>
        <v>0</v>
      </c>
      <c r="AX356" s="44">
        <f t="shared" si="119"/>
        <v>0</v>
      </c>
      <c r="AY356" s="44">
        <f t="shared" si="120"/>
        <v>0</v>
      </c>
      <c r="AZ356" s="44">
        <f t="shared" si="121"/>
        <v>0</v>
      </c>
      <c r="BA356" s="44">
        <f t="shared" si="122"/>
        <v>0</v>
      </c>
      <c r="BB356" s="44">
        <f t="shared" si="123"/>
        <v>0</v>
      </c>
      <c r="BC356" s="44">
        <f t="shared" si="124"/>
        <v>0</v>
      </c>
      <c r="BD356" s="44">
        <f t="shared" si="125"/>
        <v>0</v>
      </c>
      <c r="BE356" s="44">
        <f t="shared" si="126"/>
        <v>0</v>
      </c>
      <c r="BF356" s="44">
        <f t="shared" si="127"/>
        <v>0</v>
      </c>
      <c r="BG356" s="46">
        <f t="shared" si="128"/>
        <v>616750444.68630898</v>
      </c>
      <c r="BH356" s="46">
        <v>141085881.7098</v>
      </c>
      <c r="BI356" s="46"/>
      <c r="BJ356" s="46"/>
      <c r="BK356" s="46"/>
      <c r="BL356" s="46"/>
      <c r="BM356" s="46"/>
      <c r="BN356" s="46"/>
      <c r="BO356" s="46"/>
      <c r="BP356" s="46"/>
      <c r="BQ356" s="46"/>
      <c r="BR356" s="46"/>
      <c r="BS356" s="46"/>
      <c r="BT356" s="46"/>
      <c r="BU356" s="46"/>
      <c r="BV356" s="46"/>
      <c r="BW356" s="46"/>
      <c r="BX356" s="46">
        <f t="shared" si="129"/>
        <v>141085881.7098</v>
      </c>
      <c r="BY356" s="46">
        <v>140676684.58733001</v>
      </c>
      <c r="BZ356" s="46"/>
      <c r="CA356" s="46"/>
      <c r="CB356" s="46"/>
      <c r="CC356" s="46"/>
      <c r="CD356" s="46"/>
      <c r="CE356" s="46"/>
      <c r="CF356" s="46"/>
      <c r="CG356" s="46"/>
      <c r="CH356" s="46"/>
      <c r="CI356" s="46"/>
      <c r="CJ356" s="46"/>
      <c r="CK356" s="46"/>
      <c r="CL356" s="46"/>
      <c r="CM356" s="46"/>
      <c r="CN356" s="46"/>
      <c r="CO356" s="46">
        <f t="shared" si="130"/>
        <v>140676684.58733001</v>
      </c>
      <c r="CP356" s="46">
        <v>166453534.19380999</v>
      </c>
      <c r="CQ356" s="46"/>
      <c r="CR356" s="46"/>
      <c r="CS356" s="46"/>
      <c r="CT356" s="46"/>
      <c r="CU356" s="46"/>
      <c r="CV356" s="46"/>
      <c r="CW356" s="46"/>
      <c r="CX356" s="46"/>
      <c r="CY356" s="46"/>
      <c r="CZ356" s="46"/>
      <c r="DA356" s="46"/>
      <c r="DB356" s="46"/>
      <c r="DC356" s="46"/>
      <c r="DD356" s="46"/>
      <c r="DE356" s="46"/>
      <c r="DF356" s="46">
        <f t="shared" si="131"/>
        <v>166453534.19380999</v>
      </c>
      <c r="DG356" s="46">
        <v>168534344.19536901</v>
      </c>
      <c r="DH356" s="46"/>
      <c r="DI356" s="46"/>
      <c r="DJ356" s="46"/>
      <c r="DK356" s="46"/>
      <c r="DL356" s="46"/>
      <c r="DM356" s="46"/>
      <c r="DN356" s="46"/>
      <c r="DO356" s="46"/>
      <c r="DP356" s="46"/>
      <c r="DQ356" s="46"/>
      <c r="DR356" s="46"/>
      <c r="DS356" s="46"/>
      <c r="DT356" s="46"/>
      <c r="DU356" s="46"/>
      <c r="DV356" s="46"/>
      <c r="DW356" s="46">
        <f t="shared" si="132"/>
        <v>168534344.19536901</v>
      </c>
      <c r="DX356" s="19">
        <v>6</v>
      </c>
      <c r="DY356" s="42" t="s">
        <v>1265</v>
      </c>
      <c r="DZ356" s="42" t="s">
        <v>350</v>
      </c>
      <c r="EA356" s="42" t="s">
        <v>1266</v>
      </c>
      <c r="EB356" s="42" t="s">
        <v>2596</v>
      </c>
      <c r="EC356" s="42" t="s">
        <v>2597</v>
      </c>
      <c r="ED356" s="3">
        <v>3</v>
      </c>
      <c r="EE356" s="3">
        <v>12</v>
      </c>
      <c r="EF356" s="3">
        <v>43</v>
      </c>
      <c r="EG356" s="3">
        <v>179</v>
      </c>
      <c r="EH356" s="3">
        <v>351</v>
      </c>
      <c r="EI356" s="3">
        <v>6</v>
      </c>
      <c r="EJ356" s="3">
        <v>16</v>
      </c>
      <c r="EK356" s="3">
        <v>1</v>
      </c>
      <c r="EL356" s="3">
        <v>2</v>
      </c>
    </row>
    <row r="357" spans="2:142" ht="52" x14ac:dyDescent="0.2">
      <c r="B357" s="14">
        <v>352</v>
      </c>
      <c r="C357" s="15" t="s">
        <v>200</v>
      </c>
      <c r="D357" s="16">
        <v>3</v>
      </c>
      <c r="E357" s="17" t="s">
        <v>162</v>
      </c>
      <c r="F357" s="18">
        <v>2</v>
      </c>
      <c r="G357" s="17" t="s">
        <v>167</v>
      </c>
      <c r="H357" s="18" t="s">
        <v>573</v>
      </c>
      <c r="I357" s="17" t="s">
        <v>2603</v>
      </c>
      <c r="J357" s="18" t="s">
        <v>548</v>
      </c>
      <c r="K357" s="17" t="s">
        <v>2604</v>
      </c>
      <c r="L357" s="18" t="s">
        <v>548</v>
      </c>
      <c r="M357" s="17" t="str">
        <f t="shared" si="111"/>
        <v>3.2.03.01.01</v>
      </c>
      <c r="N357" s="19" t="s">
        <v>551</v>
      </c>
      <c r="O357" s="20">
        <v>2023</v>
      </c>
      <c r="P357" s="21">
        <v>1</v>
      </c>
      <c r="Q357" s="21">
        <v>4</v>
      </c>
      <c r="R357" s="21" t="s">
        <v>2605</v>
      </c>
      <c r="S357" s="17" t="s">
        <v>169</v>
      </c>
      <c r="T357" s="17" t="s">
        <v>169</v>
      </c>
      <c r="U357" s="32" t="s">
        <v>571</v>
      </c>
      <c r="V357" s="33" t="s">
        <v>554</v>
      </c>
      <c r="W357" s="33">
        <v>1</v>
      </c>
      <c r="X357" s="33">
        <v>1</v>
      </c>
      <c r="Y357" s="33">
        <v>1</v>
      </c>
      <c r="Z357" s="33">
        <v>1</v>
      </c>
      <c r="AA357" s="33"/>
      <c r="AB357" s="33"/>
      <c r="AC357" s="33"/>
      <c r="AD357" s="32" t="s">
        <v>740</v>
      </c>
      <c r="AE357" s="32" t="s">
        <v>740</v>
      </c>
      <c r="AF357" s="32" t="s">
        <v>740</v>
      </c>
      <c r="AG357" s="32" t="s">
        <v>740</v>
      </c>
      <c r="AH357" s="32" t="s">
        <v>740</v>
      </c>
      <c r="AI357" s="42" t="s">
        <v>2261</v>
      </c>
      <c r="AJ357" s="19" t="s">
        <v>2262</v>
      </c>
      <c r="AK357" s="19" t="s">
        <v>2536</v>
      </c>
      <c r="AL357" s="19" t="s">
        <v>2537</v>
      </c>
      <c r="AM357" s="19" t="s">
        <v>2606</v>
      </c>
      <c r="AN357" s="19" t="s">
        <v>2607</v>
      </c>
      <c r="AO357" s="23" t="s">
        <v>2608</v>
      </c>
      <c r="AP357" s="19" t="s">
        <v>2609</v>
      </c>
      <c r="AQ357" s="44">
        <f t="shared" si="112"/>
        <v>2200000000</v>
      </c>
      <c r="AR357" s="44">
        <f t="shared" si="113"/>
        <v>0</v>
      </c>
      <c r="AS357" s="44">
        <f t="shared" si="114"/>
        <v>0</v>
      </c>
      <c r="AT357" s="44">
        <f t="shared" si="115"/>
        <v>0</v>
      </c>
      <c r="AU357" s="44">
        <f t="shared" si="116"/>
        <v>0</v>
      </c>
      <c r="AV357" s="44">
        <f t="shared" si="117"/>
        <v>0</v>
      </c>
      <c r="AW357" s="44">
        <f t="shared" si="118"/>
        <v>0</v>
      </c>
      <c r="AX357" s="44">
        <f t="shared" si="119"/>
        <v>0</v>
      </c>
      <c r="AY357" s="44">
        <f t="shared" si="120"/>
        <v>0</v>
      </c>
      <c r="AZ357" s="44">
        <f t="shared" si="121"/>
        <v>0</v>
      </c>
      <c r="BA357" s="44">
        <f t="shared" si="122"/>
        <v>0</v>
      </c>
      <c r="BB357" s="44">
        <f t="shared" si="123"/>
        <v>0</v>
      </c>
      <c r="BC357" s="44">
        <f t="shared" si="124"/>
        <v>0</v>
      </c>
      <c r="BD357" s="44">
        <f t="shared" si="125"/>
        <v>0</v>
      </c>
      <c r="BE357" s="44">
        <f t="shared" si="126"/>
        <v>0</v>
      </c>
      <c r="BF357" s="44">
        <f t="shared" si="127"/>
        <v>0</v>
      </c>
      <c r="BG357" s="46">
        <f t="shared" si="128"/>
        <v>2200000000</v>
      </c>
      <c r="BH357" s="46">
        <v>500000000</v>
      </c>
      <c r="BI357" s="46"/>
      <c r="BJ357" s="46"/>
      <c r="BK357" s="46"/>
      <c r="BL357" s="46"/>
      <c r="BM357" s="46"/>
      <c r="BN357" s="46"/>
      <c r="BO357" s="46"/>
      <c r="BP357" s="46"/>
      <c r="BQ357" s="46"/>
      <c r="BR357" s="46"/>
      <c r="BS357" s="46"/>
      <c r="BT357" s="46"/>
      <c r="BU357" s="46"/>
      <c r="BV357" s="46"/>
      <c r="BW357" s="46"/>
      <c r="BX357" s="46">
        <f t="shared" si="129"/>
        <v>500000000</v>
      </c>
      <c r="BY357" s="46">
        <v>700000000</v>
      </c>
      <c r="BZ357" s="46"/>
      <c r="CA357" s="46"/>
      <c r="CB357" s="46"/>
      <c r="CC357" s="46"/>
      <c r="CD357" s="46"/>
      <c r="CE357" s="46"/>
      <c r="CF357" s="46"/>
      <c r="CG357" s="46"/>
      <c r="CH357" s="46"/>
      <c r="CI357" s="46"/>
      <c r="CJ357" s="46"/>
      <c r="CK357" s="46"/>
      <c r="CL357" s="46"/>
      <c r="CM357" s="46"/>
      <c r="CN357" s="46"/>
      <c r="CO357" s="46">
        <f t="shared" si="130"/>
        <v>700000000</v>
      </c>
      <c r="CP357" s="46">
        <v>500000000</v>
      </c>
      <c r="CQ357" s="46"/>
      <c r="CR357" s="46"/>
      <c r="CS357" s="46"/>
      <c r="CT357" s="46"/>
      <c r="CU357" s="46"/>
      <c r="CV357" s="46"/>
      <c r="CW357" s="46"/>
      <c r="CX357" s="46"/>
      <c r="CY357" s="46"/>
      <c r="CZ357" s="46"/>
      <c r="DA357" s="46"/>
      <c r="DB357" s="46"/>
      <c r="DC357" s="46"/>
      <c r="DD357" s="46"/>
      <c r="DE357" s="46"/>
      <c r="DF357" s="46">
        <f t="shared" si="131"/>
        <v>500000000</v>
      </c>
      <c r="DG357" s="46">
        <v>500000000</v>
      </c>
      <c r="DH357" s="46"/>
      <c r="DI357" s="46"/>
      <c r="DJ357" s="46"/>
      <c r="DK357" s="46"/>
      <c r="DL357" s="46"/>
      <c r="DM357" s="46"/>
      <c r="DN357" s="46"/>
      <c r="DO357" s="46"/>
      <c r="DP357" s="46"/>
      <c r="DQ357" s="46"/>
      <c r="DR357" s="46"/>
      <c r="DS357" s="46"/>
      <c r="DT357" s="46"/>
      <c r="DU357" s="46"/>
      <c r="DV357" s="46"/>
      <c r="DW357" s="46">
        <f t="shared" si="132"/>
        <v>500000000</v>
      </c>
      <c r="DX357" s="19">
        <v>11</v>
      </c>
      <c r="DY357" s="42" t="s">
        <v>1189</v>
      </c>
      <c r="DZ357" s="42" t="s">
        <v>345</v>
      </c>
      <c r="EA357" s="42" t="s">
        <v>1190</v>
      </c>
      <c r="EB357" s="42" t="s">
        <v>2610</v>
      </c>
      <c r="EC357" s="42" t="s">
        <v>2611</v>
      </c>
      <c r="ED357" s="3">
        <v>3</v>
      </c>
      <c r="EE357" s="3">
        <v>12</v>
      </c>
      <c r="EF357" s="3">
        <v>44</v>
      </c>
      <c r="EG357" s="3">
        <v>180</v>
      </c>
      <c r="EH357" s="3">
        <v>352</v>
      </c>
      <c r="EI357" s="3">
        <v>11</v>
      </c>
      <c r="EJ357" s="3">
        <v>16</v>
      </c>
      <c r="EK357" s="3">
        <v>1</v>
      </c>
      <c r="EL357" s="3">
        <v>2</v>
      </c>
    </row>
    <row r="358" spans="2:142" ht="78" x14ac:dyDescent="0.2">
      <c r="B358" s="14">
        <v>353</v>
      </c>
      <c r="C358" s="15" t="s">
        <v>200</v>
      </c>
      <c r="D358" s="16">
        <v>3</v>
      </c>
      <c r="E358" s="17" t="s">
        <v>162</v>
      </c>
      <c r="F358" s="18">
        <v>2</v>
      </c>
      <c r="G358" s="17" t="s">
        <v>167</v>
      </c>
      <c r="H358" s="18" t="s">
        <v>573</v>
      </c>
      <c r="I358" s="17" t="s">
        <v>2612</v>
      </c>
      <c r="J358" s="18" t="s">
        <v>569</v>
      </c>
      <c r="K358" s="17" t="s">
        <v>2613</v>
      </c>
      <c r="L358" s="18" t="s">
        <v>548</v>
      </c>
      <c r="M358" s="17" t="str">
        <f t="shared" si="111"/>
        <v>3.2.03.02.01</v>
      </c>
      <c r="N358" s="19" t="s">
        <v>551</v>
      </c>
      <c r="O358" s="20">
        <v>2023</v>
      </c>
      <c r="P358" s="21">
        <v>200</v>
      </c>
      <c r="Q358" s="21">
        <v>1000</v>
      </c>
      <c r="R358" s="21" t="s">
        <v>2614</v>
      </c>
      <c r="S358" s="17" t="s">
        <v>169</v>
      </c>
      <c r="T358" s="17" t="s">
        <v>169</v>
      </c>
      <c r="U358" s="32" t="s">
        <v>571</v>
      </c>
      <c r="V358" s="33" t="s">
        <v>554</v>
      </c>
      <c r="W358" s="33">
        <v>100</v>
      </c>
      <c r="X358" s="33">
        <v>300</v>
      </c>
      <c r="Y358" s="33">
        <v>300</v>
      </c>
      <c r="Z358" s="33">
        <v>300</v>
      </c>
      <c r="AA358" s="33"/>
      <c r="AB358" s="33"/>
      <c r="AC358" s="33"/>
      <c r="AD358" s="32" t="s">
        <v>740</v>
      </c>
      <c r="AE358" s="32" t="s">
        <v>740</v>
      </c>
      <c r="AF358" s="32" t="s">
        <v>740</v>
      </c>
      <c r="AG358" s="32" t="s">
        <v>740</v>
      </c>
      <c r="AH358" s="32" t="s">
        <v>740</v>
      </c>
      <c r="AI358" s="42" t="s">
        <v>556</v>
      </c>
      <c r="AJ358" s="19" t="s">
        <v>557</v>
      </c>
      <c r="AK358" s="19" t="s">
        <v>703</v>
      </c>
      <c r="AL358" s="19" t="s">
        <v>704</v>
      </c>
      <c r="AM358" s="19" t="s">
        <v>2615</v>
      </c>
      <c r="AN358" s="19" t="s">
        <v>625</v>
      </c>
      <c r="AO358" s="23" t="s">
        <v>2616</v>
      </c>
      <c r="AP358" s="19" t="s">
        <v>776</v>
      </c>
      <c r="AQ358" s="44">
        <f t="shared" si="112"/>
        <v>1000000000</v>
      </c>
      <c r="AR358" s="44">
        <f t="shared" si="113"/>
        <v>0</v>
      </c>
      <c r="AS358" s="44">
        <f t="shared" si="114"/>
        <v>0</v>
      </c>
      <c r="AT358" s="44">
        <f t="shared" si="115"/>
        <v>0</v>
      </c>
      <c r="AU358" s="44">
        <f t="shared" si="116"/>
        <v>0</v>
      </c>
      <c r="AV358" s="44">
        <f t="shared" si="117"/>
        <v>0</v>
      </c>
      <c r="AW358" s="44">
        <f t="shared" si="118"/>
        <v>0</v>
      </c>
      <c r="AX358" s="44">
        <f t="shared" si="119"/>
        <v>0</v>
      </c>
      <c r="AY358" s="44">
        <f t="shared" si="120"/>
        <v>0</v>
      </c>
      <c r="AZ358" s="44">
        <f t="shared" si="121"/>
        <v>0</v>
      </c>
      <c r="BA358" s="44">
        <f t="shared" si="122"/>
        <v>0</v>
      </c>
      <c r="BB358" s="44">
        <f t="shared" si="123"/>
        <v>0</v>
      </c>
      <c r="BC358" s="44">
        <f t="shared" si="124"/>
        <v>0</v>
      </c>
      <c r="BD358" s="44">
        <f t="shared" si="125"/>
        <v>0</v>
      </c>
      <c r="BE358" s="44">
        <f t="shared" si="126"/>
        <v>0</v>
      </c>
      <c r="BF358" s="44">
        <f t="shared" si="127"/>
        <v>0</v>
      </c>
      <c r="BG358" s="46">
        <f t="shared" si="128"/>
        <v>1000000000</v>
      </c>
      <c r="BH358" s="46">
        <v>100000000</v>
      </c>
      <c r="BI358" s="46"/>
      <c r="BJ358" s="46"/>
      <c r="BK358" s="46"/>
      <c r="BL358" s="46"/>
      <c r="BM358" s="46"/>
      <c r="BN358" s="46"/>
      <c r="BO358" s="46"/>
      <c r="BP358" s="46"/>
      <c r="BQ358" s="46"/>
      <c r="BR358" s="46"/>
      <c r="BS358" s="46"/>
      <c r="BT358" s="46"/>
      <c r="BU358" s="46"/>
      <c r="BV358" s="46"/>
      <c r="BW358" s="46"/>
      <c r="BX358" s="46">
        <f t="shared" si="129"/>
        <v>100000000</v>
      </c>
      <c r="BY358" s="46">
        <v>300000000</v>
      </c>
      <c r="BZ358" s="46"/>
      <c r="CA358" s="46"/>
      <c r="CB358" s="46"/>
      <c r="CC358" s="46"/>
      <c r="CD358" s="46"/>
      <c r="CE358" s="46"/>
      <c r="CF358" s="46"/>
      <c r="CG358" s="46"/>
      <c r="CH358" s="46"/>
      <c r="CI358" s="46"/>
      <c r="CJ358" s="46"/>
      <c r="CK358" s="46"/>
      <c r="CL358" s="46"/>
      <c r="CM358" s="46"/>
      <c r="CN358" s="46"/>
      <c r="CO358" s="46">
        <f t="shared" si="130"/>
        <v>300000000</v>
      </c>
      <c r="CP358" s="46">
        <v>300000000</v>
      </c>
      <c r="CQ358" s="46"/>
      <c r="CR358" s="46"/>
      <c r="CS358" s="46"/>
      <c r="CT358" s="46"/>
      <c r="CU358" s="46"/>
      <c r="CV358" s="46"/>
      <c r="CW358" s="46"/>
      <c r="CX358" s="46"/>
      <c r="CY358" s="46"/>
      <c r="CZ358" s="46"/>
      <c r="DA358" s="46"/>
      <c r="DB358" s="46"/>
      <c r="DC358" s="46"/>
      <c r="DD358" s="46"/>
      <c r="DE358" s="46"/>
      <c r="DF358" s="46">
        <f t="shared" si="131"/>
        <v>300000000</v>
      </c>
      <c r="DG358" s="46">
        <v>300000000</v>
      </c>
      <c r="DH358" s="46"/>
      <c r="DI358" s="46"/>
      <c r="DJ358" s="46"/>
      <c r="DK358" s="46"/>
      <c r="DL358" s="46"/>
      <c r="DM358" s="46"/>
      <c r="DN358" s="46"/>
      <c r="DO358" s="46"/>
      <c r="DP358" s="46"/>
      <c r="DQ358" s="46"/>
      <c r="DR358" s="46"/>
      <c r="DS358" s="46"/>
      <c r="DT358" s="46"/>
      <c r="DU358" s="46"/>
      <c r="DV358" s="46"/>
      <c r="DW358" s="46">
        <f t="shared" si="132"/>
        <v>300000000</v>
      </c>
      <c r="DX358" s="19">
        <v>13</v>
      </c>
      <c r="DY358" s="42" t="s">
        <v>708</v>
      </c>
      <c r="DZ358" s="42" t="s">
        <v>346</v>
      </c>
      <c r="EA358" s="42" t="s">
        <v>709</v>
      </c>
      <c r="EB358" s="42" t="s">
        <v>2617</v>
      </c>
      <c r="EC358" s="42" t="s">
        <v>2618</v>
      </c>
      <c r="ED358" s="3">
        <v>3</v>
      </c>
      <c r="EE358" s="3">
        <v>12</v>
      </c>
      <c r="EF358" s="3">
        <v>44</v>
      </c>
      <c r="EG358" s="3">
        <v>181</v>
      </c>
      <c r="EH358" s="3">
        <v>353</v>
      </c>
      <c r="EI358" s="3">
        <v>12</v>
      </c>
      <c r="EJ358" s="3">
        <v>1</v>
      </c>
      <c r="EK358" s="3">
        <v>1</v>
      </c>
      <c r="EL358" s="3">
        <v>2</v>
      </c>
    </row>
    <row r="359" spans="2:142" ht="78" x14ac:dyDescent="0.2">
      <c r="B359" s="14">
        <v>354</v>
      </c>
      <c r="C359" s="15" t="s">
        <v>200</v>
      </c>
      <c r="D359" s="16">
        <v>3</v>
      </c>
      <c r="E359" s="17" t="s">
        <v>162</v>
      </c>
      <c r="F359" s="18">
        <v>2</v>
      </c>
      <c r="G359" s="17" t="s">
        <v>167</v>
      </c>
      <c r="H359" s="18" t="s">
        <v>573</v>
      </c>
      <c r="I359" s="17" t="s">
        <v>2612</v>
      </c>
      <c r="J359" s="18" t="s">
        <v>569</v>
      </c>
      <c r="K359" s="17" t="s">
        <v>2619</v>
      </c>
      <c r="L359" s="18" t="s">
        <v>569</v>
      </c>
      <c r="M359" s="17" t="str">
        <f t="shared" si="111"/>
        <v>3.2.03.02.02</v>
      </c>
      <c r="N359" s="19" t="s">
        <v>551</v>
      </c>
      <c r="O359" s="20">
        <v>2023</v>
      </c>
      <c r="P359" s="21">
        <v>3</v>
      </c>
      <c r="Q359" s="21">
        <v>10</v>
      </c>
      <c r="R359" s="21" t="s">
        <v>2620</v>
      </c>
      <c r="S359" s="17" t="s">
        <v>169</v>
      </c>
      <c r="T359" s="17" t="s">
        <v>169</v>
      </c>
      <c r="U359" s="32" t="s">
        <v>571</v>
      </c>
      <c r="V359" s="33" t="s">
        <v>554</v>
      </c>
      <c r="W359" s="33">
        <v>2</v>
      </c>
      <c r="X359" s="33">
        <v>2</v>
      </c>
      <c r="Y359" s="33">
        <v>3</v>
      </c>
      <c r="Z359" s="33">
        <v>3</v>
      </c>
      <c r="AA359" s="33"/>
      <c r="AB359" s="33"/>
      <c r="AC359" s="33"/>
      <c r="AD359" s="32" t="s">
        <v>740</v>
      </c>
      <c r="AE359" s="32" t="s">
        <v>740</v>
      </c>
      <c r="AF359" s="32" t="s">
        <v>740</v>
      </c>
      <c r="AG359" s="32" t="s">
        <v>740</v>
      </c>
      <c r="AH359" s="32" t="s">
        <v>740</v>
      </c>
      <c r="AI359" s="42" t="s">
        <v>556</v>
      </c>
      <c r="AJ359" s="19" t="s">
        <v>557</v>
      </c>
      <c r="AK359" s="19" t="s">
        <v>703</v>
      </c>
      <c r="AL359" s="19" t="s">
        <v>704</v>
      </c>
      <c r="AM359" s="19" t="s">
        <v>2615</v>
      </c>
      <c r="AN359" s="19" t="s">
        <v>625</v>
      </c>
      <c r="AO359" s="23" t="s">
        <v>2621</v>
      </c>
      <c r="AP359" s="19" t="s">
        <v>2619</v>
      </c>
      <c r="AQ359" s="44">
        <f t="shared" si="112"/>
        <v>1000000000</v>
      </c>
      <c r="AR359" s="44">
        <f t="shared" si="113"/>
        <v>0</v>
      </c>
      <c r="AS359" s="44">
        <f t="shared" si="114"/>
        <v>0</v>
      </c>
      <c r="AT359" s="44">
        <f t="shared" si="115"/>
        <v>0</v>
      </c>
      <c r="AU359" s="44">
        <f t="shared" si="116"/>
        <v>0</v>
      </c>
      <c r="AV359" s="44">
        <f t="shared" si="117"/>
        <v>0</v>
      </c>
      <c r="AW359" s="44">
        <f t="shared" si="118"/>
        <v>0</v>
      </c>
      <c r="AX359" s="44">
        <f t="shared" si="119"/>
        <v>0</v>
      </c>
      <c r="AY359" s="44">
        <f t="shared" si="120"/>
        <v>0</v>
      </c>
      <c r="AZ359" s="44">
        <f t="shared" si="121"/>
        <v>0</v>
      </c>
      <c r="BA359" s="44">
        <f t="shared" si="122"/>
        <v>0</v>
      </c>
      <c r="BB359" s="44">
        <f t="shared" si="123"/>
        <v>0</v>
      </c>
      <c r="BC359" s="44">
        <f t="shared" si="124"/>
        <v>0</v>
      </c>
      <c r="BD359" s="44">
        <f t="shared" si="125"/>
        <v>0</v>
      </c>
      <c r="BE359" s="44">
        <f t="shared" si="126"/>
        <v>0</v>
      </c>
      <c r="BF359" s="44">
        <f t="shared" si="127"/>
        <v>0</v>
      </c>
      <c r="BG359" s="46">
        <f t="shared" si="128"/>
        <v>1000000000</v>
      </c>
      <c r="BH359" s="46">
        <v>200000000</v>
      </c>
      <c r="BI359" s="46"/>
      <c r="BJ359" s="46"/>
      <c r="BK359" s="46"/>
      <c r="BL359" s="46"/>
      <c r="BM359" s="46"/>
      <c r="BN359" s="46"/>
      <c r="BO359" s="46"/>
      <c r="BP359" s="46"/>
      <c r="BQ359" s="46"/>
      <c r="BR359" s="46"/>
      <c r="BS359" s="46"/>
      <c r="BT359" s="46"/>
      <c r="BU359" s="46"/>
      <c r="BV359" s="46"/>
      <c r="BW359" s="46"/>
      <c r="BX359" s="46">
        <f t="shared" si="129"/>
        <v>200000000</v>
      </c>
      <c r="BY359" s="46">
        <v>200000000</v>
      </c>
      <c r="BZ359" s="46"/>
      <c r="CA359" s="46"/>
      <c r="CB359" s="46"/>
      <c r="CC359" s="46"/>
      <c r="CD359" s="46"/>
      <c r="CE359" s="46"/>
      <c r="CF359" s="46"/>
      <c r="CG359" s="46"/>
      <c r="CH359" s="46"/>
      <c r="CI359" s="46"/>
      <c r="CJ359" s="46"/>
      <c r="CK359" s="46"/>
      <c r="CL359" s="46"/>
      <c r="CM359" s="46"/>
      <c r="CN359" s="46"/>
      <c r="CO359" s="46">
        <f t="shared" si="130"/>
        <v>200000000</v>
      </c>
      <c r="CP359" s="46">
        <v>300000000</v>
      </c>
      <c r="CQ359" s="46"/>
      <c r="CR359" s="46"/>
      <c r="CS359" s="46"/>
      <c r="CT359" s="46"/>
      <c r="CU359" s="46"/>
      <c r="CV359" s="46"/>
      <c r="CW359" s="46"/>
      <c r="CX359" s="46"/>
      <c r="CY359" s="46"/>
      <c r="CZ359" s="46"/>
      <c r="DA359" s="46"/>
      <c r="DB359" s="46"/>
      <c r="DC359" s="46"/>
      <c r="DD359" s="46"/>
      <c r="DE359" s="46"/>
      <c r="DF359" s="46">
        <f t="shared" si="131"/>
        <v>300000000</v>
      </c>
      <c r="DG359" s="46">
        <v>300000000</v>
      </c>
      <c r="DH359" s="46"/>
      <c r="DI359" s="46"/>
      <c r="DJ359" s="46"/>
      <c r="DK359" s="46"/>
      <c r="DL359" s="46"/>
      <c r="DM359" s="46"/>
      <c r="DN359" s="46"/>
      <c r="DO359" s="46"/>
      <c r="DP359" s="46"/>
      <c r="DQ359" s="46"/>
      <c r="DR359" s="46"/>
      <c r="DS359" s="46"/>
      <c r="DT359" s="46"/>
      <c r="DU359" s="46"/>
      <c r="DV359" s="46"/>
      <c r="DW359" s="46">
        <f t="shared" si="132"/>
        <v>300000000</v>
      </c>
      <c r="DX359" s="19">
        <v>13</v>
      </c>
      <c r="DY359" s="42" t="s">
        <v>708</v>
      </c>
      <c r="DZ359" s="42" t="s">
        <v>346</v>
      </c>
      <c r="EA359" s="42" t="s">
        <v>709</v>
      </c>
      <c r="EB359" s="42" t="s">
        <v>2617</v>
      </c>
      <c r="EC359" s="42" t="s">
        <v>2618</v>
      </c>
      <c r="ED359" s="3">
        <v>3</v>
      </c>
      <c r="EE359" s="3">
        <v>12</v>
      </c>
      <c r="EF359" s="3">
        <v>44</v>
      </c>
      <c r="EG359" s="3">
        <v>181</v>
      </c>
      <c r="EH359" s="3">
        <v>354</v>
      </c>
      <c r="EI359" s="3">
        <v>12</v>
      </c>
      <c r="EJ359" s="3">
        <v>1</v>
      </c>
      <c r="EK359" s="3">
        <v>1</v>
      </c>
      <c r="EL359" s="3">
        <v>2</v>
      </c>
    </row>
    <row r="360" spans="2:142" ht="104" x14ac:dyDescent="0.2">
      <c r="B360" s="14">
        <v>355</v>
      </c>
      <c r="C360" s="15" t="s">
        <v>200</v>
      </c>
      <c r="D360" s="16">
        <v>3</v>
      </c>
      <c r="E360" s="17" t="s">
        <v>162</v>
      </c>
      <c r="F360" s="18">
        <v>2</v>
      </c>
      <c r="G360" s="17" t="s">
        <v>167</v>
      </c>
      <c r="H360" s="18" t="s">
        <v>573</v>
      </c>
      <c r="I360" s="17" t="s">
        <v>2622</v>
      </c>
      <c r="J360" s="18" t="s">
        <v>573</v>
      </c>
      <c r="K360" s="17" t="s">
        <v>2623</v>
      </c>
      <c r="L360" s="18" t="s">
        <v>548</v>
      </c>
      <c r="M360" s="17" t="str">
        <f t="shared" si="111"/>
        <v>3.2.03.03.01</v>
      </c>
      <c r="N360" s="19" t="s">
        <v>551</v>
      </c>
      <c r="O360" s="20">
        <v>2023</v>
      </c>
      <c r="P360" s="21" t="s">
        <v>165</v>
      </c>
      <c r="Q360" s="21">
        <v>1</v>
      </c>
      <c r="R360" s="21" t="s">
        <v>2624</v>
      </c>
      <c r="S360" s="17" t="s">
        <v>169</v>
      </c>
      <c r="T360" s="17" t="s">
        <v>169</v>
      </c>
      <c r="U360" s="32" t="s">
        <v>571</v>
      </c>
      <c r="V360" s="33" t="s">
        <v>554</v>
      </c>
      <c r="W360" s="33">
        <v>0</v>
      </c>
      <c r="X360" s="33">
        <v>0</v>
      </c>
      <c r="Y360" s="33">
        <v>0</v>
      </c>
      <c r="Z360" s="33">
        <v>1</v>
      </c>
      <c r="AA360" s="33"/>
      <c r="AB360" s="33"/>
      <c r="AC360" s="33"/>
      <c r="AD360" s="32" t="s">
        <v>740</v>
      </c>
      <c r="AE360" s="32" t="s">
        <v>740</v>
      </c>
      <c r="AF360" s="32" t="s">
        <v>740</v>
      </c>
      <c r="AG360" s="32" t="s">
        <v>740</v>
      </c>
      <c r="AH360" s="32" t="s">
        <v>740</v>
      </c>
      <c r="AI360" s="42" t="s">
        <v>2261</v>
      </c>
      <c r="AJ360" s="19" t="s">
        <v>2262</v>
      </c>
      <c r="AK360" s="19" t="s">
        <v>2536</v>
      </c>
      <c r="AL360" s="19" t="s">
        <v>2537</v>
      </c>
      <c r="AM360" s="19" t="s">
        <v>2625</v>
      </c>
      <c r="AN360" s="19" t="s">
        <v>2626</v>
      </c>
      <c r="AO360" s="23" t="s">
        <v>2627</v>
      </c>
      <c r="AP360" s="19" t="s">
        <v>2628</v>
      </c>
      <c r="AQ360" s="44">
        <f t="shared" si="112"/>
        <v>4000000000</v>
      </c>
      <c r="AR360" s="44">
        <f t="shared" si="113"/>
        <v>0</v>
      </c>
      <c r="AS360" s="44">
        <f t="shared" si="114"/>
        <v>0</v>
      </c>
      <c r="AT360" s="44">
        <f t="shared" si="115"/>
        <v>0</v>
      </c>
      <c r="AU360" s="44">
        <f t="shared" si="116"/>
        <v>0</v>
      </c>
      <c r="AV360" s="44">
        <f t="shared" si="117"/>
        <v>0</v>
      </c>
      <c r="AW360" s="44">
        <f t="shared" si="118"/>
        <v>0</v>
      </c>
      <c r="AX360" s="44">
        <f t="shared" si="119"/>
        <v>0</v>
      </c>
      <c r="AY360" s="44">
        <f t="shared" si="120"/>
        <v>0</v>
      </c>
      <c r="AZ360" s="44">
        <f t="shared" si="121"/>
        <v>0</v>
      </c>
      <c r="BA360" s="44">
        <f t="shared" si="122"/>
        <v>0</v>
      </c>
      <c r="BB360" s="44">
        <f t="shared" si="123"/>
        <v>0</v>
      </c>
      <c r="BC360" s="44">
        <f t="shared" si="124"/>
        <v>0</v>
      </c>
      <c r="BD360" s="44">
        <f t="shared" si="125"/>
        <v>0</v>
      </c>
      <c r="BE360" s="44">
        <f t="shared" si="126"/>
        <v>0</v>
      </c>
      <c r="BF360" s="44">
        <f t="shared" si="127"/>
        <v>0</v>
      </c>
      <c r="BG360" s="46">
        <f t="shared" si="128"/>
        <v>4000000000</v>
      </c>
      <c r="BH360" s="46">
        <v>0</v>
      </c>
      <c r="BI360" s="46"/>
      <c r="BJ360" s="46"/>
      <c r="BK360" s="46"/>
      <c r="BL360" s="46"/>
      <c r="BM360" s="46"/>
      <c r="BN360" s="46"/>
      <c r="BO360" s="46"/>
      <c r="BP360" s="46"/>
      <c r="BQ360" s="46"/>
      <c r="BR360" s="46"/>
      <c r="BS360" s="46"/>
      <c r="BT360" s="46"/>
      <c r="BU360" s="46"/>
      <c r="BV360" s="46"/>
      <c r="BW360" s="46"/>
      <c r="BX360" s="46">
        <f t="shared" si="129"/>
        <v>0</v>
      </c>
      <c r="BY360" s="46">
        <v>0</v>
      </c>
      <c r="BZ360" s="46"/>
      <c r="CA360" s="46"/>
      <c r="CB360" s="46"/>
      <c r="CC360" s="46"/>
      <c r="CD360" s="46"/>
      <c r="CE360" s="46"/>
      <c r="CF360" s="46"/>
      <c r="CG360" s="46"/>
      <c r="CH360" s="46"/>
      <c r="CI360" s="46"/>
      <c r="CJ360" s="46"/>
      <c r="CK360" s="46"/>
      <c r="CL360" s="46"/>
      <c r="CM360" s="46"/>
      <c r="CN360" s="46"/>
      <c r="CO360" s="46">
        <f t="shared" si="130"/>
        <v>0</v>
      </c>
      <c r="CP360" s="46">
        <v>0</v>
      </c>
      <c r="CQ360" s="46"/>
      <c r="CR360" s="46"/>
      <c r="CS360" s="46"/>
      <c r="CT360" s="46"/>
      <c r="CU360" s="46"/>
      <c r="CV360" s="46"/>
      <c r="CW360" s="46"/>
      <c r="CX360" s="46"/>
      <c r="CY360" s="46"/>
      <c r="CZ360" s="46"/>
      <c r="DA360" s="46"/>
      <c r="DB360" s="46"/>
      <c r="DC360" s="46"/>
      <c r="DD360" s="46"/>
      <c r="DE360" s="46"/>
      <c r="DF360" s="46">
        <f t="shared" si="131"/>
        <v>0</v>
      </c>
      <c r="DG360" s="46">
        <v>4000000000</v>
      </c>
      <c r="DH360" s="46"/>
      <c r="DI360" s="46"/>
      <c r="DJ360" s="46"/>
      <c r="DK360" s="46"/>
      <c r="DL360" s="46"/>
      <c r="DM360" s="46"/>
      <c r="DN360" s="46"/>
      <c r="DO360" s="46"/>
      <c r="DP360" s="46"/>
      <c r="DQ360" s="46"/>
      <c r="DR360" s="46"/>
      <c r="DS360" s="46"/>
      <c r="DT360" s="46"/>
      <c r="DU360" s="46"/>
      <c r="DV360" s="46"/>
      <c r="DW360" s="46">
        <f t="shared" si="132"/>
        <v>4000000000</v>
      </c>
      <c r="DX360" s="19">
        <v>11</v>
      </c>
      <c r="DY360" s="42" t="s">
        <v>1189</v>
      </c>
      <c r="DZ360" s="42" t="s">
        <v>345</v>
      </c>
      <c r="EA360" s="42" t="s">
        <v>1190</v>
      </c>
      <c r="EB360" s="42" t="s">
        <v>2542</v>
      </c>
      <c r="EC360" s="42" t="s">
        <v>2543</v>
      </c>
      <c r="ED360" s="3">
        <v>3</v>
      </c>
      <c r="EE360" s="3">
        <v>12</v>
      </c>
      <c r="EF360" s="3">
        <v>44</v>
      </c>
      <c r="EG360" s="3">
        <v>182</v>
      </c>
      <c r="EH360" s="3">
        <v>355</v>
      </c>
      <c r="EI360" s="3">
        <v>11</v>
      </c>
      <c r="EJ360" s="3">
        <v>16</v>
      </c>
      <c r="EK360" s="3">
        <v>1</v>
      </c>
      <c r="EL360" s="3">
        <v>2</v>
      </c>
    </row>
    <row r="361" spans="2:142" ht="78" x14ac:dyDescent="0.2">
      <c r="B361" s="14">
        <v>356</v>
      </c>
      <c r="C361" s="15" t="s">
        <v>200</v>
      </c>
      <c r="D361" s="16">
        <v>3</v>
      </c>
      <c r="E361" s="17" t="s">
        <v>162</v>
      </c>
      <c r="F361" s="18">
        <v>2</v>
      </c>
      <c r="G361" s="17" t="s">
        <v>167</v>
      </c>
      <c r="H361" s="18" t="s">
        <v>573</v>
      </c>
      <c r="I361" s="17" t="s">
        <v>2629</v>
      </c>
      <c r="J361" s="18" t="s">
        <v>576</v>
      </c>
      <c r="K361" s="17" t="s">
        <v>2630</v>
      </c>
      <c r="L361" s="18" t="s">
        <v>548</v>
      </c>
      <c r="M361" s="17" t="str">
        <f t="shared" si="111"/>
        <v>3.2.03.04.01</v>
      </c>
      <c r="N361" s="19" t="s">
        <v>551</v>
      </c>
      <c r="O361" s="20">
        <v>2023</v>
      </c>
      <c r="P361" s="21">
        <v>1500</v>
      </c>
      <c r="Q361" s="21">
        <v>4000</v>
      </c>
      <c r="R361" s="21" t="s">
        <v>2631</v>
      </c>
      <c r="S361" s="17" t="s">
        <v>169</v>
      </c>
      <c r="T361" s="17" t="s">
        <v>169</v>
      </c>
      <c r="U361" s="32" t="s">
        <v>571</v>
      </c>
      <c r="V361" s="33" t="s">
        <v>554</v>
      </c>
      <c r="W361" s="33">
        <v>1000</v>
      </c>
      <c r="X361" s="33">
        <v>1000</v>
      </c>
      <c r="Y361" s="33">
        <v>1000</v>
      </c>
      <c r="Z361" s="33">
        <v>1000</v>
      </c>
      <c r="AA361" s="33"/>
      <c r="AB361" s="33"/>
      <c r="AC361" s="33"/>
      <c r="AD361" s="32" t="s">
        <v>740</v>
      </c>
      <c r="AE361" s="32" t="s">
        <v>740</v>
      </c>
      <c r="AF361" s="32" t="s">
        <v>740</v>
      </c>
      <c r="AG361" s="32" t="s">
        <v>740</v>
      </c>
      <c r="AH361" s="32" t="s">
        <v>740</v>
      </c>
      <c r="AI361" s="42" t="s">
        <v>556</v>
      </c>
      <c r="AJ361" s="19" t="s">
        <v>557</v>
      </c>
      <c r="AK361" s="19" t="s">
        <v>703</v>
      </c>
      <c r="AL361" s="19" t="s">
        <v>704</v>
      </c>
      <c r="AM361" s="19" t="s">
        <v>2632</v>
      </c>
      <c r="AN361" s="19" t="s">
        <v>2633</v>
      </c>
      <c r="AO361" s="23" t="s">
        <v>2634</v>
      </c>
      <c r="AP361" s="19" t="s">
        <v>2635</v>
      </c>
      <c r="AQ361" s="44">
        <f t="shared" si="112"/>
        <v>68809683731.522003</v>
      </c>
      <c r="AR361" s="44">
        <f t="shared" si="113"/>
        <v>0</v>
      </c>
      <c r="AS361" s="44">
        <f t="shared" si="114"/>
        <v>0</v>
      </c>
      <c r="AT361" s="44">
        <f t="shared" si="115"/>
        <v>0</v>
      </c>
      <c r="AU361" s="44">
        <f t="shared" si="116"/>
        <v>0</v>
      </c>
      <c r="AV361" s="44">
        <f t="shared" si="117"/>
        <v>0</v>
      </c>
      <c r="AW361" s="44">
        <f t="shared" si="118"/>
        <v>0</v>
      </c>
      <c r="AX361" s="44">
        <f t="shared" si="119"/>
        <v>0</v>
      </c>
      <c r="AY361" s="44">
        <f t="shared" si="120"/>
        <v>0</v>
      </c>
      <c r="AZ361" s="44">
        <f t="shared" si="121"/>
        <v>0</v>
      </c>
      <c r="BA361" s="44">
        <f t="shared" si="122"/>
        <v>0</v>
      </c>
      <c r="BB361" s="44">
        <f t="shared" si="123"/>
        <v>0</v>
      </c>
      <c r="BC361" s="44">
        <f t="shared" si="124"/>
        <v>0</v>
      </c>
      <c r="BD361" s="44">
        <f t="shared" si="125"/>
        <v>0</v>
      </c>
      <c r="BE361" s="44">
        <f t="shared" si="126"/>
        <v>0</v>
      </c>
      <c r="BF361" s="44">
        <f t="shared" si="127"/>
        <v>0</v>
      </c>
      <c r="BG361" s="46">
        <f t="shared" si="128"/>
        <v>68809683731.522003</v>
      </c>
      <c r="BH361" s="46">
        <v>30885000000</v>
      </c>
      <c r="BI361" s="46"/>
      <c r="BJ361" s="46"/>
      <c r="BK361" s="46"/>
      <c r="BL361" s="46"/>
      <c r="BM361" s="46"/>
      <c r="BN361" s="46"/>
      <c r="BO361" s="46"/>
      <c r="BP361" s="46"/>
      <c r="BQ361" s="46"/>
      <c r="BR361" s="46"/>
      <c r="BS361" s="46"/>
      <c r="BT361" s="46"/>
      <c r="BU361" s="46"/>
      <c r="BV361" s="46"/>
      <c r="BW361" s="46"/>
      <c r="BX361" s="46">
        <f t="shared" si="129"/>
        <v>30885000000</v>
      </c>
      <c r="BY361" s="46">
        <v>3140514600</v>
      </c>
      <c r="BZ361" s="46"/>
      <c r="CA361" s="46"/>
      <c r="CB361" s="46"/>
      <c r="CC361" s="46"/>
      <c r="CD361" s="46"/>
      <c r="CE361" s="46"/>
      <c r="CF361" s="46"/>
      <c r="CG361" s="46"/>
      <c r="CH361" s="46"/>
      <c r="CI361" s="46"/>
      <c r="CJ361" s="46"/>
      <c r="CK361" s="46"/>
      <c r="CL361" s="46"/>
      <c r="CM361" s="46"/>
      <c r="CN361" s="46"/>
      <c r="CO361" s="46">
        <f t="shared" si="130"/>
        <v>3140514600</v>
      </c>
      <c r="CP361" s="46">
        <v>3397641228.52</v>
      </c>
      <c r="CQ361" s="46"/>
      <c r="CR361" s="46"/>
      <c r="CS361" s="46"/>
      <c r="CT361" s="46"/>
      <c r="CU361" s="46"/>
      <c r="CV361" s="46"/>
      <c r="CW361" s="46"/>
      <c r="CX361" s="46"/>
      <c r="CY361" s="46"/>
      <c r="CZ361" s="46"/>
      <c r="DA361" s="46"/>
      <c r="DB361" s="46"/>
      <c r="DC361" s="46"/>
      <c r="DD361" s="46"/>
      <c r="DE361" s="46"/>
      <c r="DF361" s="46">
        <f t="shared" si="131"/>
        <v>3397641228.52</v>
      </c>
      <c r="DG361" s="46">
        <v>31386527903.001999</v>
      </c>
      <c r="DH361" s="46"/>
      <c r="DI361" s="46"/>
      <c r="DJ361" s="46"/>
      <c r="DK361" s="46"/>
      <c r="DL361" s="46"/>
      <c r="DM361" s="46"/>
      <c r="DN361" s="46"/>
      <c r="DO361" s="46"/>
      <c r="DP361" s="46"/>
      <c r="DQ361" s="46"/>
      <c r="DR361" s="46"/>
      <c r="DS361" s="46"/>
      <c r="DT361" s="46"/>
      <c r="DU361" s="46"/>
      <c r="DV361" s="46"/>
      <c r="DW361" s="46">
        <f t="shared" si="132"/>
        <v>31386527903.001999</v>
      </c>
      <c r="DX361" s="19">
        <v>1</v>
      </c>
      <c r="DY361" s="42" t="s">
        <v>1469</v>
      </c>
      <c r="DZ361" s="42" t="s">
        <v>344</v>
      </c>
      <c r="EA361" s="42" t="s">
        <v>1470</v>
      </c>
      <c r="EB361" s="42" t="s">
        <v>268</v>
      </c>
      <c r="EC361" s="42" t="s">
        <v>2636</v>
      </c>
      <c r="ED361" s="3">
        <v>3</v>
      </c>
      <c r="EE361" s="3">
        <v>12</v>
      </c>
      <c r="EF361" s="3">
        <v>44</v>
      </c>
      <c r="EG361" s="3">
        <v>183</v>
      </c>
      <c r="EH361" s="3">
        <v>356</v>
      </c>
      <c r="EI361" s="3">
        <v>1</v>
      </c>
      <c r="EJ361" s="3">
        <v>1</v>
      </c>
      <c r="EK361" s="3">
        <v>1</v>
      </c>
      <c r="EL361" s="3">
        <v>2</v>
      </c>
    </row>
    <row r="362" spans="2:142" ht="117" x14ac:dyDescent="0.2">
      <c r="B362" s="14">
        <v>357</v>
      </c>
      <c r="C362" s="15" t="s">
        <v>200</v>
      </c>
      <c r="D362" s="16">
        <v>3</v>
      </c>
      <c r="E362" s="17" t="s">
        <v>162</v>
      </c>
      <c r="F362" s="18">
        <v>2</v>
      </c>
      <c r="G362" s="17" t="s">
        <v>167</v>
      </c>
      <c r="H362" s="18" t="s">
        <v>573</v>
      </c>
      <c r="I362" s="17" t="s">
        <v>2629</v>
      </c>
      <c r="J362" s="18" t="s">
        <v>576</v>
      </c>
      <c r="K362" s="17" t="s">
        <v>2637</v>
      </c>
      <c r="L362" s="18" t="s">
        <v>569</v>
      </c>
      <c r="M362" s="17" t="str">
        <f t="shared" si="111"/>
        <v>3.2.03.04.02</v>
      </c>
      <c r="N362" s="19" t="s">
        <v>551</v>
      </c>
      <c r="O362" s="20">
        <v>2023</v>
      </c>
      <c r="P362" s="21">
        <v>0</v>
      </c>
      <c r="Q362" s="21">
        <v>1</v>
      </c>
      <c r="R362" s="21" t="s">
        <v>2638</v>
      </c>
      <c r="S362" s="17" t="s">
        <v>169</v>
      </c>
      <c r="T362" s="17" t="s">
        <v>169</v>
      </c>
      <c r="U362" s="32" t="s">
        <v>571</v>
      </c>
      <c r="V362" s="33" t="s">
        <v>554</v>
      </c>
      <c r="W362" s="33">
        <v>0</v>
      </c>
      <c r="X362" s="33">
        <v>0</v>
      </c>
      <c r="Y362" s="33">
        <v>0</v>
      </c>
      <c r="Z362" s="33">
        <v>1</v>
      </c>
      <c r="AA362" s="33"/>
      <c r="AB362" s="33"/>
      <c r="AC362" s="32" t="s">
        <v>555</v>
      </c>
      <c r="AD362" s="32" t="s">
        <v>740</v>
      </c>
      <c r="AE362" s="32" t="s">
        <v>740</v>
      </c>
      <c r="AF362" s="32" t="s">
        <v>740</v>
      </c>
      <c r="AG362" s="32" t="s">
        <v>740</v>
      </c>
      <c r="AH362" s="32" t="s">
        <v>740</v>
      </c>
      <c r="AI362" s="42" t="s">
        <v>556</v>
      </c>
      <c r="AJ362" s="19" t="s">
        <v>557</v>
      </c>
      <c r="AK362" s="19" t="s">
        <v>703</v>
      </c>
      <c r="AL362" s="19" t="s">
        <v>704</v>
      </c>
      <c r="AM362" s="19" t="s">
        <v>2639</v>
      </c>
      <c r="AN362" s="19" t="s">
        <v>2640</v>
      </c>
      <c r="AO362" s="23" t="s">
        <v>2641</v>
      </c>
      <c r="AP362" s="19" t="s">
        <v>2637</v>
      </c>
      <c r="AQ362" s="44">
        <f t="shared" si="112"/>
        <v>2500000000</v>
      </c>
      <c r="AR362" s="44">
        <f t="shared" si="113"/>
        <v>0</v>
      </c>
      <c r="AS362" s="44">
        <f t="shared" si="114"/>
        <v>0</v>
      </c>
      <c r="AT362" s="44">
        <f t="shared" si="115"/>
        <v>0</v>
      </c>
      <c r="AU362" s="44">
        <f t="shared" si="116"/>
        <v>0</v>
      </c>
      <c r="AV362" s="44">
        <f t="shared" si="117"/>
        <v>0</v>
      </c>
      <c r="AW362" s="44">
        <f t="shared" si="118"/>
        <v>0</v>
      </c>
      <c r="AX362" s="44">
        <f t="shared" si="119"/>
        <v>0</v>
      </c>
      <c r="AY362" s="44">
        <f t="shared" si="120"/>
        <v>0</v>
      </c>
      <c r="AZ362" s="44">
        <f t="shared" si="121"/>
        <v>0</v>
      </c>
      <c r="BA362" s="44">
        <f t="shared" si="122"/>
        <v>0</v>
      </c>
      <c r="BB362" s="44">
        <f t="shared" si="123"/>
        <v>0</v>
      </c>
      <c r="BC362" s="44">
        <f t="shared" si="124"/>
        <v>0</v>
      </c>
      <c r="BD362" s="44">
        <f t="shared" si="125"/>
        <v>0</v>
      </c>
      <c r="BE362" s="44">
        <f t="shared" si="126"/>
        <v>0</v>
      </c>
      <c r="BF362" s="44">
        <f t="shared" si="127"/>
        <v>0</v>
      </c>
      <c r="BG362" s="46">
        <f t="shared" si="128"/>
        <v>2500000000</v>
      </c>
      <c r="BH362" s="46">
        <v>0</v>
      </c>
      <c r="BI362" s="46"/>
      <c r="BJ362" s="46"/>
      <c r="BK362" s="46"/>
      <c r="BL362" s="46"/>
      <c r="BM362" s="46"/>
      <c r="BN362" s="46"/>
      <c r="BO362" s="46"/>
      <c r="BP362" s="46"/>
      <c r="BQ362" s="46"/>
      <c r="BR362" s="46"/>
      <c r="BS362" s="46"/>
      <c r="BT362" s="46"/>
      <c r="BU362" s="46"/>
      <c r="BV362" s="46"/>
      <c r="BW362" s="46"/>
      <c r="BX362" s="46">
        <f t="shared" si="129"/>
        <v>0</v>
      </c>
      <c r="BY362" s="46">
        <v>0</v>
      </c>
      <c r="BZ362" s="46"/>
      <c r="CA362" s="46"/>
      <c r="CB362" s="46"/>
      <c r="CC362" s="46"/>
      <c r="CD362" s="46"/>
      <c r="CE362" s="46"/>
      <c r="CF362" s="46"/>
      <c r="CG362" s="46"/>
      <c r="CH362" s="46"/>
      <c r="CI362" s="46"/>
      <c r="CJ362" s="46"/>
      <c r="CK362" s="46"/>
      <c r="CL362" s="46"/>
      <c r="CM362" s="46"/>
      <c r="CN362" s="46"/>
      <c r="CO362" s="46">
        <f t="shared" si="130"/>
        <v>0</v>
      </c>
      <c r="CP362" s="46">
        <v>0</v>
      </c>
      <c r="CQ362" s="46"/>
      <c r="CR362" s="46"/>
      <c r="CS362" s="46"/>
      <c r="CT362" s="46"/>
      <c r="CU362" s="46"/>
      <c r="CV362" s="46"/>
      <c r="CW362" s="46"/>
      <c r="CX362" s="46"/>
      <c r="CY362" s="46"/>
      <c r="CZ362" s="46"/>
      <c r="DA362" s="46"/>
      <c r="DB362" s="46"/>
      <c r="DC362" s="46"/>
      <c r="DD362" s="46"/>
      <c r="DE362" s="46"/>
      <c r="DF362" s="46">
        <f t="shared" si="131"/>
        <v>0</v>
      </c>
      <c r="DG362" s="46">
        <v>2500000000</v>
      </c>
      <c r="DH362" s="46"/>
      <c r="DI362" s="46"/>
      <c r="DJ362" s="46"/>
      <c r="DK362" s="46"/>
      <c r="DL362" s="46"/>
      <c r="DM362" s="46"/>
      <c r="DN362" s="46"/>
      <c r="DO362" s="46"/>
      <c r="DP362" s="46"/>
      <c r="DQ362" s="46"/>
      <c r="DR362" s="46"/>
      <c r="DS362" s="46"/>
      <c r="DT362" s="46"/>
      <c r="DU362" s="46"/>
      <c r="DV362" s="46"/>
      <c r="DW362" s="46">
        <f t="shared" si="132"/>
        <v>2500000000</v>
      </c>
      <c r="DX362" s="19">
        <v>11</v>
      </c>
      <c r="DY362" s="42" t="s">
        <v>1189</v>
      </c>
      <c r="DZ362" s="42" t="s">
        <v>345</v>
      </c>
      <c r="EA362" s="42" t="s">
        <v>1190</v>
      </c>
      <c r="EB362" s="42" t="s">
        <v>2642</v>
      </c>
      <c r="EC362" s="42" t="s">
        <v>2643</v>
      </c>
      <c r="ED362" s="3">
        <v>3</v>
      </c>
      <c r="EE362" s="3">
        <v>12</v>
      </c>
      <c r="EF362" s="3">
        <v>44</v>
      </c>
      <c r="EG362" s="3">
        <v>183</v>
      </c>
      <c r="EH362" s="3">
        <v>357</v>
      </c>
      <c r="EI362" s="3">
        <v>11</v>
      </c>
      <c r="EJ362" s="3">
        <v>1</v>
      </c>
      <c r="EK362" s="3">
        <v>1</v>
      </c>
      <c r="EL362" s="3">
        <v>2</v>
      </c>
    </row>
    <row r="363" spans="2:142" ht="104" x14ac:dyDescent="0.2">
      <c r="B363" s="14">
        <v>358</v>
      </c>
      <c r="C363" s="15" t="s">
        <v>200</v>
      </c>
      <c r="D363" s="16">
        <v>3</v>
      </c>
      <c r="E363" s="17" t="s">
        <v>162</v>
      </c>
      <c r="F363" s="18">
        <v>2</v>
      </c>
      <c r="G363" s="17" t="s">
        <v>167</v>
      </c>
      <c r="H363" s="18" t="s">
        <v>573</v>
      </c>
      <c r="I363" s="17" t="s">
        <v>2644</v>
      </c>
      <c r="J363" s="18" t="s">
        <v>584</v>
      </c>
      <c r="K363" s="17" t="s">
        <v>2645</v>
      </c>
      <c r="L363" s="18" t="s">
        <v>548</v>
      </c>
      <c r="M363" s="17" t="str">
        <f t="shared" si="111"/>
        <v>3.2.03.05.01</v>
      </c>
      <c r="N363" s="19" t="s">
        <v>551</v>
      </c>
      <c r="O363" s="20">
        <v>2023</v>
      </c>
      <c r="P363" s="21">
        <v>0</v>
      </c>
      <c r="Q363" s="21">
        <v>2</v>
      </c>
      <c r="R363" s="21" t="s">
        <v>2646</v>
      </c>
      <c r="S363" s="17" t="s">
        <v>82</v>
      </c>
      <c r="T363" s="17" t="s">
        <v>82</v>
      </c>
      <c r="U363" s="32" t="s">
        <v>571</v>
      </c>
      <c r="V363" s="33" t="s">
        <v>554</v>
      </c>
      <c r="W363" s="33">
        <v>0</v>
      </c>
      <c r="X363" s="33">
        <v>1</v>
      </c>
      <c r="Y363" s="33">
        <v>1</v>
      </c>
      <c r="Z363" s="33">
        <v>0</v>
      </c>
      <c r="AA363" s="32" t="s">
        <v>555</v>
      </c>
      <c r="AB363" s="32"/>
      <c r="AC363" s="32" t="s">
        <v>555</v>
      </c>
      <c r="AD363" s="32"/>
      <c r="AE363" s="32"/>
      <c r="AF363" s="32" t="s">
        <v>555</v>
      </c>
      <c r="AG363" s="32"/>
      <c r="AH363" s="32"/>
      <c r="AI363" s="42" t="s">
        <v>2261</v>
      </c>
      <c r="AJ363" s="19" t="s">
        <v>2262</v>
      </c>
      <c r="AK363" s="19" t="s">
        <v>2536</v>
      </c>
      <c r="AL363" s="19" t="s">
        <v>2537</v>
      </c>
      <c r="AM363" s="19" t="s">
        <v>2647</v>
      </c>
      <c r="AN363" s="19" t="s">
        <v>2648</v>
      </c>
      <c r="AO363" s="23" t="s">
        <v>2649</v>
      </c>
      <c r="AP363" s="19" t="s">
        <v>2645</v>
      </c>
      <c r="AQ363" s="44">
        <f t="shared" si="112"/>
        <v>0</v>
      </c>
      <c r="AR363" s="44">
        <f t="shared" si="113"/>
        <v>0</v>
      </c>
      <c r="AS363" s="44">
        <f t="shared" si="114"/>
        <v>0</v>
      </c>
      <c r="AT363" s="44">
        <f t="shared" si="115"/>
        <v>0</v>
      </c>
      <c r="AU363" s="44">
        <f t="shared" si="116"/>
        <v>0</v>
      </c>
      <c r="AV363" s="44">
        <f t="shared" si="117"/>
        <v>0</v>
      </c>
      <c r="AW363" s="44">
        <f t="shared" si="118"/>
        <v>0</v>
      </c>
      <c r="AX363" s="44">
        <f t="shared" si="119"/>
        <v>0</v>
      </c>
      <c r="AY363" s="44">
        <f t="shared" si="120"/>
        <v>0</v>
      </c>
      <c r="AZ363" s="44">
        <f t="shared" si="121"/>
        <v>0</v>
      </c>
      <c r="BA363" s="44">
        <f t="shared" si="122"/>
        <v>0</v>
      </c>
      <c r="BB363" s="44">
        <f t="shared" si="123"/>
        <v>0</v>
      </c>
      <c r="BC363" s="44">
        <f t="shared" si="124"/>
        <v>0</v>
      </c>
      <c r="BD363" s="44">
        <f t="shared" si="125"/>
        <v>0</v>
      </c>
      <c r="BE363" s="44">
        <f t="shared" si="126"/>
        <v>55062000000</v>
      </c>
      <c r="BF363" s="44">
        <f t="shared" si="127"/>
        <v>0</v>
      </c>
      <c r="BG363" s="46">
        <f t="shared" si="128"/>
        <v>55062000000</v>
      </c>
      <c r="BH363" s="58"/>
      <c r="BI363" s="58"/>
      <c r="BJ363" s="58"/>
      <c r="BK363" s="58"/>
      <c r="BL363" s="58"/>
      <c r="BM363" s="58"/>
      <c r="BN363" s="58"/>
      <c r="BO363" s="58"/>
      <c r="BP363" s="58"/>
      <c r="BQ363" s="58"/>
      <c r="BR363" s="58"/>
      <c r="BS363" s="58"/>
      <c r="BT363" s="58"/>
      <c r="BU363" s="58"/>
      <c r="BV363" s="58"/>
      <c r="BW363" s="58"/>
      <c r="BX363" s="46">
        <f t="shared" si="129"/>
        <v>0</v>
      </c>
      <c r="BY363" s="58"/>
      <c r="BZ363" s="58"/>
      <c r="CA363" s="58"/>
      <c r="CB363" s="58"/>
      <c r="CC363" s="58"/>
      <c r="CD363" s="58"/>
      <c r="CE363" s="58"/>
      <c r="CF363" s="58"/>
      <c r="CG363" s="58"/>
      <c r="CH363" s="58"/>
      <c r="CI363" s="58"/>
      <c r="CJ363" s="58"/>
      <c r="CK363" s="58"/>
      <c r="CL363" s="58"/>
      <c r="CM363" s="58">
        <v>27531000000</v>
      </c>
      <c r="CN363" s="58"/>
      <c r="CO363" s="46">
        <f t="shared" si="130"/>
        <v>27531000000</v>
      </c>
      <c r="CP363" s="58"/>
      <c r="CQ363" s="58"/>
      <c r="CR363" s="58"/>
      <c r="CS363" s="58"/>
      <c r="CT363" s="58"/>
      <c r="CU363" s="58"/>
      <c r="CV363" s="58"/>
      <c r="CW363" s="58"/>
      <c r="CX363" s="58"/>
      <c r="CY363" s="58"/>
      <c r="CZ363" s="58"/>
      <c r="DA363" s="58"/>
      <c r="DB363" s="58"/>
      <c r="DC363" s="58"/>
      <c r="DD363" s="58">
        <v>27531000000</v>
      </c>
      <c r="DE363" s="58"/>
      <c r="DF363" s="46">
        <f t="shared" si="131"/>
        <v>27531000000</v>
      </c>
      <c r="DG363" s="58"/>
      <c r="DH363" s="58"/>
      <c r="DI363" s="58"/>
      <c r="DJ363" s="58"/>
      <c r="DK363" s="58"/>
      <c r="DL363" s="58"/>
      <c r="DM363" s="58"/>
      <c r="DN363" s="58"/>
      <c r="DO363" s="58"/>
      <c r="DP363" s="58"/>
      <c r="DQ363" s="58"/>
      <c r="DR363" s="58"/>
      <c r="DS363" s="58"/>
      <c r="DT363" s="58"/>
      <c r="DU363" s="58"/>
      <c r="DV363" s="58"/>
      <c r="DW363" s="46">
        <f t="shared" si="132"/>
        <v>0</v>
      </c>
      <c r="DX363" s="19">
        <v>11</v>
      </c>
      <c r="DY363" s="42" t="s">
        <v>1189</v>
      </c>
      <c r="DZ363" s="42" t="s">
        <v>345</v>
      </c>
      <c r="EA363" s="42" t="s">
        <v>1190</v>
      </c>
      <c r="EB363" s="42" t="s">
        <v>2542</v>
      </c>
      <c r="EC363" s="42" t="s">
        <v>2543</v>
      </c>
      <c r="ED363" s="3">
        <v>3</v>
      </c>
      <c r="EE363" s="3">
        <v>12</v>
      </c>
      <c r="EF363" s="3">
        <v>44</v>
      </c>
      <c r="EG363" s="3">
        <v>184</v>
      </c>
      <c r="EH363" s="3">
        <v>358</v>
      </c>
      <c r="EI363" s="3">
        <v>11</v>
      </c>
      <c r="EJ363" s="3">
        <v>16</v>
      </c>
      <c r="EK363" s="3">
        <v>1</v>
      </c>
      <c r="EL363" s="3">
        <v>2</v>
      </c>
    </row>
    <row r="364" spans="2:142" ht="52" x14ac:dyDescent="0.2">
      <c r="B364" s="14">
        <v>359</v>
      </c>
      <c r="C364" s="15" t="s">
        <v>209</v>
      </c>
      <c r="D364" s="16">
        <v>4</v>
      </c>
      <c r="E364" s="19" t="s">
        <v>171</v>
      </c>
      <c r="F364" s="22">
        <v>1</v>
      </c>
      <c r="G364" s="19" t="s">
        <v>172</v>
      </c>
      <c r="H364" s="18" t="s">
        <v>548</v>
      </c>
      <c r="I364" s="17" t="s">
        <v>2650</v>
      </c>
      <c r="J364" s="18" t="s">
        <v>548</v>
      </c>
      <c r="K364" s="17" t="s">
        <v>2651</v>
      </c>
      <c r="L364" s="18" t="s">
        <v>548</v>
      </c>
      <c r="M364" s="17" t="str">
        <f t="shared" si="111"/>
        <v>4.1.01.01.01</v>
      </c>
      <c r="N364" s="19" t="s">
        <v>551</v>
      </c>
      <c r="O364" s="20">
        <v>2023</v>
      </c>
      <c r="P364" s="21">
        <v>1</v>
      </c>
      <c r="Q364" s="21">
        <v>1</v>
      </c>
      <c r="R364" s="21" t="s">
        <v>2652</v>
      </c>
      <c r="S364" s="17" t="s">
        <v>390</v>
      </c>
      <c r="T364" s="17" t="s">
        <v>390</v>
      </c>
      <c r="U364" s="32" t="s">
        <v>553</v>
      </c>
      <c r="V364" s="33" t="s">
        <v>554</v>
      </c>
      <c r="W364" s="33">
        <v>1</v>
      </c>
      <c r="X364" s="33">
        <v>1</v>
      </c>
      <c r="Y364" s="33">
        <v>1</v>
      </c>
      <c r="Z364" s="33">
        <v>1</v>
      </c>
      <c r="AA364" s="32"/>
      <c r="AB364" s="32"/>
      <c r="AC364" s="32"/>
      <c r="AD364" s="32"/>
      <c r="AE364" s="32"/>
      <c r="AF364" s="32"/>
      <c r="AG364" s="32"/>
      <c r="AH364" s="32"/>
      <c r="AI364" s="42" t="s">
        <v>556</v>
      </c>
      <c r="AJ364" s="19" t="s">
        <v>557</v>
      </c>
      <c r="AK364" s="19" t="s">
        <v>1573</v>
      </c>
      <c r="AL364" s="19" t="s">
        <v>1574</v>
      </c>
      <c r="AM364" s="19" t="s">
        <v>2653</v>
      </c>
      <c r="AN364" s="19" t="s">
        <v>763</v>
      </c>
      <c r="AO364" s="23" t="s">
        <v>2654</v>
      </c>
      <c r="AP364" s="19" t="s">
        <v>2655</v>
      </c>
      <c r="AQ364" s="44">
        <f t="shared" si="112"/>
        <v>45688205564.806732</v>
      </c>
      <c r="AR364" s="44">
        <f t="shared" si="113"/>
        <v>0</v>
      </c>
      <c r="AS364" s="44">
        <f t="shared" si="114"/>
        <v>0</v>
      </c>
      <c r="AT364" s="44">
        <f t="shared" si="115"/>
        <v>0</v>
      </c>
      <c r="AU364" s="44">
        <f t="shared" si="116"/>
        <v>0</v>
      </c>
      <c r="AV364" s="44">
        <f t="shared" si="117"/>
        <v>0</v>
      </c>
      <c r="AW364" s="44">
        <f t="shared" si="118"/>
        <v>0</v>
      </c>
      <c r="AX364" s="44">
        <f t="shared" si="119"/>
        <v>0</v>
      </c>
      <c r="AY364" s="44">
        <f t="shared" si="120"/>
        <v>0</v>
      </c>
      <c r="AZ364" s="44">
        <f t="shared" si="121"/>
        <v>0</v>
      </c>
      <c r="BA364" s="44">
        <f t="shared" si="122"/>
        <v>0</v>
      </c>
      <c r="BB364" s="44">
        <f t="shared" si="123"/>
        <v>0</v>
      </c>
      <c r="BC364" s="44">
        <f t="shared" si="124"/>
        <v>0</v>
      </c>
      <c r="BD364" s="44">
        <f t="shared" si="125"/>
        <v>0</v>
      </c>
      <c r="BE364" s="44">
        <f t="shared" si="126"/>
        <v>0</v>
      </c>
      <c r="BF364" s="44">
        <f t="shared" si="127"/>
        <v>0</v>
      </c>
      <c r="BG364" s="46">
        <f t="shared" si="128"/>
        <v>45688205564.806732</v>
      </c>
      <c r="BH364" s="104">
        <v>14325683620</v>
      </c>
      <c r="BI364" s="46"/>
      <c r="BJ364" s="46"/>
      <c r="BK364" s="46"/>
      <c r="BL364" s="46"/>
      <c r="BM364" s="46"/>
      <c r="BN364" s="76"/>
      <c r="BO364" s="46"/>
      <c r="BP364" s="46"/>
      <c r="BQ364" s="46"/>
      <c r="BR364" s="46"/>
      <c r="BS364" s="46"/>
      <c r="BT364" s="46"/>
      <c r="BU364" s="46"/>
      <c r="BV364" s="46"/>
      <c r="BW364" s="46"/>
      <c r="BX364" s="46">
        <f t="shared" si="129"/>
        <v>14325683620</v>
      </c>
      <c r="BY364" s="104">
        <v>6167883080.9346304</v>
      </c>
      <c r="BZ364" s="46"/>
      <c r="CA364" s="46"/>
      <c r="CB364" s="46"/>
      <c r="CC364" s="46"/>
      <c r="CD364" s="46"/>
      <c r="CE364" s="46"/>
      <c r="CF364" s="46"/>
      <c r="CG364" s="46"/>
      <c r="CH364" s="46"/>
      <c r="CI364" s="46"/>
      <c r="CJ364" s="46"/>
      <c r="CK364" s="46"/>
      <c r="CL364" s="46"/>
      <c r="CM364" s="46"/>
      <c r="CN364" s="46"/>
      <c r="CO364" s="46">
        <f t="shared" si="130"/>
        <v>6167883080.9346304</v>
      </c>
      <c r="CP364" s="104">
        <v>11565397946.219</v>
      </c>
      <c r="CQ364" s="46"/>
      <c r="CR364" s="46"/>
      <c r="CS364" s="46"/>
      <c r="CT364" s="46"/>
      <c r="CU364" s="46"/>
      <c r="CV364" s="46"/>
      <c r="CW364" s="46"/>
      <c r="CX364" s="46"/>
      <c r="CY364" s="46"/>
      <c r="CZ364" s="46"/>
      <c r="DA364" s="46"/>
      <c r="DB364" s="46"/>
      <c r="DC364" s="46"/>
      <c r="DD364" s="46"/>
      <c r="DE364" s="46"/>
      <c r="DF364" s="46">
        <f t="shared" si="131"/>
        <v>11565397946.219</v>
      </c>
      <c r="DG364" s="104">
        <v>13629240917.653099</v>
      </c>
      <c r="DH364" s="46"/>
      <c r="DI364" s="46"/>
      <c r="DJ364" s="46"/>
      <c r="DK364" s="46"/>
      <c r="DL364" s="46"/>
      <c r="DM364" s="46"/>
      <c r="DN364" s="46"/>
      <c r="DO364" s="46"/>
      <c r="DP364" s="46"/>
      <c r="DQ364" s="46"/>
      <c r="DR364" s="46"/>
      <c r="DS364" s="46"/>
      <c r="DT364" s="46"/>
      <c r="DU364" s="46"/>
      <c r="DV364" s="46"/>
      <c r="DW364" s="46">
        <f t="shared" si="132"/>
        <v>13629240917.653099</v>
      </c>
      <c r="DX364" s="19">
        <v>16</v>
      </c>
      <c r="DY364" s="42" t="s">
        <v>564</v>
      </c>
      <c r="DZ364" s="42" t="s">
        <v>348</v>
      </c>
      <c r="EA364" s="42" t="s">
        <v>565</v>
      </c>
      <c r="EB364" s="42" t="s">
        <v>581</v>
      </c>
      <c r="EC364" s="42" t="s">
        <v>582</v>
      </c>
      <c r="ED364" s="3">
        <v>4</v>
      </c>
      <c r="EE364" s="3">
        <v>13</v>
      </c>
      <c r="EF364" s="3">
        <v>45</v>
      </c>
      <c r="EG364" s="3">
        <v>185</v>
      </c>
      <c r="EH364" s="3">
        <v>359</v>
      </c>
      <c r="EI364" s="3">
        <v>14</v>
      </c>
      <c r="EJ364" s="3">
        <v>1</v>
      </c>
      <c r="EK364" s="3">
        <v>1</v>
      </c>
      <c r="EL364" s="3">
        <v>1</v>
      </c>
    </row>
    <row r="365" spans="2:142" ht="52" x14ac:dyDescent="0.2">
      <c r="B365" s="14">
        <v>360</v>
      </c>
      <c r="C365" s="15" t="s">
        <v>209</v>
      </c>
      <c r="D365" s="16">
        <v>4</v>
      </c>
      <c r="E365" s="19" t="s">
        <v>171</v>
      </c>
      <c r="F365" s="22">
        <v>1</v>
      </c>
      <c r="G365" s="19" t="s">
        <v>172</v>
      </c>
      <c r="H365" s="18" t="s">
        <v>548</v>
      </c>
      <c r="I365" s="17" t="s">
        <v>2650</v>
      </c>
      <c r="J365" s="18" t="s">
        <v>548</v>
      </c>
      <c r="K365" s="17" t="s">
        <v>2656</v>
      </c>
      <c r="L365" s="18" t="s">
        <v>569</v>
      </c>
      <c r="M365" s="17" t="str">
        <f t="shared" si="111"/>
        <v>4.1.01.01.02</v>
      </c>
      <c r="N365" s="19" t="s">
        <v>551</v>
      </c>
      <c r="O365" s="20">
        <v>2023</v>
      </c>
      <c r="P365" s="21">
        <v>1</v>
      </c>
      <c r="Q365" s="21">
        <v>1</v>
      </c>
      <c r="R365" s="21" t="s">
        <v>2657</v>
      </c>
      <c r="S365" s="17" t="s">
        <v>390</v>
      </c>
      <c r="T365" s="17" t="s">
        <v>390</v>
      </c>
      <c r="U365" s="32" t="s">
        <v>571</v>
      </c>
      <c r="V365" s="33" t="s">
        <v>554</v>
      </c>
      <c r="W365" s="33">
        <v>0.25</v>
      </c>
      <c r="X365" s="33">
        <v>0.5</v>
      </c>
      <c r="Y365" s="33">
        <v>0.25</v>
      </c>
      <c r="Z365" s="33">
        <v>0</v>
      </c>
      <c r="AA365" s="32"/>
      <c r="AB365" s="32"/>
      <c r="AC365" s="32"/>
      <c r="AD365" s="32"/>
      <c r="AE365" s="32"/>
      <c r="AF365" s="32"/>
      <c r="AG365" s="32"/>
      <c r="AH365" s="32"/>
      <c r="AI365" s="42" t="s">
        <v>556</v>
      </c>
      <c r="AJ365" s="19" t="s">
        <v>557</v>
      </c>
      <c r="AK365" s="19" t="s">
        <v>1573</v>
      </c>
      <c r="AL365" s="19" t="s">
        <v>1574</v>
      </c>
      <c r="AM365" s="19" t="s">
        <v>2658</v>
      </c>
      <c r="AN365" s="19" t="s">
        <v>756</v>
      </c>
      <c r="AO365" s="23" t="s">
        <v>2659</v>
      </c>
      <c r="AP365" s="19" t="s">
        <v>758</v>
      </c>
      <c r="AQ365" s="44">
        <f t="shared" si="112"/>
        <v>502512570.39309496</v>
      </c>
      <c r="AR365" s="44">
        <f t="shared" si="113"/>
        <v>0</v>
      </c>
      <c r="AS365" s="44">
        <f t="shared" si="114"/>
        <v>0</v>
      </c>
      <c r="AT365" s="44">
        <f t="shared" si="115"/>
        <v>0</v>
      </c>
      <c r="AU365" s="44">
        <f t="shared" si="116"/>
        <v>0</v>
      </c>
      <c r="AV365" s="44">
        <f t="shared" si="117"/>
        <v>0</v>
      </c>
      <c r="AW365" s="44">
        <f t="shared" si="118"/>
        <v>0</v>
      </c>
      <c r="AX365" s="44">
        <f t="shared" si="119"/>
        <v>0</v>
      </c>
      <c r="AY365" s="44">
        <f t="shared" si="120"/>
        <v>0</v>
      </c>
      <c r="AZ365" s="44">
        <f t="shared" si="121"/>
        <v>0</v>
      </c>
      <c r="BA365" s="44">
        <f t="shared" si="122"/>
        <v>0</v>
      </c>
      <c r="BB365" s="44">
        <f t="shared" si="123"/>
        <v>0</v>
      </c>
      <c r="BC365" s="44">
        <f t="shared" si="124"/>
        <v>0</v>
      </c>
      <c r="BD365" s="44">
        <f t="shared" si="125"/>
        <v>0</v>
      </c>
      <c r="BE365" s="44">
        <f t="shared" si="126"/>
        <v>0</v>
      </c>
      <c r="BF365" s="44">
        <f t="shared" si="127"/>
        <v>0</v>
      </c>
      <c r="BG365" s="46">
        <f t="shared" si="128"/>
        <v>502512570.39309496</v>
      </c>
      <c r="BH365" s="104">
        <v>160669040.99399999</v>
      </c>
      <c r="BI365" s="105"/>
      <c r="BJ365" s="46"/>
      <c r="BK365" s="46"/>
      <c r="BL365" s="46"/>
      <c r="BM365" s="46"/>
      <c r="BN365" s="76"/>
      <c r="BO365" s="46"/>
      <c r="BP365" s="46"/>
      <c r="BQ365" s="46"/>
      <c r="BR365" s="46"/>
      <c r="BS365" s="46"/>
      <c r="BT365" s="46"/>
      <c r="BU365" s="46"/>
      <c r="BV365" s="46"/>
      <c r="BW365" s="46"/>
      <c r="BX365" s="46">
        <f t="shared" si="129"/>
        <v>160669040.99399999</v>
      </c>
      <c r="BY365" s="104">
        <v>167883080.93463099</v>
      </c>
      <c r="BZ365" s="46"/>
      <c r="CA365" s="46"/>
      <c r="CB365" s="46"/>
      <c r="CC365" s="46"/>
      <c r="CD365" s="46"/>
      <c r="CE365" s="46"/>
      <c r="CF365" s="46"/>
      <c r="CG365" s="46"/>
      <c r="CH365" s="46"/>
      <c r="CI365" s="46"/>
      <c r="CJ365" s="46"/>
      <c r="CK365" s="46"/>
      <c r="CL365" s="46"/>
      <c r="CM365" s="46"/>
      <c r="CN365" s="46"/>
      <c r="CO365" s="46">
        <f t="shared" si="130"/>
        <v>167883080.93463099</v>
      </c>
      <c r="CP365" s="104">
        <v>173960448.46446401</v>
      </c>
      <c r="CQ365" s="46"/>
      <c r="CR365" s="46"/>
      <c r="CS365" s="46"/>
      <c r="CT365" s="46"/>
      <c r="CU365" s="46"/>
      <c r="CV365" s="46"/>
      <c r="CW365" s="46"/>
      <c r="CX365" s="46"/>
      <c r="CY365" s="46"/>
      <c r="CZ365" s="46"/>
      <c r="DA365" s="46"/>
      <c r="DB365" s="46"/>
      <c r="DC365" s="46"/>
      <c r="DD365" s="46"/>
      <c r="DE365" s="46"/>
      <c r="DF365" s="46">
        <f t="shared" si="131"/>
        <v>173960448.46446401</v>
      </c>
      <c r="DG365" s="104">
        <v>0</v>
      </c>
      <c r="DH365" s="46"/>
      <c r="DI365" s="46"/>
      <c r="DJ365" s="46"/>
      <c r="DK365" s="46"/>
      <c r="DL365" s="46"/>
      <c r="DM365" s="46"/>
      <c r="DN365" s="46"/>
      <c r="DO365" s="46"/>
      <c r="DP365" s="46"/>
      <c r="DQ365" s="46"/>
      <c r="DR365" s="46"/>
      <c r="DS365" s="46"/>
      <c r="DT365" s="46"/>
      <c r="DU365" s="46"/>
      <c r="DV365" s="46"/>
      <c r="DW365" s="46">
        <f t="shared" si="132"/>
        <v>0</v>
      </c>
      <c r="DX365" s="19">
        <v>16</v>
      </c>
      <c r="DY365" s="42" t="s">
        <v>564</v>
      </c>
      <c r="DZ365" s="42" t="s">
        <v>348</v>
      </c>
      <c r="EA365" s="42" t="s">
        <v>565</v>
      </c>
      <c r="EB365" s="42" t="s">
        <v>581</v>
      </c>
      <c r="EC365" s="42" t="s">
        <v>582</v>
      </c>
      <c r="ED365" s="3">
        <v>4</v>
      </c>
      <c r="EE365" s="3">
        <v>13</v>
      </c>
      <c r="EF365" s="3">
        <v>45</v>
      </c>
      <c r="EG365" s="3">
        <v>185</v>
      </c>
      <c r="EH365" s="3">
        <v>360</v>
      </c>
      <c r="EI365" s="3">
        <v>14</v>
      </c>
      <c r="EJ365" s="3">
        <v>1</v>
      </c>
      <c r="EK365" s="3">
        <v>1</v>
      </c>
      <c r="EL365" s="3">
        <v>2</v>
      </c>
    </row>
    <row r="366" spans="2:142" ht="65" x14ac:dyDescent="0.2">
      <c r="B366" s="14">
        <v>361</v>
      </c>
      <c r="C366" s="15" t="s">
        <v>209</v>
      </c>
      <c r="D366" s="16">
        <v>4</v>
      </c>
      <c r="E366" s="19" t="s">
        <v>171</v>
      </c>
      <c r="F366" s="22">
        <v>1</v>
      </c>
      <c r="G366" s="19" t="s">
        <v>172</v>
      </c>
      <c r="H366" s="18" t="s">
        <v>548</v>
      </c>
      <c r="I366" s="15" t="s">
        <v>2660</v>
      </c>
      <c r="J366" s="16" t="s">
        <v>569</v>
      </c>
      <c r="K366" s="15" t="s">
        <v>2661</v>
      </c>
      <c r="L366" s="16" t="s">
        <v>548</v>
      </c>
      <c r="M366" s="17" t="str">
        <f t="shared" si="111"/>
        <v>4.1.01.02.01</v>
      </c>
      <c r="N366" s="19" t="s">
        <v>551</v>
      </c>
      <c r="O366" s="20">
        <v>2023</v>
      </c>
      <c r="P366" s="80">
        <v>1</v>
      </c>
      <c r="Q366" s="80">
        <v>1</v>
      </c>
      <c r="R366" s="21" t="s">
        <v>2662</v>
      </c>
      <c r="S366" s="15" t="s">
        <v>148</v>
      </c>
      <c r="T366" s="15" t="s">
        <v>148</v>
      </c>
      <c r="U366" s="32" t="s">
        <v>553</v>
      </c>
      <c r="V366" s="33" t="s">
        <v>554</v>
      </c>
      <c r="W366" s="88">
        <v>1</v>
      </c>
      <c r="X366" s="88">
        <v>1</v>
      </c>
      <c r="Y366" s="88">
        <v>1</v>
      </c>
      <c r="Z366" s="88">
        <v>1</v>
      </c>
      <c r="AA366" s="90"/>
      <c r="AB366" s="90"/>
      <c r="AC366" s="90"/>
      <c r="AD366" s="90" t="s">
        <v>555</v>
      </c>
      <c r="AE366" s="90"/>
      <c r="AF366" s="90" t="s">
        <v>555</v>
      </c>
      <c r="AG366" s="90" t="s">
        <v>555</v>
      </c>
      <c r="AH366" s="90" t="s">
        <v>555</v>
      </c>
      <c r="AI366" s="42" t="s">
        <v>556</v>
      </c>
      <c r="AJ366" s="19" t="s">
        <v>557</v>
      </c>
      <c r="AK366" s="19" t="s">
        <v>1573</v>
      </c>
      <c r="AL366" s="19" t="s">
        <v>1574</v>
      </c>
      <c r="AM366" s="19" t="s">
        <v>2663</v>
      </c>
      <c r="AN366" s="19" t="s">
        <v>603</v>
      </c>
      <c r="AO366" s="23" t="s">
        <v>2664</v>
      </c>
      <c r="AP366" s="19" t="s">
        <v>605</v>
      </c>
      <c r="AQ366" s="44">
        <f t="shared" si="112"/>
        <v>18689846218</v>
      </c>
      <c r="AR366" s="44">
        <f t="shared" si="113"/>
        <v>0</v>
      </c>
      <c r="AS366" s="44">
        <f t="shared" si="114"/>
        <v>0</v>
      </c>
      <c r="AT366" s="44">
        <f t="shared" si="115"/>
        <v>0</v>
      </c>
      <c r="AU366" s="44">
        <f t="shared" si="116"/>
        <v>0</v>
      </c>
      <c r="AV366" s="44">
        <f t="shared" si="117"/>
        <v>0</v>
      </c>
      <c r="AW366" s="44">
        <f t="shared" si="118"/>
        <v>0</v>
      </c>
      <c r="AX366" s="44">
        <f t="shared" si="119"/>
        <v>0</v>
      </c>
      <c r="AY366" s="44">
        <f t="shared" si="120"/>
        <v>0</v>
      </c>
      <c r="AZ366" s="44">
        <f t="shared" si="121"/>
        <v>0</v>
      </c>
      <c r="BA366" s="44">
        <f t="shared" si="122"/>
        <v>0</v>
      </c>
      <c r="BB366" s="44">
        <f t="shared" si="123"/>
        <v>0</v>
      </c>
      <c r="BC366" s="44">
        <f t="shared" si="124"/>
        <v>0</v>
      </c>
      <c r="BD366" s="44">
        <f t="shared" si="125"/>
        <v>0</v>
      </c>
      <c r="BE366" s="44">
        <f t="shared" si="126"/>
        <v>0</v>
      </c>
      <c r="BF366" s="44">
        <f t="shared" si="127"/>
        <v>0</v>
      </c>
      <c r="BG366" s="46">
        <f t="shared" si="128"/>
        <v>18689846218</v>
      </c>
      <c r="BH366" s="76">
        <v>4027116380</v>
      </c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58"/>
      <c r="BT366" s="46"/>
      <c r="BU366" s="46"/>
      <c r="BV366" s="46"/>
      <c r="BW366" s="46"/>
      <c r="BX366" s="46">
        <f t="shared" si="129"/>
        <v>4027116380</v>
      </c>
      <c r="BY366" s="76">
        <v>4429828018</v>
      </c>
      <c r="BZ366" s="76"/>
      <c r="CA366" s="76"/>
      <c r="CB366" s="76"/>
      <c r="CC366" s="76"/>
      <c r="CD366" s="76"/>
      <c r="CE366" s="76"/>
      <c r="CF366" s="76"/>
      <c r="CG366" s="76"/>
      <c r="CH366" s="76"/>
      <c r="CI366" s="76"/>
      <c r="CJ366" s="58"/>
      <c r="CK366" s="46"/>
      <c r="CL366" s="46"/>
      <c r="CM366" s="46"/>
      <c r="CN366" s="46"/>
      <c r="CO366" s="46">
        <f t="shared" si="130"/>
        <v>4429828018</v>
      </c>
      <c r="CP366" s="76">
        <v>4872810820</v>
      </c>
      <c r="CQ366" s="76"/>
      <c r="CR366" s="76"/>
      <c r="CS366" s="76"/>
      <c r="CT366" s="76"/>
      <c r="CU366" s="76"/>
      <c r="CV366" s="76"/>
      <c r="CW366" s="76"/>
      <c r="CX366" s="76"/>
      <c r="CY366" s="76"/>
      <c r="CZ366" s="76"/>
      <c r="DA366" s="58"/>
      <c r="DB366" s="46"/>
      <c r="DC366" s="46"/>
      <c r="DD366" s="46"/>
      <c r="DE366" s="46"/>
      <c r="DF366" s="46">
        <f t="shared" si="131"/>
        <v>4872810820</v>
      </c>
      <c r="DG366" s="76">
        <v>5360091000</v>
      </c>
      <c r="DH366" s="76"/>
      <c r="DI366" s="76"/>
      <c r="DJ366" s="76"/>
      <c r="DK366" s="76"/>
      <c r="DL366" s="76"/>
      <c r="DM366" s="76"/>
      <c r="DN366" s="76"/>
      <c r="DO366" s="76"/>
      <c r="DP366" s="76"/>
      <c r="DQ366" s="76"/>
      <c r="DR366" s="58"/>
      <c r="DS366" s="46"/>
      <c r="DT366" s="46"/>
      <c r="DU366" s="46"/>
      <c r="DV366" s="46"/>
      <c r="DW366" s="46">
        <f t="shared" si="132"/>
        <v>5360091000</v>
      </c>
      <c r="DX366" s="19">
        <v>17</v>
      </c>
      <c r="DY366" s="42" t="s">
        <v>2665</v>
      </c>
      <c r="DZ366" s="42" t="s">
        <v>358</v>
      </c>
      <c r="EA366" s="42" t="s">
        <v>2666</v>
      </c>
      <c r="EB366" s="42" t="s">
        <v>2667</v>
      </c>
      <c r="EC366" s="42" t="s">
        <v>2668</v>
      </c>
      <c r="ED366" s="3">
        <v>4</v>
      </c>
      <c r="EE366" s="3">
        <v>13</v>
      </c>
      <c r="EF366" s="3">
        <v>45</v>
      </c>
      <c r="EG366" s="3">
        <v>186</v>
      </c>
      <c r="EH366" s="3">
        <v>361</v>
      </c>
      <c r="EI366" s="3">
        <v>15</v>
      </c>
      <c r="EJ366" s="3">
        <v>1</v>
      </c>
      <c r="EK366" s="3">
        <v>1</v>
      </c>
      <c r="EL366" s="3">
        <v>1</v>
      </c>
    </row>
    <row r="367" spans="2:142" ht="52" x14ac:dyDescent="0.2">
      <c r="B367" s="14">
        <v>362</v>
      </c>
      <c r="C367" s="15" t="s">
        <v>209</v>
      </c>
      <c r="D367" s="16">
        <v>4</v>
      </c>
      <c r="E367" s="19" t="s">
        <v>171</v>
      </c>
      <c r="F367" s="22">
        <v>1</v>
      </c>
      <c r="G367" s="19" t="s">
        <v>172</v>
      </c>
      <c r="H367" s="18" t="s">
        <v>548</v>
      </c>
      <c r="I367" s="17" t="s">
        <v>2669</v>
      </c>
      <c r="J367" s="18" t="s">
        <v>573</v>
      </c>
      <c r="K367" s="17" t="s">
        <v>2670</v>
      </c>
      <c r="L367" s="18" t="s">
        <v>548</v>
      </c>
      <c r="M367" s="17" t="str">
        <f t="shared" si="111"/>
        <v>4.1.01.03.01</v>
      </c>
      <c r="N367" s="19" t="s">
        <v>551</v>
      </c>
      <c r="O367" s="20">
        <v>2023</v>
      </c>
      <c r="P367" s="20" t="s">
        <v>165</v>
      </c>
      <c r="Q367" s="21">
        <v>1</v>
      </c>
      <c r="R367" s="21" t="s">
        <v>2671</v>
      </c>
      <c r="S367" s="17" t="s">
        <v>389</v>
      </c>
      <c r="T367" s="17" t="s">
        <v>389</v>
      </c>
      <c r="U367" s="32" t="s">
        <v>571</v>
      </c>
      <c r="V367" s="33" t="s">
        <v>554</v>
      </c>
      <c r="W367" s="33">
        <v>1</v>
      </c>
      <c r="X367" s="33">
        <v>0</v>
      </c>
      <c r="Y367" s="33">
        <v>0</v>
      </c>
      <c r="Z367" s="33">
        <v>0</v>
      </c>
      <c r="AA367" s="32"/>
      <c r="AB367" s="32"/>
      <c r="AC367" s="32"/>
      <c r="AD367" s="32"/>
      <c r="AE367" s="32"/>
      <c r="AF367" s="32"/>
      <c r="AG367" s="32"/>
      <c r="AH367" s="32"/>
      <c r="AI367" s="42" t="s">
        <v>556</v>
      </c>
      <c r="AJ367" s="19" t="s">
        <v>557</v>
      </c>
      <c r="AK367" s="19" t="s">
        <v>1573</v>
      </c>
      <c r="AL367" s="19" t="s">
        <v>1574</v>
      </c>
      <c r="AM367" s="19" t="s">
        <v>2672</v>
      </c>
      <c r="AN367" s="19" t="s">
        <v>742</v>
      </c>
      <c r="AO367" s="23" t="s">
        <v>2673</v>
      </c>
      <c r="AP367" s="19" t="s">
        <v>1931</v>
      </c>
      <c r="AQ367" s="44">
        <f t="shared" si="112"/>
        <v>50000000</v>
      </c>
      <c r="AR367" s="44">
        <f t="shared" si="113"/>
        <v>0</v>
      </c>
      <c r="AS367" s="44">
        <f t="shared" si="114"/>
        <v>0</v>
      </c>
      <c r="AT367" s="44">
        <f t="shared" si="115"/>
        <v>0</v>
      </c>
      <c r="AU367" s="44">
        <f t="shared" si="116"/>
        <v>0</v>
      </c>
      <c r="AV367" s="44">
        <f t="shared" si="117"/>
        <v>0</v>
      </c>
      <c r="AW367" s="44">
        <f t="shared" si="118"/>
        <v>0</v>
      </c>
      <c r="AX367" s="44">
        <f t="shared" si="119"/>
        <v>0</v>
      </c>
      <c r="AY367" s="44">
        <f t="shared" si="120"/>
        <v>0</v>
      </c>
      <c r="AZ367" s="44">
        <f t="shared" si="121"/>
        <v>0</v>
      </c>
      <c r="BA367" s="44">
        <f t="shared" si="122"/>
        <v>0</v>
      </c>
      <c r="BB367" s="44">
        <f t="shared" si="123"/>
        <v>0</v>
      </c>
      <c r="BC367" s="44">
        <f t="shared" si="124"/>
        <v>0</v>
      </c>
      <c r="BD367" s="44">
        <f t="shared" si="125"/>
        <v>0</v>
      </c>
      <c r="BE367" s="44">
        <f t="shared" si="126"/>
        <v>0</v>
      </c>
      <c r="BF367" s="44">
        <f t="shared" si="127"/>
        <v>0</v>
      </c>
      <c r="BG367" s="46">
        <f t="shared" si="128"/>
        <v>50000000</v>
      </c>
      <c r="BH367" s="46">
        <v>50000000</v>
      </c>
      <c r="BI367" s="46"/>
      <c r="BJ367" s="46"/>
      <c r="BK367" s="46"/>
      <c r="BL367" s="46"/>
      <c r="BM367" s="46"/>
      <c r="BN367" s="46"/>
      <c r="BO367" s="46"/>
      <c r="BP367" s="46"/>
      <c r="BQ367" s="46"/>
      <c r="BR367" s="46"/>
      <c r="BS367" s="46"/>
      <c r="BT367" s="46"/>
      <c r="BU367" s="46"/>
      <c r="BV367" s="46"/>
      <c r="BW367" s="46"/>
      <c r="BX367" s="46">
        <f t="shared" si="129"/>
        <v>50000000</v>
      </c>
      <c r="BY367" s="46"/>
      <c r="BZ367" s="46"/>
      <c r="CA367" s="46"/>
      <c r="CB367" s="46"/>
      <c r="CC367" s="46"/>
      <c r="CD367" s="46"/>
      <c r="CE367" s="46"/>
      <c r="CF367" s="46"/>
      <c r="CG367" s="46"/>
      <c r="CH367" s="46"/>
      <c r="CI367" s="46"/>
      <c r="CJ367" s="46"/>
      <c r="CK367" s="46"/>
      <c r="CL367" s="46"/>
      <c r="CM367" s="46"/>
      <c r="CN367" s="46"/>
      <c r="CO367" s="46">
        <f t="shared" si="130"/>
        <v>0</v>
      </c>
      <c r="CP367" s="46"/>
      <c r="CQ367" s="46"/>
      <c r="CR367" s="46"/>
      <c r="CS367" s="46"/>
      <c r="CT367" s="46"/>
      <c r="CU367" s="46"/>
      <c r="CV367" s="46"/>
      <c r="CW367" s="46"/>
      <c r="CX367" s="46"/>
      <c r="CY367" s="46"/>
      <c r="CZ367" s="46"/>
      <c r="DA367" s="46"/>
      <c r="DB367" s="46"/>
      <c r="DC367" s="46"/>
      <c r="DD367" s="46"/>
      <c r="DE367" s="46"/>
      <c r="DF367" s="46">
        <f t="shared" si="131"/>
        <v>0</v>
      </c>
      <c r="DG367" s="46">
        <v>0</v>
      </c>
      <c r="DH367" s="46"/>
      <c r="DI367" s="46"/>
      <c r="DJ367" s="46"/>
      <c r="DK367" s="46"/>
      <c r="DL367" s="46"/>
      <c r="DM367" s="46"/>
      <c r="DN367" s="46"/>
      <c r="DO367" s="46"/>
      <c r="DP367" s="46"/>
      <c r="DQ367" s="46"/>
      <c r="DR367" s="46"/>
      <c r="DS367" s="46"/>
      <c r="DT367" s="46"/>
      <c r="DU367" s="46"/>
      <c r="DV367" s="46"/>
      <c r="DW367" s="46">
        <f t="shared" si="132"/>
        <v>0</v>
      </c>
      <c r="DX367" s="19">
        <v>17</v>
      </c>
      <c r="DY367" s="42" t="s">
        <v>2665</v>
      </c>
      <c r="DZ367" s="42" t="s">
        <v>358</v>
      </c>
      <c r="EA367" s="42" t="s">
        <v>2666</v>
      </c>
      <c r="EB367" s="42" t="s">
        <v>2674</v>
      </c>
      <c r="EC367" s="42" t="s">
        <v>2675</v>
      </c>
      <c r="ED367" s="3">
        <v>4</v>
      </c>
      <c r="EE367" s="3">
        <v>13</v>
      </c>
      <c r="EF367" s="3">
        <v>45</v>
      </c>
      <c r="EG367" s="3">
        <v>187</v>
      </c>
      <c r="EH367" s="3">
        <v>362</v>
      </c>
      <c r="EI367" s="3">
        <v>15</v>
      </c>
      <c r="EJ367" s="3">
        <v>1</v>
      </c>
      <c r="EK367" s="3">
        <v>1</v>
      </c>
      <c r="EL367" s="3">
        <v>2</v>
      </c>
    </row>
    <row r="368" spans="2:142" ht="52" x14ac:dyDescent="0.2">
      <c r="B368" s="14">
        <v>363</v>
      </c>
      <c r="C368" s="15" t="s">
        <v>209</v>
      </c>
      <c r="D368" s="16">
        <v>4</v>
      </c>
      <c r="E368" s="19" t="s">
        <v>171</v>
      </c>
      <c r="F368" s="22">
        <v>1</v>
      </c>
      <c r="G368" s="19" t="s">
        <v>172</v>
      </c>
      <c r="H368" s="18" t="s">
        <v>548</v>
      </c>
      <c r="I368" s="17" t="s">
        <v>2669</v>
      </c>
      <c r="J368" s="18" t="s">
        <v>573</v>
      </c>
      <c r="K368" s="17" t="s">
        <v>2676</v>
      </c>
      <c r="L368" s="18" t="s">
        <v>569</v>
      </c>
      <c r="M368" s="17" t="str">
        <f t="shared" si="111"/>
        <v>4.1.01.03.02</v>
      </c>
      <c r="N368" s="19" t="s">
        <v>551</v>
      </c>
      <c r="O368" s="20">
        <v>2023</v>
      </c>
      <c r="P368" s="20" t="s">
        <v>165</v>
      </c>
      <c r="Q368" s="21">
        <v>1</v>
      </c>
      <c r="R368" s="21" t="s">
        <v>2677</v>
      </c>
      <c r="S368" s="17" t="s">
        <v>389</v>
      </c>
      <c r="T368" s="17" t="s">
        <v>389</v>
      </c>
      <c r="U368" s="32" t="s">
        <v>553</v>
      </c>
      <c r="V368" s="33" t="s">
        <v>554</v>
      </c>
      <c r="W368" s="33">
        <v>1</v>
      </c>
      <c r="X368" s="33">
        <v>1</v>
      </c>
      <c r="Y368" s="33">
        <v>1</v>
      </c>
      <c r="Z368" s="33">
        <v>1</v>
      </c>
      <c r="AA368" s="32"/>
      <c r="AB368" s="32"/>
      <c r="AC368" s="32"/>
      <c r="AD368" s="32"/>
      <c r="AE368" s="32"/>
      <c r="AF368" s="32"/>
      <c r="AG368" s="32"/>
      <c r="AH368" s="32"/>
      <c r="AI368" s="42" t="s">
        <v>556</v>
      </c>
      <c r="AJ368" s="19" t="s">
        <v>557</v>
      </c>
      <c r="AK368" s="19" t="s">
        <v>1573</v>
      </c>
      <c r="AL368" s="19" t="s">
        <v>1574</v>
      </c>
      <c r="AM368" s="19" t="s">
        <v>2672</v>
      </c>
      <c r="AN368" s="19" t="s">
        <v>742</v>
      </c>
      <c r="AO368" s="23" t="s">
        <v>2673</v>
      </c>
      <c r="AP368" s="19" t="s">
        <v>1931</v>
      </c>
      <c r="AQ368" s="44">
        <f t="shared" si="112"/>
        <v>55496172747.872803</v>
      </c>
      <c r="AR368" s="44">
        <f t="shared" si="113"/>
        <v>0</v>
      </c>
      <c r="AS368" s="44">
        <f t="shared" si="114"/>
        <v>0</v>
      </c>
      <c r="AT368" s="44">
        <f t="shared" si="115"/>
        <v>0</v>
      </c>
      <c r="AU368" s="44">
        <f t="shared" si="116"/>
        <v>0</v>
      </c>
      <c r="AV368" s="44">
        <f t="shared" si="117"/>
        <v>0</v>
      </c>
      <c r="AW368" s="44">
        <f t="shared" si="118"/>
        <v>0</v>
      </c>
      <c r="AX368" s="44">
        <f t="shared" si="119"/>
        <v>0</v>
      </c>
      <c r="AY368" s="44">
        <f t="shared" si="120"/>
        <v>0</v>
      </c>
      <c r="AZ368" s="44">
        <f t="shared" si="121"/>
        <v>0</v>
      </c>
      <c r="BA368" s="44">
        <f t="shared" si="122"/>
        <v>0</v>
      </c>
      <c r="BB368" s="44">
        <f t="shared" si="123"/>
        <v>0</v>
      </c>
      <c r="BC368" s="44">
        <f t="shared" si="124"/>
        <v>0</v>
      </c>
      <c r="BD368" s="44">
        <f t="shared" si="125"/>
        <v>0</v>
      </c>
      <c r="BE368" s="44">
        <f t="shared" si="126"/>
        <v>0</v>
      </c>
      <c r="BF368" s="44">
        <f t="shared" si="127"/>
        <v>0</v>
      </c>
      <c r="BG368" s="46">
        <f t="shared" si="128"/>
        <v>55496172747.872803</v>
      </c>
      <c r="BH368" s="46">
        <v>10533672747.872801</v>
      </c>
      <c r="BI368" s="46"/>
      <c r="BJ368" s="46"/>
      <c r="BK368" s="46"/>
      <c r="BL368" s="46"/>
      <c r="BM368" s="46"/>
      <c r="BN368" s="46"/>
      <c r="BO368" s="46"/>
      <c r="BP368" s="46"/>
      <c r="BQ368" s="46"/>
      <c r="BR368" s="46"/>
      <c r="BS368" s="46"/>
      <c r="BT368" s="46"/>
      <c r="BU368" s="46"/>
      <c r="BV368" s="46"/>
      <c r="BW368" s="46"/>
      <c r="BX368" s="46">
        <f t="shared" si="129"/>
        <v>10533672747.872801</v>
      </c>
      <c r="BY368" s="46">
        <v>14987500000</v>
      </c>
      <c r="BZ368" s="46"/>
      <c r="CA368" s="46"/>
      <c r="CB368" s="46"/>
      <c r="CC368" s="46"/>
      <c r="CD368" s="46"/>
      <c r="CE368" s="46"/>
      <c r="CF368" s="46"/>
      <c r="CG368" s="46"/>
      <c r="CH368" s="46"/>
      <c r="CI368" s="46"/>
      <c r="CJ368" s="46"/>
      <c r="CK368" s="46"/>
      <c r="CL368" s="46"/>
      <c r="CM368" s="46"/>
      <c r="CN368" s="46"/>
      <c r="CO368" s="46">
        <f t="shared" si="130"/>
        <v>14987500000</v>
      </c>
      <c r="CP368" s="46">
        <v>14987500000</v>
      </c>
      <c r="CQ368" s="46"/>
      <c r="CR368" s="46"/>
      <c r="CS368" s="46"/>
      <c r="CT368" s="46"/>
      <c r="CU368" s="46"/>
      <c r="CV368" s="46"/>
      <c r="CW368" s="46"/>
      <c r="CX368" s="46"/>
      <c r="CY368" s="46"/>
      <c r="CZ368" s="46"/>
      <c r="DA368" s="46"/>
      <c r="DB368" s="46"/>
      <c r="DC368" s="46"/>
      <c r="DD368" s="46"/>
      <c r="DE368" s="46"/>
      <c r="DF368" s="46">
        <f t="shared" si="131"/>
        <v>14987500000</v>
      </c>
      <c r="DG368" s="46">
        <v>14987500000</v>
      </c>
      <c r="DH368" s="46"/>
      <c r="DI368" s="46"/>
      <c r="DJ368" s="46"/>
      <c r="DK368" s="46"/>
      <c r="DL368" s="46"/>
      <c r="DM368" s="46"/>
      <c r="DN368" s="46"/>
      <c r="DO368" s="46"/>
      <c r="DP368" s="46"/>
      <c r="DQ368" s="46"/>
      <c r="DR368" s="46"/>
      <c r="DS368" s="46"/>
      <c r="DT368" s="46"/>
      <c r="DU368" s="46"/>
      <c r="DV368" s="46"/>
      <c r="DW368" s="46">
        <f t="shared" si="132"/>
        <v>14987500000</v>
      </c>
      <c r="DX368" s="19">
        <v>17</v>
      </c>
      <c r="DY368" s="42" t="s">
        <v>2665</v>
      </c>
      <c r="DZ368" s="42" t="s">
        <v>358</v>
      </c>
      <c r="EA368" s="42" t="s">
        <v>2666</v>
      </c>
      <c r="EB368" s="42" t="s">
        <v>2674</v>
      </c>
      <c r="EC368" s="42" t="s">
        <v>2675</v>
      </c>
      <c r="ED368" s="3">
        <v>4</v>
      </c>
      <c r="EE368" s="3">
        <v>13</v>
      </c>
      <c r="EF368" s="3">
        <v>45</v>
      </c>
      <c r="EG368" s="3">
        <v>187</v>
      </c>
      <c r="EH368" s="3">
        <v>363</v>
      </c>
      <c r="EI368" s="3">
        <v>15</v>
      </c>
      <c r="EJ368" s="3">
        <v>1</v>
      </c>
      <c r="EK368" s="3">
        <v>1</v>
      </c>
      <c r="EL368" s="3">
        <v>1</v>
      </c>
    </row>
    <row r="369" spans="2:142" ht="52" x14ac:dyDescent="0.2">
      <c r="B369" s="14">
        <v>364</v>
      </c>
      <c r="C369" s="15" t="s">
        <v>209</v>
      </c>
      <c r="D369" s="16">
        <v>4</v>
      </c>
      <c r="E369" s="19" t="s">
        <v>171</v>
      </c>
      <c r="F369" s="22">
        <v>1</v>
      </c>
      <c r="G369" s="19" t="s">
        <v>172</v>
      </c>
      <c r="H369" s="18" t="s">
        <v>548</v>
      </c>
      <c r="I369" s="17" t="s">
        <v>2678</v>
      </c>
      <c r="J369" s="18" t="s">
        <v>576</v>
      </c>
      <c r="K369" s="17" t="s">
        <v>2679</v>
      </c>
      <c r="L369" s="18" t="s">
        <v>548</v>
      </c>
      <c r="M369" s="17" t="str">
        <f t="shared" si="111"/>
        <v>4.1.01.04.01</v>
      </c>
      <c r="N369" s="19" t="s">
        <v>551</v>
      </c>
      <c r="O369" s="20">
        <v>2023</v>
      </c>
      <c r="P369" s="20" t="s">
        <v>165</v>
      </c>
      <c r="Q369" s="21">
        <v>1</v>
      </c>
      <c r="R369" s="21" t="s">
        <v>2680</v>
      </c>
      <c r="S369" s="17" t="s">
        <v>180</v>
      </c>
      <c r="T369" s="17" t="s">
        <v>180</v>
      </c>
      <c r="U369" s="32" t="s">
        <v>553</v>
      </c>
      <c r="V369" s="33" t="s">
        <v>554</v>
      </c>
      <c r="W369" s="33">
        <v>1</v>
      </c>
      <c r="X369" s="33">
        <v>1</v>
      </c>
      <c r="Y369" s="33">
        <v>1</v>
      </c>
      <c r="Z369" s="33">
        <v>1</v>
      </c>
      <c r="AA369" s="32"/>
      <c r="AB369" s="32"/>
      <c r="AC369" s="32"/>
      <c r="AD369" s="32"/>
      <c r="AE369" s="32"/>
      <c r="AF369" s="32"/>
      <c r="AG369" s="32"/>
      <c r="AH369" s="32"/>
      <c r="AI369" s="42" t="s">
        <v>556</v>
      </c>
      <c r="AJ369" s="19" t="s">
        <v>557</v>
      </c>
      <c r="AK369" s="19" t="s">
        <v>1573</v>
      </c>
      <c r="AL369" s="19" t="s">
        <v>1574</v>
      </c>
      <c r="AM369" s="19" t="s">
        <v>2653</v>
      </c>
      <c r="AN369" s="19" t="s">
        <v>763</v>
      </c>
      <c r="AO369" s="23" t="s">
        <v>2654</v>
      </c>
      <c r="AP369" s="19" t="s">
        <v>2655</v>
      </c>
      <c r="AQ369" s="44">
        <f t="shared" si="112"/>
        <v>8000000000</v>
      </c>
      <c r="AR369" s="44">
        <f t="shared" si="113"/>
        <v>0</v>
      </c>
      <c r="AS369" s="44">
        <f t="shared" si="114"/>
        <v>0</v>
      </c>
      <c r="AT369" s="44">
        <f t="shared" si="115"/>
        <v>0</v>
      </c>
      <c r="AU369" s="44">
        <f t="shared" si="116"/>
        <v>0</v>
      </c>
      <c r="AV369" s="44">
        <f t="shared" si="117"/>
        <v>0</v>
      </c>
      <c r="AW369" s="44">
        <f t="shared" si="118"/>
        <v>0</v>
      </c>
      <c r="AX369" s="44">
        <f t="shared" si="119"/>
        <v>0</v>
      </c>
      <c r="AY369" s="44">
        <f t="shared" si="120"/>
        <v>0</v>
      </c>
      <c r="AZ369" s="44">
        <f t="shared" si="121"/>
        <v>0</v>
      </c>
      <c r="BA369" s="44">
        <f t="shared" si="122"/>
        <v>0</v>
      </c>
      <c r="BB369" s="44">
        <f t="shared" si="123"/>
        <v>0</v>
      </c>
      <c r="BC369" s="44">
        <f t="shared" si="124"/>
        <v>0</v>
      </c>
      <c r="BD369" s="44">
        <f t="shared" si="125"/>
        <v>0</v>
      </c>
      <c r="BE369" s="44">
        <f t="shared" si="126"/>
        <v>0</v>
      </c>
      <c r="BF369" s="44">
        <f t="shared" si="127"/>
        <v>0</v>
      </c>
      <c r="BG369" s="46">
        <f t="shared" si="128"/>
        <v>8000000000</v>
      </c>
      <c r="BH369" s="46">
        <v>2000000000</v>
      </c>
      <c r="BI369" s="46"/>
      <c r="BJ369" s="46"/>
      <c r="BK369" s="46"/>
      <c r="BL369" s="46"/>
      <c r="BM369" s="46"/>
      <c r="BN369" s="46"/>
      <c r="BO369" s="46"/>
      <c r="BP369" s="46"/>
      <c r="BQ369" s="46"/>
      <c r="BR369" s="46"/>
      <c r="BS369" s="46"/>
      <c r="BT369" s="46"/>
      <c r="BU369" s="46"/>
      <c r="BV369" s="46"/>
      <c r="BW369" s="46"/>
      <c r="BX369" s="46">
        <f t="shared" si="129"/>
        <v>2000000000</v>
      </c>
      <c r="BY369" s="46">
        <v>2000000000</v>
      </c>
      <c r="BZ369" s="46"/>
      <c r="CA369" s="46"/>
      <c r="CB369" s="46"/>
      <c r="CC369" s="46"/>
      <c r="CD369" s="46"/>
      <c r="CE369" s="46"/>
      <c r="CF369" s="46"/>
      <c r="CG369" s="46"/>
      <c r="CH369" s="46"/>
      <c r="CI369" s="46"/>
      <c r="CJ369" s="46"/>
      <c r="CK369" s="46"/>
      <c r="CL369" s="46"/>
      <c r="CM369" s="46"/>
      <c r="CN369" s="46"/>
      <c r="CO369" s="46">
        <f t="shared" si="130"/>
        <v>2000000000</v>
      </c>
      <c r="CP369" s="46">
        <v>2000000000</v>
      </c>
      <c r="CQ369" s="46"/>
      <c r="CR369" s="46"/>
      <c r="CS369" s="46"/>
      <c r="CT369" s="46"/>
      <c r="CU369" s="46"/>
      <c r="CV369" s="46"/>
      <c r="CW369" s="46"/>
      <c r="CX369" s="46"/>
      <c r="CY369" s="46"/>
      <c r="CZ369" s="46"/>
      <c r="DA369" s="46"/>
      <c r="DB369" s="46"/>
      <c r="DC369" s="46"/>
      <c r="DD369" s="46"/>
      <c r="DE369" s="46"/>
      <c r="DF369" s="46">
        <f t="shared" si="131"/>
        <v>2000000000</v>
      </c>
      <c r="DG369" s="46">
        <v>2000000000</v>
      </c>
      <c r="DH369" s="46"/>
      <c r="DI369" s="46"/>
      <c r="DJ369" s="46"/>
      <c r="DK369" s="46"/>
      <c r="DL369" s="46"/>
      <c r="DM369" s="46"/>
      <c r="DN369" s="46"/>
      <c r="DO369" s="46"/>
      <c r="DP369" s="46"/>
      <c r="DQ369" s="46"/>
      <c r="DR369" s="46"/>
      <c r="DS369" s="46"/>
      <c r="DT369" s="46"/>
      <c r="DU369" s="46"/>
      <c r="DV369" s="46"/>
      <c r="DW369" s="46">
        <f t="shared" si="132"/>
        <v>2000000000</v>
      </c>
      <c r="DX369" s="19">
        <v>16</v>
      </c>
      <c r="DY369" s="42" t="s">
        <v>564</v>
      </c>
      <c r="DZ369" s="42" t="s">
        <v>348</v>
      </c>
      <c r="EA369" s="42" t="s">
        <v>565</v>
      </c>
      <c r="EB369" s="42" t="s">
        <v>581</v>
      </c>
      <c r="EC369" s="42" t="s">
        <v>582</v>
      </c>
      <c r="ED369" s="3">
        <v>4</v>
      </c>
      <c r="EE369" s="3">
        <v>13</v>
      </c>
      <c r="EF369" s="3">
        <v>45</v>
      </c>
      <c r="EG369" s="3">
        <v>188</v>
      </c>
      <c r="EH369" s="3">
        <v>364</v>
      </c>
      <c r="EI369" s="3">
        <v>14</v>
      </c>
      <c r="EJ369" s="3">
        <v>1</v>
      </c>
      <c r="EK369" s="3">
        <v>1</v>
      </c>
      <c r="EL369" s="3">
        <v>1</v>
      </c>
    </row>
    <row r="370" spans="2:142" ht="52" x14ac:dyDescent="0.2">
      <c r="B370" s="14">
        <v>365</v>
      </c>
      <c r="C370" s="15" t="s">
        <v>209</v>
      </c>
      <c r="D370" s="16">
        <v>4</v>
      </c>
      <c r="E370" s="19" t="s">
        <v>171</v>
      </c>
      <c r="F370" s="22">
        <v>1</v>
      </c>
      <c r="G370" s="19" t="s">
        <v>172</v>
      </c>
      <c r="H370" s="18" t="s">
        <v>548</v>
      </c>
      <c r="I370" s="17" t="s">
        <v>2681</v>
      </c>
      <c r="J370" s="18" t="s">
        <v>584</v>
      </c>
      <c r="K370" s="17" t="s">
        <v>2682</v>
      </c>
      <c r="L370" s="18" t="s">
        <v>548</v>
      </c>
      <c r="M370" s="17" t="str">
        <f t="shared" si="111"/>
        <v>4.1.01.05.01</v>
      </c>
      <c r="N370" s="19" t="s">
        <v>551</v>
      </c>
      <c r="O370" s="20">
        <v>2023</v>
      </c>
      <c r="P370" s="21">
        <v>3</v>
      </c>
      <c r="Q370" s="21">
        <v>5</v>
      </c>
      <c r="R370" s="21" t="s">
        <v>2683</v>
      </c>
      <c r="S370" s="17" t="s">
        <v>85</v>
      </c>
      <c r="T370" s="17" t="s">
        <v>85</v>
      </c>
      <c r="U370" s="32" t="s">
        <v>586</v>
      </c>
      <c r="V370" s="33" t="s">
        <v>554</v>
      </c>
      <c r="W370" s="33">
        <v>3</v>
      </c>
      <c r="X370" s="33">
        <v>5</v>
      </c>
      <c r="Y370" s="33">
        <v>5</v>
      </c>
      <c r="Z370" s="33">
        <v>5</v>
      </c>
      <c r="AA370" s="32"/>
      <c r="AB370" s="32"/>
      <c r="AC370" s="32"/>
      <c r="AD370" s="32"/>
      <c r="AE370" s="32"/>
      <c r="AF370" s="32"/>
      <c r="AG370" s="32"/>
      <c r="AH370" s="32"/>
      <c r="AI370" s="42" t="s">
        <v>556</v>
      </c>
      <c r="AJ370" s="19" t="s">
        <v>557</v>
      </c>
      <c r="AK370" s="19" t="s">
        <v>1573</v>
      </c>
      <c r="AL370" s="19" t="s">
        <v>1574</v>
      </c>
      <c r="AM370" s="19" t="s">
        <v>2684</v>
      </c>
      <c r="AN370" s="19" t="s">
        <v>2685</v>
      </c>
      <c r="AO370" s="23" t="s">
        <v>2686</v>
      </c>
      <c r="AP370" s="19" t="s">
        <v>2687</v>
      </c>
      <c r="AQ370" s="44">
        <f t="shared" si="112"/>
        <v>2924826849.8497391</v>
      </c>
      <c r="AR370" s="44">
        <f t="shared" si="113"/>
        <v>0</v>
      </c>
      <c r="AS370" s="44">
        <f t="shared" si="114"/>
        <v>0</v>
      </c>
      <c r="AT370" s="44">
        <f t="shared" si="115"/>
        <v>0</v>
      </c>
      <c r="AU370" s="44">
        <f t="shared" si="116"/>
        <v>0</v>
      </c>
      <c r="AV370" s="44">
        <f t="shared" si="117"/>
        <v>0</v>
      </c>
      <c r="AW370" s="44">
        <f t="shared" si="118"/>
        <v>0</v>
      </c>
      <c r="AX370" s="44">
        <f t="shared" si="119"/>
        <v>0</v>
      </c>
      <c r="AY370" s="44">
        <f t="shared" si="120"/>
        <v>0</v>
      </c>
      <c r="AZ370" s="44">
        <f t="shared" si="121"/>
        <v>0</v>
      </c>
      <c r="BA370" s="44">
        <f t="shared" si="122"/>
        <v>0</v>
      </c>
      <c r="BB370" s="44">
        <f t="shared" si="123"/>
        <v>0</v>
      </c>
      <c r="BC370" s="44">
        <f t="shared" si="124"/>
        <v>0</v>
      </c>
      <c r="BD370" s="44">
        <f t="shared" si="125"/>
        <v>0</v>
      </c>
      <c r="BE370" s="44">
        <f t="shared" si="126"/>
        <v>0</v>
      </c>
      <c r="BF370" s="44">
        <f t="shared" si="127"/>
        <v>0</v>
      </c>
      <c r="BG370" s="46">
        <f t="shared" si="128"/>
        <v>2924826849.8497391</v>
      </c>
      <c r="BH370" s="46">
        <v>1000000000</v>
      </c>
      <c r="BI370" s="46"/>
      <c r="BJ370" s="46"/>
      <c r="BK370" s="46"/>
      <c r="BL370" s="46"/>
      <c r="BM370" s="46"/>
      <c r="BN370" s="46"/>
      <c r="BO370" s="46"/>
      <c r="BP370" s="46"/>
      <c r="BQ370" s="46"/>
      <c r="BR370" s="46"/>
      <c r="BS370" s="46"/>
      <c r="BT370" s="46"/>
      <c r="BU370" s="46"/>
      <c r="BV370" s="46"/>
      <c r="BW370" s="46"/>
      <c r="BX370" s="46">
        <f t="shared" si="129"/>
        <v>1000000000</v>
      </c>
      <c r="BY370" s="46">
        <v>641608949.94991302</v>
      </c>
      <c r="BZ370" s="46"/>
      <c r="CA370" s="46"/>
      <c r="CB370" s="46"/>
      <c r="CC370" s="46"/>
      <c r="CD370" s="46"/>
      <c r="CE370" s="46"/>
      <c r="CF370" s="46"/>
      <c r="CG370" s="46"/>
      <c r="CH370" s="46"/>
      <c r="CI370" s="46"/>
      <c r="CJ370" s="46"/>
      <c r="CK370" s="46"/>
      <c r="CL370" s="46"/>
      <c r="CM370" s="46"/>
      <c r="CN370" s="46"/>
      <c r="CO370" s="46">
        <f t="shared" si="130"/>
        <v>641608949.94991302</v>
      </c>
      <c r="CP370" s="46">
        <v>641608949.94991302</v>
      </c>
      <c r="CQ370" s="46"/>
      <c r="CR370" s="46"/>
      <c r="CS370" s="46"/>
      <c r="CT370" s="46"/>
      <c r="CU370" s="46"/>
      <c r="CV370" s="46"/>
      <c r="CW370" s="46"/>
      <c r="CX370" s="46"/>
      <c r="CY370" s="46"/>
      <c r="CZ370" s="46"/>
      <c r="DA370" s="46"/>
      <c r="DB370" s="46"/>
      <c r="DC370" s="46"/>
      <c r="DD370" s="46"/>
      <c r="DE370" s="46"/>
      <c r="DF370" s="46">
        <f t="shared" si="131"/>
        <v>641608949.94991302</v>
      </c>
      <c r="DG370" s="46">
        <v>641608949.94991302</v>
      </c>
      <c r="DH370" s="46"/>
      <c r="DI370" s="46"/>
      <c r="DJ370" s="46"/>
      <c r="DK370" s="46"/>
      <c r="DL370" s="46"/>
      <c r="DM370" s="46"/>
      <c r="DN370" s="46"/>
      <c r="DO370" s="46"/>
      <c r="DP370" s="46"/>
      <c r="DQ370" s="46"/>
      <c r="DR370" s="46"/>
      <c r="DS370" s="46"/>
      <c r="DT370" s="46"/>
      <c r="DU370" s="46"/>
      <c r="DV370" s="46"/>
      <c r="DW370" s="46">
        <f t="shared" si="132"/>
        <v>641608949.94991302</v>
      </c>
      <c r="DX370" s="19">
        <v>16</v>
      </c>
      <c r="DY370" s="42" t="s">
        <v>564</v>
      </c>
      <c r="DZ370" s="42" t="s">
        <v>348</v>
      </c>
      <c r="EA370" s="42" t="s">
        <v>565</v>
      </c>
      <c r="EB370" s="42" t="s">
        <v>581</v>
      </c>
      <c r="EC370" s="42" t="s">
        <v>582</v>
      </c>
      <c r="ED370" s="3">
        <v>4</v>
      </c>
      <c r="EE370" s="3">
        <v>13</v>
      </c>
      <c r="EF370" s="3">
        <v>45</v>
      </c>
      <c r="EG370" s="3">
        <v>189</v>
      </c>
      <c r="EH370" s="3">
        <v>365</v>
      </c>
      <c r="EI370" s="3">
        <v>14</v>
      </c>
      <c r="EJ370" s="3">
        <v>1</v>
      </c>
      <c r="EK370" s="3">
        <v>1</v>
      </c>
      <c r="EL370" s="3">
        <v>3</v>
      </c>
    </row>
    <row r="371" spans="2:142" ht="52" x14ac:dyDescent="0.2">
      <c r="B371" s="14">
        <v>366</v>
      </c>
      <c r="C371" s="15" t="s">
        <v>209</v>
      </c>
      <c r="D371" s="16">
        <v>4</v>
      </c>
      <c r="E371" s="19" t="s">
        <v>171</v>
      </c>
      <c r="F371" s="22">
        <v>1</v>
      </c>
      <c r="G371" s="19" t="s">
        <v>172</v>
      </c>
      <c r="H371" s="18" t="s">
        <v>548</v>
      </c>
      <c r="I371" s="17" t="s">
        <v>2688</v>
      </c>
      <c r="J371" s="18" t="s">
        <v>588</v>
      </c>
      <c r="K371" s="17" t="s">
        <v>2689</v>
      </c>
      <c r="L371" s="18" t="s">
        <v>548</v>
      </c>
      <c r="M371" s="17" t="str">
        <f t="shared" si="111"/>
        <v>4.1.01.06.01</v>
      </c>
      <c r="N371" s="19" t="s">
        <v>551</v>
      </c>
      <c r="O371" s="20">
        <v>2023</v>
      </c>
      <c r="P371" s="21" t="s">
        <v>165</v>
      </c>
      <c r="Q371" s="21">
        <v>1</v>
      </c>
      <c r="R371" s="21" t="s">
        <v>2690</v>
      </c>
      <c r="S371" s="17" t="s">
        <v>387</v>
      </c>
      <c r="T371" s="17" t="s">
        <v>387</v>
      </c>
      <c r="U371" s="32" t="s">
        <v>553</v>
      </c>
      <c r="V371" s="33" t="s">
        <v>554</v>
      </c>
      <c r="W371" s="33">
        <v>1</v>
      </c>
      <c r="X371" s="33">
        <v>1</v>
      </c>
      <c r="Y371" s="33">
        <v>1</v>
      </c>
      <c r="Z371" s="33">
        <v>1</v>
      </c>
      <c r="AA371" s="32"/>
      <c r="AB371" s="32"/>
      <c r="AC371" s="32"/>
      <c r="AD371" s="32"/>
      <c r="AE371" s="32"/>
      <c r="AF371" s="32"/>
      <c r="AG371" s="32"/>
      <c r="AH371" s="32"/>
      <c r="AI371" s="42" t="s">
        <v>556</v>
      </c>
      <c r="AJ371" s="19" t="s">
        <v>557</v>
      </c>
      <c r="AK371" s="19" t="s">
        <v>1573</v>
      </c>
      <c r="AL371" s="19" t="s">
        <v>1574</v>
      </c>
      <c r="AM371" s="19" t="s">
        <v>2684</v>
      </c>
      <c r="AN371" s="19" t="s">
        <v>2685</v>
      </c>
      <c r="AO371" s="23" t="s">
        <v>2686</v>
      </c>
      <c r="AP371" s="19" t="s">
        <v>2687</v>
      </c>
      <c r="AQ371" s="44">
        <f t="shared" si="112"/>
        <v>400000000</v>
      </c>
      <c r="AR371" s="44">
        <f t="shared" si="113"/>
        <v>0</v>
      </c>
      <c r="AS371" s="44">
        <f t="shared" si="114"/>
        <v>0</v>
      </c>
      <c r="AT371" s="44">
        <f t="shared" si="115"/>
        <v>0</v>
      </c>
      <c r="AU371" s="44">
        <f t="shared" si="116"/>
        <v>0</v>
      </c>
      <c r="AV371" s="44">
        <f t="shared" si="117"/>
        <v>0</v>
      </c>
      <c r="AW371" s="44">
        <f t="shared" si="118"/>
        <v>0</v>
      </c>
      <c r="AX371" s="44">
        <f t="shared" si="119"/>
        <v>0</v>
      </c>
      <c r="AY371" s="44">
        <f t="shared" si="120"/>
        <v>0</v>
      </c>
      <c r="AZ371" s="44">
        <f t="shared" si="121"/>
        <v>0</v>
      </c>
      <c r="BA371" s="44">
        <f t="shared" si="122"/>
        <v>0</v>
      </c>
      <c r="BB371" s="44">
        <f t="shared" si="123"/>
        <v>0</v>
      </c>
      <c r="BC371" s="44">
        <f t="shared" si="124"/>
        <v>0</v>
      </c>
      <c r="BD371" s="44">
        <f t="shared" si="125"/>
        <v>0</v>
      </c>
      <c r="BE371" s="44">
        <f t="shared" si="126"/>
        <v>0</v>
      </c>
      <c r="BF371" s="44">
        <f t="shared" si="127"/>
        <v>0</v>
      </c>
      <c r="BG371" s="46">
        <f t="shared" si="128"/>
        <v>400000000</v>
      </c>
      <c r="BH371" s="46">
        <v>100000000</v>
      </c>
      <c r="BI371" s="46">
        <v>0</v>
      </c>
      <c r="BJ371" s="46">
        <v>0</v>
      </c>
      <c r="BK371" s="46">
        <v>0</v>
      </c>
      <c r="BL371" s="46">
        <v>0</v>
      </c>
      <c r="BM371" s="46">
        <v>0</v>
      </c>
      <c r="BN371" s="46">
        <v>0</v>
      </c>
      <c r="BO371" s="46">
        <v>0</v>
      </c>
      <c r="BP371" s="46">
        <v>0</v>
      </c>
      <c r="BQ371" s="46">
        <v>0</v>
      </c>
      <c r="BR371" s="46">
        <v>0</v>
      </c>
      <c r="BS371" s="46">
        <v>0</v>
      </c>
      <c r="BT371" s="46">
        <v>0</v>
      </c>
      <c r="BU371" s="46">
        <v>0</v>
      </c>
      <c r="BV371" s="46">
        <v>0</v>
      </c>
      <c r="BW371" s="46">
        <v>0</v>
      </c>
      <c r="BX371" s="46">
        <f t="shared" si="129"/>
        <v>100000000</v>
      </c>
      <c r="BY371" s="46">
        <v>100000000</v>
      </c>
      <c r="BZ371" s="46">
        <v>0</v>
      </c>
      <c r="CA371" s="46">
        <v>0</v>
      </c>
      <c r="CB371" s="46">
        <v>0</v>
      </c>
      <c r="CC371" s="46">
        <v>0</v>
      </c>
      <c r="CD371" s="46">
        <v>0</v>
      </c>
      <c r="CE371" s="46">
        <v>0</v>
      </c>
      <c r="CF371" s="46">
        <v>0</v>
      </c>
      <c r="CG371" s="46">
        <v>0</v>
      </c>
      <c r="CH371" s="46">
        <v>0</v>
      </c>
      <c r="CI371" s="46">
        <v>0</v>
      </c>
      <c r="CJ371" s="46">
        <v>0</v>
      </c>
      <c r="CK371" s="46">
        <v>0</v>
      </c>
      <c r="CL371" s="46">
        <v>0</v>
      </c>
      <c r="CM371" s="46">
        <v>0</v>
      </c>
      <c r="CN371" s="46">
        <v>0</v>
      </c>
      <c r="CO371" s="46">
        <f t="shared" si="130"/>
        <v>100000000</v>
      </c>
      <c r="CP371" s="46">
        <v>100000000</v>
      </c>
      <c r="CQ371" s="46">
        <v>0</v>
      </c>
      <c r="CR371" s="46">
        <v>0</v>
      </c>
      <c r="CS371" s="46">
        <v>0</v>
      </c>
      <c r="CT371" s="46">
        <v>0</v>
      </c>
      <c r="CU371" s="46">
        <v>0</v>
      </c>
      <c r="CV371" s="46">
        <v>0</v>
      </c>
      <c r="CW371" s="46">
        <v>0</v>
      </c>
      <c r="CX371" s="46">
        <v>0</v>
      </c>
      <c r="CY371" s="46">
        <v>0</v>
      </c>
      <c r="CZ371" s="46">
        <v>0</v>
      </c>
      <c r="DA371" s="46">
        <v>0</v>
      </c>
      <c r="DB371" s="46">
        <v>0</v>
      </c>
      <c r="DC371" s="46">
        <v>0</v>
      </c>
      <c r="DD371" s="46">
        <v>0</v>
      </c>
      <c r="DE371" s="46">
        <v>0</v>
      </c>
      <c r="DF371" s="46">
        <f t="shared" si="131"/>
        <v>100000000</v>
      </c>
      <c r="DG371" s="46">
        <v>100000000</v>
      </c>
      <c r="DH371" s="46"/>
      <c r="DI371" s="46"/>
      <c r="DJ371" s="46"/>
      <c r="DK371" s="46"/>
      <c r="DL371" s="46"/>
      <c r="DM371" s="46"/>
      <c r="DN371" s="46"/>
      <c r="DO371" s="46"/>
      <c r="DP371" s="46"/>
      <c r="DQ371" s="46"/>
      <c r="DR371" s="46"/>
      <c r="DS371" s="46"/>
      <c r="DT371" s="46"/>
      <c r="DU371" s="46"/>
      <c r="DV371" s="46"/>
      <c r="DW371" s="46">
        <f t="shared" si="132"/>
        <v>100000000</v>
      </c>
      <c r="DX371" s="19">
        <v>16</v>
      </c>
      <c r="DY371" s="42" t="s">
        <v>564</v>
      </c>
      <c r="DZ371" s="42" t="s">
        <v>348</v>
      </c>
      <c r="EA371" s="42" t="s">
        <v>565</v>
      </c>
      <c r="EB371" s="42" t="s">
        <v>581</v>
      </c>
      <c r="EC371" s="42" t="s">
        <v>582</v>
      </c>
      <c r="ED371" s="3">
        <v>4</v>
      </c>
      <c r="EE371" s="3">
        <v>13</v>
      </c>
      <c r="EF371" s="3">
        <v>45</v>
      </c>
      <c r="EG371" s="3">
        <v>190</v>
      </c>
      <c r="EH371" s="3">
        <v>366</v>
      </c>
      <c r="EI371" s="3">
        <v>14</v>
      </c>
      <c r="EJ371" s="3">
        <v>17</v>
      </c>
      <c r="EK371" s="3">
        <v>1</v>
      </c>
      <c r="EL371" s="3">
        <v>1</v>
      </c>
    </row>
    <row r="372" spans="2:142" ht="52" x14ac:dyDescent="0.2">
      <c r="B372" s="14">
        <v>367</v>
      </c>
      <c r="C372" s="15" t="s">
        <v>209</v>
      </c>
      <c r="D372" s="16">
        <v>4</v>
      </c>
      <c r="E372" s="19" t="s">
        <v>171</v>
      </c>
      <c r="F372" s="22">
        <v>1</v>
      </c>
      <c r="G372" s="19" t="s">
        <v>172</v>
      </c>
      <c r="H372" s="18" t="s">
        <v>548</v>
      </c>
      <c r="I372" s="17" t="s">
        <v>2688</v>
      </c>
      <c r="J372" s="18" t="s">
        <v>588</v>
      </c>
      <c r="K372" s="17" t="s">
        <v>2691</v>
      </c>
      <c r="L372" s="18" t="s">
        <v>569</v>
      </c>
      <c r="M372" s="17" t="str">
        <f t="shared" si="111"/>
        <v>4.1.01.06.02</v>
      </c>
      <c r="N372" s="19" t="s">
        <v>551</v>
      </c>
      <c r="O372" s="20">
        <v>2023</v>
      </c>
      <c r="P372" s="21">
        <v>2</v>
      </c>
      <c r="Q372" s="21">
        <v>40</v>
      </c>
      <c r="R372" s="21" t="s">
        <v>2692</v>
      </c>
      <c r="S372" s="17" t="s">
        <v>387</v>
      </c>
      <c r="T372" s="17" t="s">
        <v>387</v>
      </c>
      <c r="U372" s="32" t="s">
        <v>553</v>
      </c>
      <c r="V372" s="33" t="s">
        <v>554</v>
      </c>
      <c r="W372" s="33">
        <v>40</v>
      </c>
      <c r="X372" s="33">
        <v>40</v>
      </c>
      <c r="Y372" s="33">
        <v>40</v>
      </c>
      <c r="Z372" s="33">
        <v>40</v>
      </c>
      <c r="AA372" s="32"/>
      <c r="AB372" s="32"/>
      <c r="AC372" s="32"/>
      <c r="AD372" s="32"/>
      <c r="AE372" s="32"/>
      <c r="AF372" s="32"/>
      <c r="AG372" s="32"/>
      <c r="AH372" s="32"/>
      <c r="AI372" s="42" t="s">
        <v>556</v>
      </c>
      <c r="AJ372" s="19" t="s">
        <v>557</v>
      </c>
      <c r="AK372" s="19" t="s">
        <v>1573</v>
      </c>
      <c r="AL372" s="19" t="s">
        <v>1574</v>
      </c>
      <c r="AM372" s="19" t="s">
        <v>2693</v>
      </c>
      <c r="AN372" s="19" t="s">
        <v>774</v>
      </c>
      <c r="AO372" s="23" t="s">
        <v>2694</v>
      </c>
      <c r="AP372" s="19" t="s">
        <v>776</v>
      </c>
      <c r="AQ372" s="44">
        <f t="shared" si="112"/>
        <v>320000000</v>
      </c>
      <c r="AR372" s="44">
        <f t="shared" si="113"/>
        <v>0</v>
      </c>
      <c r="AS372" s="44">
        <f t="shared" si="114"/>
        <v>0</v>
      </c>
      <c r="AT372" s="44">
        <f t="shared" si="115"/>
        <v>0</v>
      </c>
      <c r="AU372" s="44">
        <f t="shared" si="116"/>
        <v>0</v>
      </c>
      <c r="AV372" s="44">
        <f t="shared" si="117"/>
        <v>0</v>
      </c>
      <c r="AW372" s="44">
        <f t="shared" si="118"/>
        <v>0</v>
      </c>
      <c r="AX372" s="44">
        <f t="shared" si="119"/>
        <v>0</v>
      </c>
      <c r="AY372" s="44">
        <f t="shared" si="120"/>
        <v>0</v>
      </c>
      <c r="AZ372" s="44">
        <f t="shared" si="121"/>
        <v>0</v>
      </c>
      <c r="BA372" s="44">
        <f t="shared" si="122"/>
        <v>0</v>
      </c>
      <c r="BB372" s="44">
        <f t="shared" si="123"/>
        <v>0</v>
      </c>
      <c r="BC372" s="44">
        <f t="shared" si="124"/>
        <v>0</v>
      </c>
      <c r="BD372" s="44">
        <f t="shared" si="125"/>
        <v>0</v>
      </c>
      <c r="BE372" s="44">
        <f t="shared" si="126"/>
        <v>0</v>
      </c>
      <c r="BF372" s="44">
        <f t="shared" si="127"/>
        <v>0</v>
      </c>
      <c r="BG372" s="46">
        <f t="shared" si="128"/>
        <v>320000000</v>
      </c>
      <c r="BH372" s="46">
        <v>80000000</v>
      </c>
      <c r="BI372" s="46">
        <v>0</v>
      </c>
      <c r="BJ372" s="46">
        <v>0</v>
      </c>
      <c r="BK372" s="46">
        <v>0</v>
      </c>
      <c r="BL372" s="46">
        <v>0</v>
      </c>
      <c r="BM372" s="46">
        <v>0</v>
      </c>
      <c r="BN372" s="46">
        <v>0</v>
      </c>
      <c r="BO372" s="46">
        <v>0</v>
      </c>
      <c r="BP372" s="46">
        <v>0</v>
      </c>
      <c r="BQ372" s="46">
        <v>0</v>
      </c>
      <c r="BR372" s="46">
        <v>0</v>
      </c>
      <c r="BS372" s="46">
        <v>0</v>
      </c>
      <c r="BT372" s="46">
        <v>0</v>
      </c>
      <c r="BU372" s="46">
        <v>0</v>
      </c>
      <c r="BV372" s="46">
        <v>0</v>
      </c>
      <c r="BW372" s="46">
        <v>0</v>
      </c>
      <c r="BX372" s="46">
        <f t="shared" si="129"/>
        <v>80000000</v>
      </c>
      <c r="BY372" s="46">
        <v>80000000</v>
      </c>
      <c r="BZ372" s="46">
        <v>0</v>
      </c>
      <c r="CA372" s="46">
        <v>0</v>
      </c>
      <c r="CB372" s="46">
        <v>0</v>
      </c>
      <c r="CC372" s="46">
        <v>0</v>
      </c>
      <c r="CD372" s="46">
        <v>0</v>
      </c>
      <c r="CE372" s="46">
        <v>0</v>
      </c>
      <c r="CF372" s="46">
        <v>0</v>
      </c>
      <c r="CG372" s="46">
        <v>0</v>
      </c>
      <c r="CH372" s="46">
        <v>0</v>
      </c>
      <c r="CI372" s="46">
        <v>0</v>
      </c>
      <c r="CJ372" s="46">
        <v>0</v>
      </c>
      <c r="CK372" s="46">
        <v>0</v>
      </c>
      <c r="CL372" s="46">
        <v>0</v>
      </c>
      <c r="CM372" s="46">
        <v>0</v>
      </c>
      <c r="CN372" s="46">
        <v>0</v>
      </c>
      <c r="CO372" s="46">
        <f t="shared" si="130"/>
        <v>80000000</v>
      </c>
      <c r="CP372" s="46">
        <v>80000000</v>
      </c>
      <c r="CQ372" s="46">
        <v>0</v>
      </c>
      <c r="CR372" s="46">
        <v>0</v>
      </c>
      <c r="CS372" s="46">
        <v>0</v>
      </c>
      <c r="CT372" s="46">
        <v>0</v>
      </c>
      <c r="CU372" s="46">
        <v>0</v>
      </c>
      <c r="CV372" s="46">
        <v>0</v>
      </c>
      <c r="CW372" s="46">
        <v>0</v>
      </c>
      <c r="CX372" s="46">
        <v>0</v>
      </c>
      <c r="CY372" s="46">
        <v>0</v>
      </c>
      <c r="CZ372" s="46">
        <v>0</v>
      </c>
      <c r="DA372" s="46">
        <v>0</v>
      </c>
      <c r="DB372" s="46">
        <v>0</v>
      </c>
      <c r="DC372" s="46">
        <v>0</v>
      </c>
      <c r="DD372" s="46">
        <v>0</v>
      </c>
      <c r="DE372" s="46">
        <v>0</v>
      </c>
      <c r="DF372" s="46">
        <f t="shared" si="131"/>
        <v>80000000</v>
      </c>
      <c r="DG372" s="46">
        <v>80000000</v>
      </c>
      <c r="DH372" s="46"/>
      <c r="DI372" s="46"/>
      <c r="DJ372" s="46"/>
      <c r="DK372" s="46"/>
      <c r="DL372" s="46"/>
      <c r="DM372" s="46"/>
      <c r="DN372" s="46"/>
      <c r="DO372" s="46"/>
      <c r="DP372" s="46"/>
      <c r="DQ372" s="46"/>
      <c r="DR372" s="46"/>
      <c r="DS372" s="46"/>
      <c r="DT372" s="46"/>
      <c r="DU372" s="46"/>
      <c r="DV372" s="46"/>
      <c r="DW372" s="46">
        <f t="shared" si="132"/>
        <v>80000000</v>
      </c>
      <c r="DX372" s="19">
        <v>16</v>
      </c>
      <c r="DY372" s="42" t="s">
        <v>564</v>
      </c>
      <c r="DZ372" s="42" t="s">
        <v>348</v>
      </c>
      <c r="EA372" s="42" t="s">
        <v>565</v>
      </c>
      <c r="EB372" s="42" t="s">
        <v>581</v>
      </c>
      <c r="EC372" s="42" t="s">
        <v>582</v>
      </c>
      <c r="ED372" s="3">
        <v>4</v>
      </c>
      <c r="EE372" s="3">
        <v>13</v>
      </c>
      <c r="EF372" s="3">
        <v>45</v>
      </c>
      <c r="EG372" s="3">
        <v>190</v>
      </c>
      <c r="EH372" s="3">
        <v>367</v>
      </c>
      <c r="EI372" s="3">
        <v>14</v>
      </c>
      <c r="EJ372" s="3">
        <v>17</v>
      </c>
      <c r="EK372" s="3">
        <v>1</v>
      </c>
      <c r="EL372" s="3">
        <v>1</v>
      </c>
    </row>
    <row r="373" spans="2:142" ht="52" x14ac:dyDescent="0.2">
      <c r="B373" s="14">
        <v>368</v>
      </c>
      <c r="C373" s="15" t="s">
        <v>209</v>
      </c>
      <c r="D373" s="16">
        <v>4</v>
      </c>
      <c r="E373" s="19" t="s">
        <v>171</v>
      </c>
      <c r="F373" s="22">
        <v>1</v>
      </c>
      <c r="G373" s="19" t="s">
        <v>172</v>
      </c>
      <c r="H373" s="18" t="s">
        <v>548</v>
      </c>
      <c r="I373" s="17" t="s">
        <v>2688</v>
      </c>
      <c r="J373" s="18" t="s">
        <v>588</v>
      </c>
      <c r="K373" s="17" t="s">
        <v>2695</v>
      </c>
      <c r="L373" s="18" t="s">
        <v>573</v>
      </c>
      <c r="M373" s="17" t="str">
        <f t="shared" si="111"/>
        <v>4.1.01.06.03</v>
      </c>
      <c r="N373" s="19" t="s">
        <v>551</v>
      </c>
      <c r="O373" s="20">
        <v>2023</v>
      </c>
      <c r="P373" s="21" t="s">
        <v>165</v>
      </c>
      <c r="Q373" s="21">
        <v>40</v>
      </c>
      <c r="R373" s="21" t="s">
        <v>2696</v>
      </c>
      <c r="S373" s="17" t="s">
        <v>387</v>
      </c>
      <c r="T373" s="17" t="s">
        <v>387</v>
      </c>
      <c r="U373" s="32" t="s">
        <v>571</v>
      </c>
      <c r="V373" s="33" t="s">
        <v>554</v>
      </c>
      <c r="W373" s="33">
        <v>10</v>
      </c>
      <c r="X373" s="33">
        <v>10</v>
      </c>
      <c r="Y373" s="33">
        <v>10</v>
      </c>
      <c r="Z373" s="33">
        <v>10</v>
      </c>
      <c r="AA373" s="32"/>
      <c r="AB373" s="32"/>
      <c r="AC373" s="32"/>
      <c r="AD373" s="32"/>
      <c r="AE373" s="32"/>
      <c r="AF373" s="32"/>
      <c r="AG373" s="32"/>
      <c r="AH373" s="32"/>
      <c r="AI373" s="42" t="s">
        <v>556</v>
      </c>
      <c r="AJ373" s="19" t="s">
        <v>557</v>
      </c>
      <c r="AK373" s="19" t="s">
        <v>1573</v>
      </c>
      <c r="AL373" s="19" t="s">
        <v>1574</v>
      </c>
      <c r="AM373" s="19" t="s">
        <v>2693</v>
      </c>
      <c r="AN373" s="19" t="s">
        <v>774</v>
      </c>
      <c r="AO373" s="23" t="s">
        <v>2694</v>
      </c>
      <c r="AP373" s="19" t="s">
        <v>776</v>
      </c>
      <c r="AQ373" s="44">
        <f t="shared" si="112"/>
        <v>80000000</v>
      </c>
      <c r="AR373" s="44">
        <f t="shared" si="113"/>
        <v>0</v>
      </c>
      <c r="AS373" s="44">
        <f t="shared" si="114"/>
        <v>0</v>
      </c>
      <c r="AT373" s="44">
        <f t="shared" si="115"/>
        <v>0</v>
      </c>
      <c r="AU373" s="44">
        <f t="shared" si="116"/>
        <v>0</v>
      </c>
      <c r="AV373" s="44">
        <f t="shared" si="117"/>
        <v>0</v>
      </c>
      <c r="AW373" s="44">
        <f t="shared" si="118"/>
        <v>0</v>
      </c>
      <c r="AX373" s="44">
        <f t="shared" si="119"/>
        <v>0</v>
      </c>
      <c r="AY373" s="44">
        <f t="shared" si="120"/>
        <v>0</v>
      </c>
      <c r="AZ373" s="44">
        <f t="shared" si="121"/>
        <v>0</v>
      </c>
      <c r="BA373" s="44">
        <f t="shared" si="122"/>
        <v>0</v>
      </c>
      <c r="BB373" s="44">
        <f t="shared" si="123"/>
        <v>0</v>
      </c>
      <c r="BC373" s="44">
        <f t="shared" si="124"/>
        <v>0</v>
      </c>
      <c r="BD373" s="44">
        <f t="shared" si="125"/>
        <v>0</v>
      </c>
      <c r="BE373" s="44">
        <f t="shared" si="126"/>
        <v>0</v>
      </c>
      <c r="BF373" s="44">
        <f t="shared" si="127"/>
        <v>0</v>
      </c>
      <c r="BG373" s="46">
        <f t="shared" si="128"/>
        <v>80000000</v>
      </c>
      <c r="BH373" s="46">
        <v>20000000</v>
      </c>
      <c r="BI373" s="46">
        <v>0</v>
      </c>
      <c r="BJ373" s="46">
        <v>0</v>
      </c>
      <c r="BK373" s="46">
        <v>0</v>
      </c>
      <c r="BL373" s="46">
        <v>0</v>
      </c>
      <c r="BM373" s="46">
        <v>0</v>
      </c>
      <c r="BN373" s="46">
        <v>0</v>
      </c>
      <c r="BO373" s="46">
        <v>0</v>
      </c>
      <c r="BP373" s="46">
        <v>0</v>
      </c>
      <c r="BQ373" s="46">
        <v>0</v>
      </c>
      <c r="BR373" s="46">
        <v>0</v>
      </c>
      <c r="BS373" s="46">
        <v>0</v>
      </c>
      <c r="BT373" s="46">
        <v>0</v>
      </c>
      <c r="BU373" s="46">
        <v>0</v>
      </c>
      <c r="BV373" s="46">
        <v>0</v>
      </c>
      <c r="BW373" s="46">
        <v>0</v>
      </c>
      <c r="BX373" s="46">
        <f t="shared" si="129"/>
        <v>20000000</v>
      </c>
      <c r="BY373" s="46">
        <v>20000000</v>
      </c>
      <c r="BZ373" s="46">
        <v>0</v>
      </c>
      <c r="CA373" s="46">
        <v>0</v>
      </c>
      <c r="CB373" s="46">
        <v>0</v>
      </c>
      <c r="CC373" s="46">
        <v>0</v>
      </c>
      <c r="CD373" s="46">
        <v>0</v>
      </c>
      <c r="CE373" s="46">
        <v>0</v>
      </c>
      <c r="CF373" s="46">
        <v>0</v>
      </c>
      <c r="CG373" s="46">
        <v>0</v>
      </c>
      <c r="CH373" s="46">
        <v>0</v>
      </c>
      <c r="CI373" s="46">
        <v>0</v>
      </c>
      <c r="CJ373" s="46">
        <v>0</v>
      </c>
      <c r="CK373" s="46">
        <v>0</v>
      </c>
      <c r="CL373" s="46">
        <v>0</v>
      </c>
      <c r="CM373" s="46">
        <v>0</v>
      </c>
      <c r="CN373" s="46">
        <v>0</v>
      </c>
      <c r="CO373" s="46">
        <f t="shared" si="130"/>
        <v>20000000</v>
      </c>
      <c r="CP373" s="46">
        <v>20000000</v>
      </c>
      <c r="CQ373" s="46">
        <v>0</v>
      </c>
      <c r="CR373" s="46">
        <v>0</v>
      </c>
      <c r="CS373" s="46">
        <v>0</v>
      </c>
      <c r="CT373" s="46">
        <v>0</v>
      </c>
      <c r="CU373" s="46">
        <v>0</v>
      </c>
      <c r="CV373" s="46">
        <v>0</v>
      </c>
      <c r="CW373" s="46">
        <v>0</v>
      </c>
      <c r="CX373" s="46">
        <v>0</v>
      </c>
      <c r="CY373" s="46">
        <v>0</v>
      </c>
      <c r="CZ373" s="46">
        <v>0</v>
      </c>
      <c r="DA373" s="46">
        <v>0</v>
      </c>
      <c r="DB373" s="46">
        <v>0</v>
      </c>
      <c r="DC373" s="46">
        <v>0</v>
      </c>
      <c r="DD373" s="46">
        <v>0</v>
      </c>
      <c r="DE373" s="46">
        <v>0</v>
      </c>
      <c r="DF373" s="46">
        <f t="shared" si="131"/>
        <v>20000000</v>
      </c>
      <c r="DG373" s="46">
        <v>20000000</v>
      </c>
      <c r="DH373" s="46"/>
      <c r="DI373" s="46"/>
      <c r="DJ373" s="46"/>
      <c r="DK373" s="46"/>
      <c r="DL373" s="46"/>
      <c r="DM373" s="46"/>
      <c r="DN373" s="46"/>
      <c r="DO373" s="46"/>
      <c r="DP373" s="46"/>
      <c r="DQ373" s="46"/>
      <c r="DR373" s="46"/>
      <c r="DS373" s="46"/>
      <c r="DT373" s="46"/>
      <c r="DU373" s="46"/>
      <c r="DV373" s="46"/>
      <c r="DW373" s="46">
        <f t="shared" si="132"/>
        <v>20000000</v>
      </c>
      <c r="DX373" s="19">
        <v>16</v>
      </c>
      <c r="DY373" s="42" t="s">
        <v>564</v>
      </c>
      <c r="DZ373" s="42" t="s">
        <v>348</v>
      </c>
      <c r="EA373" s="42" t="s">
        <v>565</v>
      </c>
      <c r="EB373" s="42" t="s">
        <v>581</v>
      </c>
      <c r="EC373" s="42" t="s">
        <v>582</v>
      </c>
      <c r="ED373" s="3">
        <v>4</v>
      </c>
      <c r="EE373" s="3">
        <v>13</v>
      </c>
      <c r="EF373" s="3">
        <v>45</v>
      </c>
      <c r="EG373" s="3">
        <v>190</v>
      </c>
      <c r="EH373" s="3">
        <v>368</v>
      </c>
      <c r="EI373" s="3">
        <v>14</v>
      </c>
      <c r="EJ373" s="3">
        <v>17</v>
      </c>
      <c r="EK373" s="3">
        <v>1</v>
      </c>
      <c r="EL373" s="3">
        <v>2</v>
      </c>
    </row>
    <row r="374" spans="2:142" ht="65" x14ac:dyDescent="0.2">
      <c r="B374" s="14">
        <v>369</v>
      </c>
      <c r="C374" s="15" t="s">
        <v>209</v>
      </c>
      <c r="D374" s="16">
        <v>4</v>
      </c>
      <c r="E374" s="19" t="s">
        <v>171</v>
      </c>
      <c r="F374" s="22">
        <v>1</v>
      </c>
      <c r="G374" s="19" t="s">
        <v>172</v>
      </c>
      <c r="H374" s="18" t="s">
        <v>548</v>
      </c>
      <c r="I374" s="19" t="s">
        <v>2697</v>
      </c>
      <c r="J374" s="22" t="s">
        <v>591</v>
      </c>
      <c r="K374" s="19" t="s">
        <v>2698</v>
      </c>
      <c r="L374" s="22" t="s">
        <v>548</v>
      </c>
      <c r="M374" s="17" t="str">
        <f t="shared" si="111"/>
        <v>4.1.01.07.01</v>
      </c>
      <c r="N374" s="19" t="s">
        <v>551</v>
      </c>
      <c r="O374" s="20">
        <v>2023</v>
      </c>
      <c r="P374" s="20">
        <v>1</v>
      </c>
      <c r="Q374" s="20">
        <v>1</v>
      </c>
      <c r="R374" s="21" t="s">
        <v>2699</v>
      </c>
      <c r="S374" s="19" t="s">
        <v>386</v>
      </c>
      <c r="T374" s="19" t="s">
        <v>386</v>
      </c>
      <c r="U374" s="32" t="s">
        <v>553</v>
      </c>
      <c r="V374" s="33" t="s">
        <v>554</v>
      </c>
      <c r="W374" s="37">
        <v>1</v>
      </c>
      <c r="X374" s="37">
        <v>1</v>
      </c>
      <c r="Y374" s="37">
        <v>1</v>
      </c>
      <c r="Z374" s="37">
        <v>1</v>
      </c>
      <c r="AA374" s="72"/>
      <c r="AB374" s="72"/>
      <c r="AC374" s="72"/>
      <c r="AD374" s="37" t="s">
        <v>555</v>
      </c>
      <c r="AE374" s="37" t="s">
        <v>555</v>
      </c>
      <c r="AF374" s="37" t="s">
        <v>555</v>
      </c>
      <c r="AG374" s="37" t="s">
        <v>555</v>
      </c>
      <c r="AH374" s="37" t="s">
        <v>555</v>
      </c>
      <c r="AI374" s="42" t="s">
        <v>556</v>
      </c>
      <c r="AJ374" s="19" t="s">
        <v>557</v>
      </c>
      <c r="AK374" s="19" t="s">
        <v>1573</v>
      </c>
      <c r="AL374" s="19" t="s">
        <v>1574</v>
      </c>
      <c r="AM374" s="19" t="s">
        <v>2700</v>
      </c>
      <c r="AN374" s="19" t="s">
        <v>2701</v>
      </c>
      <c r="AO374" s="23" t="s">
        <v>2702</v>
      </c>
      <c r="AP374" s="19" t="s">
        <v>2362</v>
      </c>
      <c r="AQ374" s="44">
        <f t="shared" si="112"/>
        <v>18269666551.727489</v>
      </c>
      <c r="AR374" s="44">
        <f t="shared" si="113"/>
        <v>0</v>
      </c>
      <c r="AS374" s="44">
        <f t="shared" si="114"/>
        <v>0</v>
      </c>
      <c r="AT374" s="44">
        <f t="shared" si="115"/>
        <v>0</v>
      </c>
      <c r="AU374" s="44">
        <f t="shared" si="116"/>
        <v>0</v>
      </c>
      <c r="AV374" s="44">
        <f t="shared" si="117"/>
        <v>0</v>
      </c>
      <c r="AW374" s="44">
        <f t="shared" si="118"/>
        <v>0</v>
      </c>
      <c r="AX374" s="44">
        <f t="shared" si="119"/>
        <v>0</v>
      </c>
      <c r="AY374" s="44">
        <f t="shared" si="120"/>
        <v>0</v>
      </c>
      <c r="AZ374" s="44">
        <f t="shared" si="121"/>
        <v>0</v>
      </c>
      <c r="BA374" s="44">
        <f t="shared" si="122"/>
        <v>0</v>
      </c>
      <c r="BB374" s="44">
        <f t="shared" si="123"/>
        <v>0</v>
      </c>
      <c r="BC374" s="44">
        <f t="shared" si="124"/>
        <v>0</v>
      </c>
      <c r="BD374" s="44">
        <f t="shared" si="125"/>
        <v>0</v>
      </c>
      <c r="BE374" s="44">
        <f t="shared" si="126"/>
        <v>0</v>
      </c>
      <c r="BF374" s="44">
        <f t="shared" si="127"/>
        <v>0</v>
      </c>
      <c r="BG374" s="46">
        <f t="shared" si="128"/>
        <v>18269666551.727489</v>
      </c>
      <c r="BH374" s="47">
        <v>358175000</v>
      </c>
      <c r="BI374" s="47"/>
      <c r="BJ374" s="47"/>
      <c r="BK374" s="47"/>
      <c r="BL374" s="47"/>
      <c r="BM374" s="47"/>
      <c r="BN374" s="47"/>
      <c r="BO374" s="47"/>
      <c r="BP374" s="47"/>
      <c r="BQ374" s="47"/>
      <c r="BR374" s="47"/>
      <c r="BS374" s="47"/>
      <c r="BT374" s="47"/>
      <c r="BU374" s="47"/>
      <c r="BV374" s="47"/>
      <c r="BW374" s="47"/>
      <c r="BX374" s="46">
        <f t="shared" si="129"/>
        <v>358175000</v>
      </c>
      <c r="BY374" s="47">
        <v>5737920153.6800003</v>
      </c>
      <c r="BZ374" s="47"/>
      <c r="CA374" s="47"/>
      <c r="CB374" s="47"/>
      <c r="CC374" s="47"/>
      <c r="CD374" s="47"/>
      <c r="CE374" s="47"/>
      <c r="CF374" s="47"/>
      <c r="CG374" s="47"/>
      <c r="CH374" s="47"/>
      <c r="CI374" s="47"/>
      <c r="CJ374" s="47"/>
      <c r="CK374" s="47"/>
      <c r="CL374" s="47"/>
      <c r="CM374" s="47"/>
      <c r="CN374" s="47"/>
      <c r="CO374" s="46">
        <f t="shared" si="130"/>
        <v>5737920153.6800003</v>
      </c>
      <c r="CP374" s="47">
        <v>5967436959.8271999</v>
      </c>
      <c r="CQ374" s="47"/>
      <c r="CR374" s="47"/>
      <c r="CS374" s="47"/>
      <c r="CT374" s="47"/>
      <c r="CU374" s="47"/>
      <c r="CV374" s="47"/>
      <c r="CW374" s="47"/>
      <c r="CX374" s="47"/>
      <c r="CY374" s="47"/>
      <c r="CZ374" s="47"/>
      <c r="DA374" s="47"/>
      <c r="DB374" s="47"/>
      <c r="DC374" s="47"/>
      <c r="DD374" s="47"/>
      <c r="DE374" s="47"/>
      <c r="DF374" s="46">
        <f t="shared" si="131"/>
        <v>5967436959.8271999</v>
      </c>
      <c r="DG374" s="47">
        <v>6206134438.2202902</v>
      </c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46">
        <f t="shared" si="132"/>
        <v>6206134438.2202902</v>
      </c>
      <c r="DX374" s="19">
        <v>16</v>
      </c>
      <c r="DY374" s="42" t="s">
        <v>564</v>
      </c>
      <c r="DZ374" s="42" t="s">
        <v>348</v>
      </c>
      <c r="EA374" s="42" t="s">
        <v>565</v>
      </c>
      <c r="EB374" s="42" t="s">
        <v>581</v>
      </c>
      <c r="EC374" s="42" t="s">
        <v>582</v>
      </c>
      <c r="ED374" s="3">
        <v>4</v>
      </c>
      <c r="EE374" s="3">
        <v>13</v>
      </c>
      <c r="EF374" s="3">
        <v>45</v>
      </c>
      <c r="EG374" s="3">
        <v>191</v>
      </c>
      <c r="EH374" s="3">
        <v>369</v>
      </c>
      <c r="EI374" s="3">
        <v>14</v>
      </c>
      <c r="EJ374" s="3">
        <v>1</v>
      </c>
      <c r="EK374" s="3">
        <v>1</v>
      </c>
      <c r="EL374" s="3">
        <v>1</v>
      </c>
    </row>
    <row r="375" spans="2:142" ht="78" x14ac:dyDescent="0.2">
      <c r="B375" s="14">
        <v>370</v>
      </c>
      <c r="C375" s="15" t="s">
        <v>209</v>
      </c>
      <c r="D375" s="16">
        <v>4</v>
      </c>
      <c r="E375" s="19" t="s">
        <v>171</v>
      </c>
      <c r="F375" s="22">
        <v>1</v>
      </c>
      <c r="G375" s="19" t="s">
        <v>172</v>
      </c>
      <c r="H375" s="18" t="s">
        <v>548</v>
      </c>
      <c r="I375" s="19" t="s">
        <v>2697</v>
      </c>
      <c r="J375" s="22" t="s">
        <v>591</v>
      </c>
      <c r="K375" s="19" t="s">
        <v>2703</v>
      </c>
      <c r="L375" s="22" t="s">
        <v>569</v>
      </c>
      <c r="M375" s="17" t="str">
        <f t="shared" si="111"/>
        <v>4.1.01.07.02</v>
      </c>
      <c r="N375" s="19" t="s">
        <v>551</v>
      </c>
      <c r="O375" s="20">
        <v>2023</v>
      </c>
      <c r="P375" s="20">
        <v>1</v>
      </c>
      <c r="Q375" s="20">
        <v>5</v>
      </c>
      <c r="R375" s="21" t="s">
        <v>2704</v>
      </c>
      <c r="S375" s="19" t="s">
        <v>386</v>
      </c>
      <c r="T375" s="19" t="s">
        <v>386</v>
      </c>
      <c r="U375" s="32" t="s">
        <v>553</v>
      </c>
      <c r="V375" s="33" t="s">
        <v>554</v>
      </c>
      <c r="W375" s="37">
        <v>5</v>
      </c>
      <c r="X375" s="37">
        <v>5</v>
      </c>
      <c r="Y375" s="37">
        <v>5</v>
      </c>
      <c r="Z375" s="37">
        <v>5</v>
      </c>
      <c r="AA375" s="72"/>
      <c r="AB375" s="72"/>
      <c r="AC375" s="72"/>
      <c r="AD375" s="37" t="s">
        <v>555</v>
      </c>
      <c r="AE375" s="37" t="s">
        <v>555</v>
      </c>
      <c r="AF375" s="37" t="s">
        <v>555</v>
      </c>
      <c r="AG375" s="37" t="s">
        <v>555</v>
      </c>
      <c r="AH375" s="37" t="s">
        <v>555</v>
      </c>
      <c r="AI375" s="42" t="s">
        <v>556</v>
      </c>
      <c r="AJ375" s="19" t="s">
        <v>557</v>
      </c>
      <c r="AK375" s="19" t="s">
        <v>1573</v>
      </c>
      <c r="AL375" s="19" t="s">
        <v>1574</v>
      </c>
      <c r="AM375" s="19" t="s">
        <v>1575</v>
      </c>
      <c r="AN375" s="19" t="s">
        <v>1222</v>
      </c>
      <c r="AO375" s="23" t="s">
        <v>1576</v>
      </c>
      <c r="AP375" s="19" t="s">
        <v>1224</v>
      </c>
      <c r="AQ375" s="44">
        <f t="shared" si="112"/>
        <v>30890817765</v>
      </c>
      <c r="AR375" s="44">
        <f t="shared" si="113"/>
        <v>0</v>
      </c>
      <c r="AS375" s="44">
        <f t="shared" si="114"/>
        <v>0</v>
      </c>
      <c r="AT375" s="44">
        <f t="shared" si="115"/>
        <v>0</v>
      </c>
      <c r="AU375" s="44">
        <f t="shared" si="116"/>
        <v>0</v>
      </c>
      <c r="AV375" s="44">
        <f t="shared" si="117"/>
        <v>0</v>
      </c>
      <c r="AW375" s="44">
        <f t="shared" si="118"/>
        <v>0</v>
      </c>
      <c r="AX375" s="44">
        <f t="shared" si="119"/>
        <v>0</v>
      </c>
      <c r="AY375" s="44">
        <f t="shared" si="120"/>
        <v>0</v>
      </c>
      <c r="AZ375" s="44">
        <f t="shared" si="121"/>
        <v>0</v>
      </c>
      <c r="BA375" s="44">
        <f t="shared" si="122"/>
        <v>0</v>
      </c>
      <c r="BB375" s="44">
        <f t="shared" si="123"/>
        <v>0</v>
      </c>
      <c r="BC375" s="44">
        <f t="shared" si="124"/>
        <v>0</v>
      </c>
      <c r="BD375" s="44">
        <f t="shared" si="125"/>
        <v>0</v>
      </c>
      <c r="BE375" s="44">
        <f t="shared" si="126"/>
        <v>0</v>
      </c>
      <c r="BF375" s="44">
        <f t="shared" si="127"/>
        <v>0</v>
      </c>
      <c r="BG375" s="46">
        <f t="shared" si="128"/>
        <v>30890817765</v>
      </c>
      <c r="BH375" s="47">
        <v>3801275000</v>
      </c>
      <c r="BI375" s="47"/>
      <c r="BJ375" s="47"/>
      <c r="BK375" s="47"/>
      <c r="BL375" s="47"/>
      <c r="BM375" s="47"/>
      <c r="BN375" s="47"/>
      <c r="BO375" s="47"/>
      <c r="BP375" s="47"/>
      <c r="BQ375" s="47"/>
      <c r="BR375" s="47"/>
      <c r="BS375" s="47"/>
      <c r="BT375" s="47"/>
      <c r="BU375" s="47"/>
      <c r="BV375" s="47"/>
      <c r="BW375" s="47"/>
      <c r="BX375" s="46">
        <f t="shared" si="129"/>
        <v>3801275000</v>
      </c>
      <c r="BY375" s="47">
        <v>3240883766</v>
      </c>
      <c r="BZ375" s="47"/>
      <c r="CA375" s="47"/>
      <c r="CB375" s="47"/>
      <c r="CC375" s="47"/>
      <c r="CD375" s="47"/>
      <c r="CE375" s="47"/>
      <c r="CF375" s="47"/>
      <c r="CG375" s="47"/>
      <c r="CH375" s="47"/>
      <c r="CI375" s="47"/>
      <c r="CJ375" s="47"/>
      <c r="CK375" s="47"/>
      <c r="CL375" s="47"/>
      <c r="CM375" s="47"/>
      <c r="CN375" s="47"/>
      <c r="CO375" s="46">
        <f t="shared" si="130"/>
        <v>3240883766</v>
      </c>
      <c r="CP375" s="47">
        <v>11690519117</v>
      </c>
      <c r="CQ375" s="47"/>
      <c r="CR375" s="47"/>
      <c r="CS375" s="47"/>
      <c r="CT375" s="47"/>
      <c r="CU375" s="47"/>
      <c r="CV375" s="47"/>
      <c r="CW375" s="47"/>
      <c r="CX375" s="47"/>
      <c r="CY375" s="47"/>
      <c r="CZ375" s="47"/>
      <c r="DA375" s="47"/>
      <c r="DB375" s="47"/>
      <c r="DC375" s="47"/>
      <c r="DD375" s="47"/>
      <c r="DE375" s="47"/>
      <c r="DF375" s="46">
        <f t="shared" si="131"/>
        <v>11690519117</v>
      </c>
      <c r="DG375" s="47">
        <v>12158139882</v>
      </c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46">
        <f t="shared" si="132"/>
        <v>12158139882</v>
      </c>
      <c r="DX375" s="19">
        <v>16</v>
      </c>
      <c r="DY375" s="42" t="s">
        <v>564</v>
      </c>
      <c r="DZ375" s="42" t="s">
        <v>348</v>
      </c>
      <c r="EA375" s="42" t="s">
        <v>565</v>
      </c>
      <c r="EB375" s="42" t="s">
        <v>581</v>
      </c>
      <c r="EC375" s="42" t="s">
        <v>582</v>
      </c>
      <c r="ED375" s="3">
        <v>4</v>
      </c>
      <c r="EE375" s="3">
        <v>13</v>
      </c>
      <c r="EF375" s="3">
        <v>45</v>
      </c>
      <c r="EG375" s="3">
        <v>191</v>
      </c>
      <c r="EH375" s="3">
        <v>370</v>
      </c>
      <c r="EI375" s="3">
        <v>14</v>
      </c>
      <c r="EJ375" s="3">
        <v>1</v>
      </c>
      <c r="EK375" s="3">
        <v>1</v>
      </c>
      <c r="EL375" s="3">
        <v>1</v>
      </c>
    </row>
    <row r="376" spans="2:142" ht="78" x14ac:dyDescent="0.2">
      <c r="B376" s="14">
        <v>371</v>
      </c>
      <c r="C376" s="15" t="s">
        <v>209</v>
      </c>
      <c r="D376" s="16">
        <v>4</v>
      </c>
      <c r="E376" s="19" t="s">
        <v>171</v>
      </c>
      <c r="F376" s="22">
        <v>1</v>
      </c>
      <c r="G376" s="19" t="s">
        <v>172</v>
      </c>
      <c r="H376" s="18" t="s">
        <v>548</v>
      </c>
      <c r="I376" s="19" t="s">
        <v>2697</v>
      </c>
      <c r="J376" s="22" t="s">
        <v>591</v>
      </c>
      <c r="K376" s="19" t="s">
        <v>2705</v>
      </c>
      <c r="L376" s="22" t="s">
        <v>573</v>
      </c>
      <c r="M376" s="17" t="str">
        <f t="shared" si="111"/>
        <v>4.1.01.07.03</v>
      </c>
      <c r="N376" s="19" t="s">
        <v>551</v>
      </c>
      <c r="O376" s="20">
        <v>2023</v>
      </c>
      <c r="P376" s="20">
        <v>1</v>
      </c>
      <c r="Q376" s="20">
        <v>1</v>
      </c>
      <c r="R376" s="21" t="s">
        <v>2706</v>
      </c>
      <c r="S376" s="19" t="s">
        <v>386</v>
      </c>
      <c r="T376" s="19" t="s">
        <v>386</v>
      </c>
      <c r="U376" s="32" t="s">
        <v>553</v>
      </c>
      <c r="V376" s="33" t="s">
        <v>554</v>
      </c>
      <c r="W376" s="37">
        <v>0</v>
      </c>
      <c r="X376" s="37">
        <v>1</v>
      </c>
      <c r="Y376" s="37">
        <v>1</v>
      </c>
      <c r="Z376" s="37">
        <v>1</v>
      </c>
      <c r="AA376" s="72"/>
      <c r="AB376" s="72"/>
      <c r="AC376" s="72"/>
      <c r="AD376" s="37" t="s">
        <v>555</v>
      </c>
      <c r="AE376" s="37" t="s">
        <v>555</v>
      </c>
      <c r="AF376" s="37" t="s">
        <v>555</v>
      </c>
      <c r="AG376" s="37" t="s">
        <v>555</v>
      </c>
      <c r="AH376" s="37" t="s">
        <v>555</v>
      </c>
      <c r="AI376" s="42" t="s">
        <v>556</v>
      </c>
      <c r="AJ376" s="19" t="s">
        <v>557</v>
      </c>
      <c r="AK376" s="19" t="s">
        <v>1573</v>
      </c>
      <c r="AL376" s="19" t="s">
        <v>1574</v>
      </c>
      <c r="AM376" s="19" t="s">
        <v>2707</v>
      </c>
      <c r="AN376" s="19" t="s">
        <v>2708</v>
      </c>
      <c r="AO376" s="23" t="s">
        <v>2709</v>
      </c>
      <c r="AP376" s="19" t="s">
        <v>2710</v>
      </c>
      <c r="AQ376" s="44">
        <f t="shared" si="112"/>
        <v>8195798930.4688606</v>
      </c>
      <c r="AR376" s="44">
        <f t="shared" si="113"/>
        <v>0</v>
      </c>
      <c r="AS376" s="44">
        <f t="shared" si="114"/>
        <v>0</v>
      </c>
      <c r="AT376" s="44">
        <f t="shared" si="115"/>
        <v>0</v>
      </c>
      <c r="AU376" s="44">
        <f t="shared" si="116"/>
        <v>0</v>
      </c>
      <c r="AV376" s="44">
        <f t="shared" si="117"/>
        <v>0</v>
      </c>
      <c r="AW376" s="44">
        <f t="shared" si="118"/>
        <v>0</v>
      </c>
      <c r="AX376" s="44">
        <f t="shared" si="119"/>
        <v>0</v>
      </c>
      <c r="AY376" s="44">
        <f t="shared" si="120"/>
        <v>0</v>
      </c>
      <c r="AZ376" s="44">
        <f t="shared" si="121"/>
        <v>0</v>
      </c>
      <c r="BA376" s="44">
        <f t="shared" si="122"/>
        <v>0</v>
      </c>
      <c r="BB376" s="44">
        <f t="shared" si="123"/>
        <v>0</v>
      </c>
      <c r="BC376" s="44">
        <f t="shared" si="124"/>
        <v>0</v>
      </c>
      <c r="BD376" s="44">
        <f t="shared" si="125"/>
        <v>0</v>
      </c>
      <c r="BE376" s="44">
        <f t="shared" si="126"/>
        <v>0</v>
      </c>
      <c r="BF376" s="44">
        <f t="shared" si="127"/>
        <v>0</v>
      </c>
      <c r="BG376" s="46">
        <f t="shared" si="128"/>
        <v>8195798930.4688606</v>
      </c>
      <c r="BH376" s="47">
        <v>0</v>
      </c>
      <c r="BI376" s="47"/>
      <c r="BJ376" s="47"/>
      <c r="BK376" s="47"/>
      <c r="BL376" s="47"/>
      <c r="BM376" s="47"/>
      <c r="BN376" s="47"/>
      <c r="BO376" s="47"/>
      <c r="BP376" s="47"/>
      <c r="BQ376" s="47"/>
      <c r="BR376" s="47"/>
      <c r="BS376" s="47"/>
      <c r="BT376" s="47"/>
      <c r="BU376" s="47"/>
      <c r="BV376" s="47"/>
      <c r="BW376" s="47"/>
      <c r="BX376" s="46">
        <f t="shared" si="129"/>
        <v>0</v>
      </c>
      <c r="BY376" s="47">
        <v>2625512215.04</v>
      </c>
      <c r="BZ376" s="47"/>
      <c r="CA376" s="47"/>
      <c r="CB376" s="47"/>
      <c r="CC376" s="47"/>
      <c r="CD376" s="47"/>
      <c r="CE376" s="47"/>
      <c r="CF376" s="47"/>
      <c r="CG376" s="47"/>
      <c r="CH376" s="47"/>
      <c r="CI376" s="47"/>
      <c r="CJ376" s="47"/>
      <c r="CK376" s="47"/>
      <c r="CL376" s="47"/>
      <c r="CM376" s="47"/>
      <c r="CN376" s="47"/>
      <c r="CO376" s="46">
        <f t="shared" si="130"/>
        <v>2625512215.04</v>
      </c>
      <c r="CP376" s="47">
        <v>2730532703.6416001</v>
      </c>
      <c r="CQ376" s="47"/>
      <c r="CR376" s="47"/>
      <c r="CS376" s="47"/>
      <c r="CT376" s="47"/>
      <c r="CU376" s="47"/>
      <c r="CV376" s="47"/>
      <c r="CW376" s="47"/>
      <c r="CX376" s="47"/>
      <c r="CY376" s="47"/>
      <c r="CZ376" s="47"/>
      <c r="DA376" s="47"/>
      <c r="DB376" s="47"/>
      <c r="DC376" s="47"/>
      <c r="DD376" s="47"/>
      <c r="DE376" s="47"/>
      <c r="DF376" s="46">
        <f t="shared" si="131"/>
        <v>2730532703.6416001</v>
      </c>
      <c r="DG376" s="47">
        <v>2839754011.7872601</v>
      </c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46">
        <f t="shared" si="132"/>
        <v>2839754011.7872601</v>
      </c>
      <c r="DX376" s="19">
        <v>16</v>
      </c>
      <c r="DY376" s="42" t="s">
        <v>564</v>
      </c>
      <c r="DZ376" s="42" t="s">
        <v>348</v>
      </c>
      <c r="EA376" s="42" t="s">
        <v>565</v>
      </c>
      <c r="EB376" s="42" t="s">
        <v>581</v>
      </c>
      <c r="EC376" s="42" t="s">
        <v>582</v>
      </c>
      <c r="ED376" s="3">
        <v>4</v>
      </c>
      <c r="EE376" s="3">
        <v>13</v>
      </c>
      <c r="EF376" s="3">
        <v>45</v>
      </c>
      <c r="EG376" s="3">
        <v>191</v>
      </c>
      <c r="EH376" s="3">
        <v>371</v>
      </c>
      <c r="EI376" s="3">
        <v>14</v>
      </c>
      <c r="EJ376" s="3">
        <v>1</v>
      </c>
      <c r="EK376" s="3">
        <v>1</v>
      </c>
      <c r="EL376" s="3">
        <v>1</v>
      </c>
    </row>
    <row r="377" spans="2:142" ht="78" x14ac:dyDescent="0.2">
      <c r="B377" s="14">
        <v>372</v>
      </c>
      <c r="C377" s="15" t="s">
        <v>209</v>
      </c>
      <c r="D377" s="16">
        <v>4</v>
      </c>
      <c r="E377" s="19" t="s">
        <v>171</v>
      </c>
      <c r="F377" s="22">
        <v>1</v>
      </c>
      <c r="G377" s="19" t="s">
        <v>172</v>
      </c>
      <c r="H377" s="18" t="s">
        <v>548</v>
      </c>
      <c r="I377" s="17" t="s">
        <v>2711</v>
      </c>
      <c r="J377" s="18" t="s">
        <v>600</v>
      </c>
      <c r="K377" s="17" t="s">
        <v>2712</v>
      </c>
      <c r="L377" s="18" t="s">
        <v>548</v>
      </c>
      <c r="M377" s="17" t="str">
        <f t="shared" si="111"/>
        <v>4.1.01.08.01</v>
      </c>
      <c r="N377" s="19" t="s">
        <v>551</v>
      </c>
      <c r="O377" s="20">
        <v>2023</v>
      </c>
      <c r="P377" s="21">
        <v>0</v>
      </c>
      <c r="Q377" s="21">
        <v>1</v>
      </c>
      <c r="R377" s="21" t="s">
        <v>2713</v>
      </c>
      <c r="S377" s="17" t="s">
        <v>178</v>
      </c>
      <c r="T377" s="17" t="s">
        <v>178</v>
      </c>
      <c r="U377" s="32" t="s">
        <v>586</v>
      </c>
      <c r="V377" s="33" t="s">
        <v>554</v>
      </c>
      <c r="W377" s="33">
        <v>0.5</v>
      </c>
      <c r="X377" s="33">
        <v>1</v>
      </c>
      <c r="Y377" s="33">
        <v>1</v>
      </c>
      <c r="Z377" s="33">
        <v>1</v>
      </c>
      <c r="AA377" s="32"/>
      <c r="AB377" s="32"/>
      <c r="AC377" s="32"/>
      <c r="AD377" s="32"/>
      <c r="AE377" s="32"/>
      <c r="AF377" s="32"/>
      <c r="AG377" s="32"/>
      <c r="AH377" s="32"/>
      <c r="AI377" s="42" t="s">
        <v>2166</v>
      </c>
      <c r="AJ377" s="19" t="s">
        <v>2167</v>
      </c>
      <c r="AK377" s="19" t="s">
        <v>2168</v>
      </c>
      <c r="AL377" s="19" t="s">
        <v>2169</v>
      </c>
      <c r="AM377" s="19" t="s">
        <v>2714</v>
      </c>
      <c r="AN377" s="19" t="s">
        <v>2715</v>
      </c>
      <c r="AO377" s="23" t="s">
        <v>2716</v>
      </c>
      <c r="AP377" s="19" t="s">
        <v>2362</v>
      </c>
      <c r="AQ377" s="44">
        <f t="shared" si="112"/>
        <v>4000000000</v>
      </c>
      <c r="AR377" s="44">
        <f t="shared" si="113"/>
        <v>0</v>
      </c>
      <c r="AS377" s="44">
        <f t="shared" si="114"/>
        <v>0</v>
      </c>
      <c r="AT377" s="44">
        <f t="shared" si="115"/>
        <v>0</v>
      </c>
      <c r="AU377" s="44">
        <f t="shared" si="116"/>
        <v>0</v>
      </c>
      <c r="AV377" s="44">
        <f t="shared" si="117"/>
        <v>0</v>
      </c>
      <c r="AW377" s="44">
        <f t="shared" si="118"/>
        <v>0</v>
      </c>
      <c r="AX377" s="44">
        <f t="shared" si="119"/>
        <v>0</v>
      </c>
      <c r="AY377" s="44">
        <f t="shared" si="120"/>
        <v>0</v>
      </c>
      <c r="AZ377" s="44">
        <f t="shared" si="121"/>
        <v>0</v>
      </c>
      <c r="BA377" s="44">
        <f t="shared" si="122"/>
        <v>0</v>
      </c>
      <c r="BB377" s="44">
        <f t="shared" si="123"/>
        <v>0</v>
      </c>
      <c r="BC377" s="44">
        <f t="shared" si="124"/>
        <v>0</v>
      </c>
      <c r="BD377" s="44">
        <f t="shared" si="125"/>
        <v>0</v>
      </c>
      <c r="BE377" s="44">
        <f t="shared" si="126"/>
        <v>0</v>
      </c>
      <c r="BF377" s="44">
        <f t="shared" si="127"/>
        <v>0</v>
      </c>
      <c r="BG377" s="46">
        <f t="shared" si="128"/>
        <v>4000000000</v>
      </c>
      <c r="BH377" s="76">
        <v>1000000000</v>
      </c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46"/>
      <c r="BU377" s="46"/>
      <c r="BV377" s="46"/>
      <c r="BW377" s="46"/>
      <c r="BX377" s="46">
        <f t="shared" si="129"/>
        <v>1000000000</v>
      </c>
      <c r="BY377" s="76">
        <v>1000000000</v>
      </c>
      <c r="BZ377" s="76"/>
      <c r="CA377" s="76"/>
      <c r="CB377" s="76"/>
      <c r="CC377" s="76"/>
      <c r="CD377" s="76"/>
      <c r="CE377" s="76"/>
      <c r="CF377" s="76"/>
      <c r="CG377" s="76"/>
      <c r="CH377" s="76"/>
      <c r="CI377" s="76"/>
      <c r="CJ377" s="76"/>
      <c r="CK377" s="46"/>
      <c r="CL377" s="46"/>
      <c r="CM377" s="46"/>
      <c r="CN377" s="46"/>
      <c r="CO377" s="46">
        <f t="shared" si="130"/>
        <v>1000000000</v>
      </c>
      <c r="CP377" s="76">
        <v>1000000000</v>
      </c>
      <c r="CQ377" s="76"/>
      <c r="CR377" s="76"/>
      <c r="CS377" s="76"/>
      <c r="CT377" s="76"/>
      <c r="CU377" s="76"/>
      <c r="CV377" s="76"/>
      <c r="CW377" s="76"/>
      <c r="CX377" s="76"/>
      <c r="CY377" s="76"/>
      <c r="CZ377" s="76"/>
      <c r="DA377" s="76"/>
      <c r="DB377" s="46"/>
      <c r="DC377" s="46"/>
      <c r="DD377" s="46"/>
      <c r="DE377" s="46"/>
      <c r="DF377" s="46">
        <f t="shared" si="131"/>
        <v>1000000000</v>
      </c>
      <c r="DG377" s="76">
        <v>1000000000</v>
      </c>
      <c r="DH377" s="76"/>
      <c r="DI377" s="76"/>
      <c r="DJ377" s="76"/>
      <c r="DK377" s="76"/>
      <c r="DL377" s="76"/>
      <c r="DM377" s="76"/>
      <c r="DN377" s="76"/>
      <c r="DO377" s="76"/>
      <c r="DP377" s="76"/>
      <c r="DQ377" s="76"/>
      <c r="DR377" s="76"/>
      <c r="DS377" s="46"/>
      <c r="DT377" s="46"/>
      <c r="DU377" s="46"/>
      <c r="DV377" s="46"/>
      <c r="DW377" s="46">
        <f t="shared" si="132"/>
        <v>1000000000</v>
      </c>
      <c r="DX377" s="19">
        <v>16</v>
      </c>
      <c r="DY377" s="42" t="s">
        <v>564</v>
      </c>
      <c r="DZ377" s="42" t="s">
        <v>348</v>
      </c>
      <c r="EA377" s="42" t="s">
        <v>565</v>
      </c>
      <c r="EB377" s="42" t="s">
        <v>606</v>
      </c>
      <c r="EC377" s="42" t="s">
        <v>607</v>
      </c>
      <c r="ED377" s="3">
        <v>4</v>
      </c>
      <c r="EE377" s="3">
        <v>13</v>
      </c>
      <c r="EF377" s="3">
        <v>45</v>
      </c>
      <c r="EG377" s="3">
        <v>192</v>
      </c>
      <c r="EH377" s="3">
        <v>372</v>
      </c>
      <c r="EI377" s="3">
        <v>14</v>
      </c>
      <c r="EJ377" s="3">
        <v>14</v>
      </c>
      <c r="EK377" s="3">
        <v>1</v>
      </c>
      <c r="EL377" s="3">
        <v>3</v>
      </c>
    </row>
    <row r="378" spans="2:142" ht="65" x14ac:dyDescent="0.2">
      <c r="B378" s="14">
        <v>373</v>
      </c>
      <c r="C378" s="15" t="s">
        <v>209</v>
      </c>
      <c r="D378" s="16">
        <v>4</v>
      </c>
      <c r="E378" s="19" t="s">
        <v>171</v>
      </c>
      <c r="F378" s="22">
        <v>1</v>
      </c>
      <c r="G378" s="19" t="s">
        <v>172</v>
      </c>
      <c r="H378" s="18" t="s">
        <v>548</v>
      </c>
      <c r="I378" s="17" t="s">
        <v>2717</v>
      </c>
      <c r="J378" s="18" t="s">
        <v>642</v>
      </c>
      <c r="K378" s="17" t="s">
        <v>2718</v>
      </c>
      <c r="L378" s="18" t="s">
        <v>548</v>
      </c>
      <c r="M378" s="17" t="str">
        <f t="shared" si="111"/>
        <v>4.1.01.09.01</v>
      </c>
      <c r="N378" s="19" t="s">
        <v>2719</v>
      </c>
      <c r="O378" s="20">
        <v>2023</v>
      </c>
      <c r="P378" s="21">
        <v>88</v>
      </c>
      <c r="Q378" s="21">
        <v>90</v>
      </c>
      <c r="R378" s="21" t="s">
        <v>2720</v>
      </c>
      <c r="S378" s="17" t="s">
        <v>178</v>
      </c>
      <c r="T378" s="17" t="s">
        <v>178</v>
      </c>
      <c r="U378" s="32" t="s">
        <v>586</v>
      </c>
      <c r="V378" s="33" t="s">
        <v>554</v>
      </c>
      <c r="W378" s="33">
        <v>88</v>
      </c>
      <c r="X378" s="33">
        <v>90</v>
      </c>
      <c r="Y378" s="33">
        <v>90</v>
      </c>
      <c r="Z378" s="33">
        <v>90</v>
      </c>
      <c r="AA378" s="32"/>
      <c r="AB378" s="32"/>
      <c r="AC378" s="32"/>
      <c r="AD378" s="32"/>
      <c r="AE378" s="32"/>
      <c r="AF378" s="32"/>
      <c r="AG378" s="32"/>
      <c r="AH378" s="32"/>
      <c r="AI378" s="42" t="s">
        <v>556</v>
      </c>
      <c r="AJ378" s="19" t="s">
        <v>557</v>
      </c>
      <c r="AK378" s="19" t="s">
        <v>1573</v>
      </c>
      <c r="AL378" s="19" t="s">
        <v>1574</v>
      </c>
      <c r="AM378" s="19" t="s">
        <v>2721</v>
      </c>
      <c r="AN378" s="19" t="s">
        <v>2722</v>
      </c>
      <c r="AO378" s="23" t="s">
        <v>2723</v>
      </c>
      <c r="AP378" s="19" t="s">
        <v>2718</v>
      </c>
      <c r="AQ378" s="44">
        <f t="shared" si="112"/>
        <v>36274993427.127167</v>
      </c>
      <c r="AR378" s="44">
        <f t="shared" si="113"/>
        <v>0</v>
      </c>
      <c r="AS378" s="44">
        <f t="shared" si="114"/>
        <v>0</v>
      </c>
      <c r="AT378" s="44">
        <f t="shared" si="115"/>
        <v>0</v>
      </c>
      <c r="AU378" s="44">
        <f t="shared" si="116"/>
        <v>0</v>
      </c>
      <c r="AV378" s="44">
        <f t="shared" si="117"/>
        <v>0</v>
      </c>
      <c r="AW378" s="44">
        <f t="shared" si="118"/>
        <v>0</v>
      </c>
      <c r="AX378" s="44">
        <f t="shared" si="119"/>
        <v>0</v>
      </c>
      <c r="AY378" s="44">
        <f t="shared" si="120"/>
        <v>0</v>
      </c>
      <c r="AZ378" s="44">
        <f t="shared" si="121"/>
        <v>0</v>
      </c>
      <c r="BA378" s="44">
        <f t="shared" si="122"/>
        <v>0</v>
      </c>
      <c r="BB378" s="44">
        <f t="shared" si="123"/>
        <v>0</v>
      </c>
      <c r="BC378" s="44">
        <f t="shared" si="124"/>
        <v>0</v>
      </c>
      <c r="BD378" s="44">
        <f t="shared" si="125"/>
        <v>0</v>
      </c>
      <c r="BE378" s="44">
        <f t="shared" si="126"/>
        <v>0</v>
      </c>
      <c r="BF378" s="44">
        <f t="shared" si="127"/>
        <v>0</v>
      </c>
      <c r="BG378" s="46">
        <f t="shared" si="128"/>
        <v>36274993427.127167</v>
      </c>
      <c r="BH378" s="76">
        <v>7954077252.1271696</v>
      </c>
      <c r="BI378" s="76"/>
      <c r="BJ378" s="76"/>
      <c r="BK378" s="76"/>
      <c r="BL378" s="76"/>
      <c r="BM378" s="76"/>
      <c r="BN378" s="76"/>
      <c r="BO378" s="76"/>
      <c r="BP378" s="76"/>
      <c r="BQ378" s="76"/>
      <c r="BR378" s="76"/>
      <c r="BS378" s="76"/>
      <c r="BT378" s="46"/>
      <c r="BU378" s="46"/>
      <c r="BV378" s="46"/>
      <c r="BW378" s="46"/>
      <c r="BX378" s="46">
        <f t="shared" si="129"/>
        <v>7954077252.1271696</v>
      </c>
      <c r="BY378" s="76">
        <v>1926800000</v>
      </c>
      <c r="BZ378" s="76"/>
      <c r="CA378" s="76"/>
      <c r="CB378" s="76"/>
      <c r="CC378" s="76"/>
      <c r="CD378" s="76"/>
      <c r="CE378" s="76"/>
      <c r="CF378" s="76"/>
      <c r="CG378" s="76"/>
      <c r="CH378" s="76"/>
      <c r="CI378" s="76"/>
      <c r="CJ378" s="76"/>
      <c r="CK378" s="46"/>
      <c r="CL378" s="46"/>
      <c r="CM378" s="46"/>
      <c r="CN378" s="46"/>
      <c r="CO378" s="46">
        <f t="shared" si="130"/>
        <v>1926800000</v>
      </c>
      <c r="CP378" s="76">
        <v>9286141110</v>
      </c>
      <c r="CQ378" s="76"/>
      <c r="CR378" s="76"/>
      <c r="CS378" s="76"/>
      <c r="CT378" s="76"/>
      <c r="CU378" s="76"/>
      <c r="CV378" s="76"/>
      <c r="CW378" s="76"/>
      <c r="CX378" s="76"/>
      <c r="CY378" s="76"/>
      <c r="CZ378" s="76"/>
      <c r="DA378" s="76"/>
      <c r="DB378" s="46"/>
      <c r="DC378" s="46"/>
      <c r="DD378" s="46"/>
      <c r="DE378" s="46"/>
      <c r="DF378" s="46">
        <f t="shared" si="131"/>
        <v>9286141110</v>
      </c>
      <c r="DG378" s="76">
        <v>17107975065</v>
      </c>
      <c r="DH378" s="76"/>
      <c r="DI378" s="76"/>
      <c r="DJ378" s="76"/>
      <c r="DK378" s="76"/>
      <c r="DL378" s="76"/>
      <c r="DM378" s="76"/>
      <c r="DN378" s="76"/>
      <c r="DO378" s="76"/>
      <c r="DP378" s="76"/>
      <c r="DQ378" s="76"/>
      <c r="DR378" s="76"/>
      <c r="DS378" s="46"/>
      <c r="DT378" s="46"/>
      <c r="DU378" s="46"/>
      <c r="DV378" s="46"/>
      <c r="DW378" s="46">
        <f t="shared" si="132"/>
        <v>17107975065</v>
      </c>
      <c r="DX378" s="19">
        <v>17</v>
      </c>
      <c r="DY378" s="42" t="s">
        <v>2665</v>
      </c>
      <c r="DZ378" s="42" t="s">
        <v>358</v>
      </c>
      <c r="EA378" s="42" t="s">
        <v>2666</v>
      </c>
      <c r="EB378" s="42" t="s">
        <v>2667</v>
      </c>
      <c r="EC378" s="42" t="s">
        <v>2668</v>
      </c>
      <c r="ED378" s="3">
        <v>4</v>
      </c>
      <c r="EE378" s="3">
        <v>13</v>
      </c>
      <c r="EF378" s="3">
        <v>45</v>
      </c>
      <c r="EG378" s="3">
        <v>193</v>
      </c>
      <c r="EH378" s="3">
        <v>373</v>
      </c>
      <c r="EI378" s="3">
        <v>15</v>
      </c>
      <c r="EJ378" s="3">
        <v>1</v>
      </c>
      <c r="EK378" s="3">
        <v>7</v>
      </c>
      <c r="EL378" s="3">
        <v>3</v>
      </c>
    </row>
    <row r="379" spans="2:142" ht="52" x14ac:dyDescent="0.2">
      <c r="B379" s="14">
        <v>374</v>
      </c>
      <c r="C379" s="15" t="s">
        <v>209</v>
      </c>
      <c r="D379" s="16">
        <v>4</v>
      </c>
      <c r="E379" s="19" t="s">
        <v>171</v>
      </c>
      <c r="F379" s="22">
        <v>1</v>
      </c>
      <c r="G379" s="19" t="s">
        <v>172</v>
      </c>
      <c r="H379" s="18" t="s">
        <v>548</v>
      </c>
      <c r="I379" s="17" t="s">
        <v>2724</v>
      </c>
      <c r="J379" s="18">
        <v>10</v>
      </c>
      <c r="K379" s="17" t="s">
        <v>2725</v>
      </c>
      <c r="L379" s="18" t="s">
        <v>548</v>
      </c>
      <c r="M379" s="17" t="str">
        <f t="shared" si="111"/>
        <v>4.1.01.10.01</v>
      </c>
      <c r="N379" s="19" t="s">
        <v>551</v>
      </c>
      <c r="O379" s="20">
        <v>2023</v>
      </c>
      <c r="P379" s="21" t="s">
        <v>165</v>
      </c>
      <c r="Q379" s="21">
        <v>1</v>
      </c>
      <c r="R379" s="21" t="s">
        <v>2726</v>
      </c>
      <c r="S379" s="17" t="s">
        <v>148</v>
      </c>
      <c r="T379" s="17" t="s">
        <v>148</v>
      </c>
      <c r="U379" s="32" t="s">
        <v>553</v>
      </c>
      <c r="V379" s="33" t="s">
        <v>554</v>
      </c>
      <c r="W379" s="88">
        <v>1</v>
      </c>
      <c r="X379" s="88">
        <v>1</v>
      </c>
      <c r="Y379" s="88">
        <v>1</v>
      </c>
      <c r="Z379" s="88">
        <v>1</v>
      </c>
      <c r="AA379" s="32"/>
      <c r="AB379" s="32"/>
      <c r="AC379" s="32"/>
      <c r="AD379" s="90" t="s">
        <v>555</v>
      </c>
      <c r="AE379" s="90" t="s">
        <v>555</v>
      </c>
      <c r="AF379" s="90" t="s">
        <v>555</v>
      </c>
      <c r="AG379" s="90" t="s">
        <v>555</v>
      </c>
      <c r="AH379" s="90" t="s">
        <v>555</v>
      </c>
      <c r="AI379" s="42" t="s">
        <v>556</v>
      </c>
      <c r="AJ379" s="19" t="s">
        <v>557</v>
      </c>
      <c r="AK379" s="19" t="s">
        <v>1573</v>
      </c>
      <c r="AL379" s="19" t="s">
        <v>1574</v>
      </c>
      <c r="AM379" s="19" t="s">
        <v>2727</v>
      </c>
      <c r="AN379" s="19" t="s">
        <v>2728</v>
      </c>
      <c r="AO379" s="23" t="s">
        <v>2729</v>
      </c>
      <c r="AP379" s="19" t="s">
        <v>2730</v>
      </c>
      <c r="AQ379" s="44">
        <f t="shared" si="112"/>
        <v>3824590876.8803997</v>
      </c>
      <c r="AR379" s="44">
        <f t="shared" si="113"/>
        <v>0</v>
      </c>
      <c r="AS379" s="44">
        <f t="shared" si="114"/>
        <v>0</v>
      </c>
      <c r="AT379" s="44">
        <f t="shared" si="115"/>
        <v>0</v>
      </c>
      <c r="AU379" s="44">
        <f t="shared" si="116"/>
        <v>0</v>
      </c>
      <c r="AV379" s="44">
        <f t="shared" si="117"/>
        <v>0</v>
      </c>
      <c r="AW379" s="44">
        <f t="shared" si="118"/>
        <v>0</v>
      </c>
      <c r="AX379" s="44">
        <f t="shared" si="119"/>
        <v>0</v>
      </c>
      <c r="AY379" s="44">
        <f t="shared" si="120"/>
        <v>0</v>
      </c>
      <c r="AZ379" s="44">
        <f t="shared" si="121"/>
        <v>0</v>
      </c>
      <c r="BA379" s="44">
        <f t="shared" si="122"/>
        <v>0</v>
      </c>
      <c r="BB379" s="44">
        <f t="shared" si="123"/>
        <v>0</v>
      </c>
      <c r="BC379" s="44">
        <f t="shared" si="124"/>
        <v>0</v>
      </c>
      <c r="BD379" s="44">
        <f t="shared" si="125"/>
        <v>0</v>
      </c>
      <c r="BE379" s="44">
        <f t="shared" si="126"/>
        <v>0</v>
      </c>
      <c r="BF379" s="44">
        <f t="shared" si="127"/>
        <v>0</v>
      </c>
      <c r="BG379" s="46">
        <f t="shared" si="128"/>
        <v>3824590876.8803997</v>
      </c>
      <c r="BH379" s="76">
        <v>900000000</v>
      </c>
      <c r="BI379" s="76"/>
      <c r="BJ379" s="76"/>
      <c r="BK379" s="76"/>
      <c r="BL379" s="76"/>
      <c r="BM379" s="76"/>
      <c r="BN379" s="76"/>
      <c r="BO379" s="76"/>
      <c r="BP379" s="76"/>
      <c r="BQ379" s="76"/>
      <c r="BR379" s="76"/>
      <c r="BS379" s="76"/>
      <c r="BT379" s="46"/>
      <c r="BU379" s="46"/>
      <c r="BV379" s="46"/>
      <c r="BW379" s="46"/>
      <c r="BX379" s="46">
        <f t="shared" si="129"/>
        <v>900000000</v>
      </c>
      <c r="BY379" s="76">
        <v>940410000</v>
      </c>
      <c r="BZ379" s="76"/>
      <c r="CA379" s="76"/>
      <c r="CB379" s="76"/>
      <c r="CC379" s="76"/>
      <c r="CD379" s="76"/>
      <c r="CE379" s="76"/>
      <c r="CF379" s="76"/>
      <c r="CG379" s="76"/>
      <c r="CH379" s="76"/>
      <c r="CI379" s="76"/>
      <c r="CJ379" s="76"/>
      <c r="CK379" s="46"/>
      <c r="CL379" s="46"/>
      <c r="CM379" s="46"/>
      <c r="CN379" s="46"/>
      <c r="CO379" s="46">
        <f t="shared" si="130"/>
        <v>940410000</v>
      </c>
      <c r="CP379" s="76">
        <v>974452842</v>
      </c>
      <c r="CQ379" s="76"/>
      <c r="CR379" s="76"/>
      <c r="CS379" s="76"/>
      <c r="CT379" s="76"/>
      <c r="CU379" s="76"/>
      <c r="CV379" s="76"/>
      <c r="CW379" s="76"/>
      <c r="CX379" s="76"/>
      <c r="CY379" s="76"/>
      <c r="CZ379" s="76"/>
      <c r="DA379" s="76"/>
      <c r="DB379" s="46"/>
      <c r="DC379" s="46"/>
      <c r="DD379" s="46"/>
      <c r="DE379" s="46"/>
      <c r="DF379" s="46">
        <f t="shared" si="131"/>
        <v>974452842</v>
      </c>
      <c r="DG379" s="76">
        <v>1009728034.8803999</v>
      </c>
      <c r="DH379" s="76"/>
      <c r="DI379" s="76"/>
      <c r="DJ379" s="76"/>
      <c r="DK379" s="76"/>
      <c r="DL379" s="76"/>
      <c r="DM379" s="76"/>
      <c r="DN379" s="76"/>
      <c r="DO379" s="76"/>
      <c r="DP379" s="76"/>
      <c r="DQ379" s="76"/>
      <c r="DR379" s="76"/>
      <c r="DS379" s="46"/>
      <c r="DT379" s="46"/>
      <c r="DU379" s="46"/>
      <c r="DV379" s="46"/>
      <c r="DW379" s="46">
        <f t="shared" si="132"/>
        <v>1009728034.8803999</v>
      </c>
      <c r="DX379" s="19">
        <v>16</v>
      </c>
      <c r="DY379" s="42" t="s">
        <v>564</v>
      </c>
      <c r="DZ379" s="42" t="s">
        <v>348</v>
      </c>
      <c r="EA379" s="42" t="s">
        <v>565</v>
      </c>
      <c r="EB379" s="42" t="s">
        <v>581</v>
      </c>
      <c r="EC379" s="42" t="s">
        <v>582</v>
      </c>
      <c r="ED379" s="3">
        <v>4</v>
      </c>
      <c r="EE379" s="3">
        <v>13</v>
      </c>
      <c r="EF379" s="3">
        <v>45</v>
      </c>
      <c r="EG379" s="3">
        <v>194</v>
      </c>
      <c r="EH379" s="3">
        <v>374</v>
      </c>
      <c r="EI379" s="3">
        <v>14</v>
      </c>
      <c r="EJ379" s="3">
        <v>1</v>
      </c>
      <c r="EK379" s="3">
        <v>1</v>
      </c>
      <c r="EL379" s="3">
        <v>1</v>
      </c>
    </row>
    <row r="380" spans="2:142" ht="78" x14ac:dyDescent="0.2">
      <c r="B380" s="14">
        <v>375</v>
      </c>
      <c r="C380" s="15" t="s">
        <v>209</v>
      </c>
      <c r="D380" s="16">
        <v>4</v>
      </c>
      <c r="E380" s="19" t="s">
        <v>171</v>
      </c>
      <c r="F380" s="22">
        <v>1</v>
      </c>
      <c r="G380" s="19" t="s">
        <v>172</v>
      </c>
      <c r="H380" s="18" t="s">
        <v>548</v>
      </c>
      <c r="I380" s="17" t="s">
        <v>2731</v>
      </c>
      <c r="J380" s="18">
        <v>11</v>
      </c>
      <c r="K380" s="17" t="s">
        <v>2732</v>
      </c>
      <c r="L380" s="18" t="s">
        <v>548</v>
      </c>
      <c r="M380" s="17" t="str">
        <f t="shared" si="111"/>
        <v>4.1.01.11.01</v>
      </c>
      <c r="N380" s="19" t="s">
        <v>551</v>
      </c>
      <c r="O380" s="20">
        <v>2023</v>
      </c>
      <c r="P380" s="21">
        <v>1</v>
      </c>
      <c r="Q380" s="21">
        <v>1</v>
      </c>
      <c r="R380" s="21" t="s">
        <v>2733</v>
      </c>
      <c r="S380" s="17" t="s">
        <v>388</v>
      </c>
      <c r="T380" s="17" t="s">
        <v>388</v>
      </c>
      <c r="U380" s="32" t="s">
        <v>553</v>
      </c>
      <c r="V380" s="33" t="s">
        <v>554</v>
      </c>
      <c r="W380" s="33">
        <v>1</v>
      </c>
      <c r="X380" s="33">
        <v>1</v>
      </c>
      <c r="Y380" s="33">
        <v>1</v>
      </c>
      <c r="Z380" s="33">
        <v>1</v>
      </c>
      <c r="AA380" s="32"/>
      <c r="AB380" s="32"/>
      <c r="AC380" s="32"/>
      <c r="AD380" s="33" t="s">
        <v>555</v>
      </c>
      <c r="AE380" s="33" t="s">
        <v>555</v>
      </c>
      <c r="AF380" s="33" t="s">
        <v>555</v>
      </c>
      <c r="AG380" s="33" t="s">
        <v>555</v>
      </c>
      <c r="AH380" s="33" t="s">
        <v>555</v>
      </c>
      <c r="AI380" s="42" t="s">
        <v>556</v>
      </c>
      <c r="AJ380" s="19" t="s">
        <v>557</v>
      </c>
      <c r="AK380" s="19" t="s">
        <v>1573</v>
      </c>
      <c r="AL380" s="19" t="s">
        <v>1574</v>
      </c>
      <c r="AM380" s="19" t="s">
        <v>2684</v>
      </c>
      <c r="AN380" s="19" t="s">
        <v>2685</v>
      </c>
      <c r="AO380" s="23" t="s">
        <v>2686</v>
      </c>
      <c r="AP380" s="19" t="s">
        <v>2687</v>
      </c>
      <c r="AQ380" s="44">
        <f t="shared" si="112"/>
        <v>2320000000</v>
      </c>
      <c r="AR380" s="44">
        <f t="shared" si="113"/>
        <v>0</v>
      </c>
      <c r="AS380" s="44">
        <f t="shared" si="114"/>
        <v>0</v>
      </c>
      <c r="AT380" s="44">
        <f t="shared" si="115"/>
        <v>0</v>
      </c>
      <c r="AU380" s="44">
        <f t="shared" si="116"/>
        <v>0</v>
      </c>
      <c r="AV380" s="44">
        <f t="shared" si="117"/>
        <v>0</v>
      </c>
      <c r="AW380" s="44">
        <f t="shared" si="118"/>
        <v>0</v>
      </c>
      <c r="AX380" s="44">
        <f t="shared" si="119"/>
        <v>0</v>
      </c>
      <c r="AY380" s="44">
        <f t="shared" si="120"/>
        <v>0</v>
      </c>
      <c r="AZ380" s="44">
        <f t="shared" si="121"/>
        <v>0</v>
      </c>
      <c r="BA380" s="44">
        <f t="shared" si="122"/>
        <v>0</v>
      </c>
      <c r="BB380" s="44">
        <f t="shared" si="123"/>
        <v>0</v>
      </c>
      <c r="BC380" s="44">
        <f t="shared" si="124"/>
        <v>0</v>
      </c>
      <c r="BD380" s="44">
        <f t="shared" si="125"/>
        <v>0</v>
      </c>
      <c r="BE380" s="44">
        <f t="shared" si="126"/>
        <v>0</v>
      </c>
      <c r="BF380" s="44">
        <f t="shared" si="127"/>
        <v>0</v>
      </c>
      <c r="BG380" s="46">
        <f t="shared" si="128"/>
        <v>2320000000</v>
      </c>
      <c r="BH380" s="46">
        <v>580000000</v>
      </c>
      <c r="BI380" s="46"/>
      <c r="BJ380" s="46"/>
      <c r="BK380" s="46"/>
      <c r="BL380" s="46"/>
      <c r="BM380" s="46"/>
      <c r="BN380" s="46"/>
      <c r="BO380" s="46"/>
      <c r="BP380" s="46"/>
      <c r="BQ380" s="46"/>
      <c r="BR380" s="46"/>
      <c r="BS380" s="46"/>
      <c r="BT380" s="46"/>
      <c r="BU380" s="46"/>
      <c r="BV380" s="46"/>
      <c r="BW380" s="46"/>
      <c r="BX380" s="46">
        <f t="shared" si="129"/>
        <v>580000000</v>
      </c>
      <c r="BY380" s="46">
        <v>580000000</v>
      </c>
      <c r="BZ380" s="46"/>
      <c r="CA380" s="46"/>
      <c r="CB380" s="46"/>
      <c r="CC380" s="46"/>
      <c r="CD380" s="46"/>
      <c r="CE380" s="46"/>
      <c r="CF380" s="46"/>
      <c r="CG380" s="46"/>
      <c r="CH380" s="46"/>
      <c r="CI380" s="46"/>
      <c r="CJ380" s="46"/>
      <c r="CK380" s="46"/>
      <c r="CL380" s="46"/>
      <c r="CM380" s="46"/>
      <c r="CN380" s="46"/>
      <c r="CO380" s="46">
        <f t="shared" si="130"/>
        <v>580000000</v>
      </c>
      <c r="CP380" s="46">
        <v>580000000</v>
      </c>
      <c r="CQ380" s="46"/>
      <c r="CR380" s="46"/>
      <c r="CS380" s="46"/>
      <c r="CT380" s="46"/>
      <c r="CU380" s="46"/>
      <c r="CV380" s="46"/>
      <c r="CW380" s="46"/>
      <c r="CX380" s="46"/>
      <c r="CY380" s="46"/>
      <c r="CZ380" s="46"/>
      <c r="DA380" s="46"/>
      <c r="DB380" s="46"/>
      <c r="DC380" s="46"/>
      <c r="DD380" s="46"/>
      <c r="DE380" s="46"/>
      <c r="DF380" s="46">
        <f t="shared" si="131"/>
        <v>580000000</v>
      </c>
      <c r="DG380" s="46">
        <v>580000000</v>
      </c>
      <c r="DH380" s="46"/>
      <c r="DI380" s="46"/>
      <c r="DJ380" s="46"/>
      <c r="DK380" s="46"/>
      <c r="DL380" s="46"/>
      <c r="DM380" s="46"/>
      <c r="DN380" s="46"/>
      <c r="DO380" s="46"/>
      <c r="DP380" s="46"/>
      <c r="DQ380" s="46"/>
      <c r="DR380" s="46"/>
      <c r="DS380" s="46"/>
      <c r="DT380" s="46"/>
      <c r="DU380" s="46"/>
      <c r="DV380" s="46"/>
      <c r="DW380" s="46">
        <f t="shared" si="132"/>
        <v>580000000</v>
      </c>
      <c r="DX380" s="19">
        <v>16</v>
      </c>
      <c r="DY380" s="42" t="s">
        <v>564</v>
      </c>
      <c r="DZ380" s="42" t="s">
        <v>348</v>
      </c>
      <c r="EA380" s="42" t="s">
        <v>565</v>
      </c>
      <c r="EB380" s="42" t="s">
        <v>581</v>
      </c>
      <c r="EC380" s="42" t="s">
        <v>582</v>
      </c>
      <c r="ED380" s="3">
        <v>4</v>
      </c>
      <c r="EE380" s="3">
        <v>13</v>
      </c>
      <c r="EF380" s="3">
        <v>45</v>
      </c>
      <c r="EG380" s="3">
        <v>195</v>
      </c>
      <c r="EH380" s="3">
        <v>375</v>
      </c>
      <c r="EI380" s="3">
        <v>14</v>
      </c>
      <c r="EJ380" s="3">
        <v>1</v>
      </c>
      <c r="EK380" s="3">
        <v>1</v>
      </c>
      <c r="EL380" s="3">
        <v>1</v>
      </c>
    </row>
    <row r="381" spans="2:142" ht="78" x14ac:dyDescent="0.2">
      <c r="B381" s="14">
        <v>376</v>
      </c>
      <c r="C381" s="15" t="s">
        <v>209</v>
      </c>
      <c r="D381" s="16">
        <v>4</v>
      </c>
      <c r="E381" s="19" t="s">
        <v>171</v>
      </c>
      <c r="F381" s="22">
        <v>1</v>
      </c>
      <c r="G381" s="19" t="s">
        <v>172</v>
      </c>
      <c r="H381" s="18" t="s">
        <v>548</v>
      </c>
      <c r="I381" s="17" t="s">
        <v>2731</v>
      </c>
      <c r="J381" s="18">
        <v>11</v>
      </c>
      <c r="K381" s="17" t="s">
        <v>2734</v>
      </c>
      <c r="L381" s="18" t="s">
        <v>569</v>
      </c>
      <c r="M381" s="17" t="str">
        <f t="shared" si="111"/>
        <v>4.1.01.11.02</v>
      </c>
      <c r="N381" s="19" t="s">
        <v>551</v>
      </c>
      <c r="O381" s="20">
        <v>2023</v>
      </c>
      <c r="P381" s="21">
        <v>1</v>
      </c>
      <c r="Q381" s="21">
        <v>1</v>
      </c>
      <c r="R381" s="21" t="s">
        <v>2735</v>
      </c>
      <c r="S381" s="17" t="s">
        <v>388</v>
      </c>
      <c r="T381" s="17" t="s">
        <v>388</v>
      </c>
      <c r="U381" s="32" t="s">
        <v>553</v>
      </c>
      <c r="V381" s="33" t="s">
        <v>554</v>
      </c>
      <c r="W381" s="33">
        <v>1</v>
      </c>
      <c r="X381" s="33">
        <v>1</v>
      </c>
      <c r="Y381" s="33">
        <v>1</v>
      </c>
      <c r="Z381" s="33">
        <v>1</v>
      </c>
      <c r="AA381" s="32"/>
      <c r="AB381" s="32"/>
      <c r="AC381" s="32"/>
      <c r="AD381" s="33" t="s">
        <v>555</v>
      </c>
      <c r="AE381" s="33" t="s">
        <v>555</v>
      </c>
      <c r="AF381" s="33" t="s">
        <v>555</v>
      </c>
      <c r="AG381" s="33" t="s">
        <v>555</v>
      </c>
      <c r="AH381" s="33" t="s">
        <v>555</v>
      </c>
      <c r="AI381" s="42" t="s">
        <v>556</v>
      </c>
      <c r="AJ381" s="19" t="s">
        <v>557</v>
      </c>
      <c r="AK381" s="19" t="s">
        <v>1573</v>
      </c>
      <c r="AL381" s="19" t="s">
        <v>1574</v>
      </c>
      <c r="AM381" s="19" t="s">
        <v>2653</v>
      </c>
      <c r="AN381" s="19" t="s">
        <v>763</v>
      </c>
      <c r="AO381" s="23" t="s">
        <v>2654</v>
      </c>
      <c r="AP381" s="19" t="s">
        <v>2655</v>
      </c>
      <c r="AQ381" s="44">
        <f t="shared" si="112"/>
        <v>1680000000</v>
      </c>
      <c r="AR381" s="44">
        <f t="shared" si="113"/>
        <v>0</v>
      </c>
      <c r="AS381" s="44">
        <f t="shared" si="114"/>
        <v>0</v>
      </c>
      <c r="AT381" s="44">
        <f t="shared" si="115"/>
        <v>0</v>
      </c>
      <c r="AU381" s="44">
        <f t="shared" si="116"/>
        <v>0</v>
      </c>
      <c r="AV381" s="44">
        <f t="shared" si="117"/>
        <v>0</v>
      </c>
      <c r="AW381" s="44">
        <f t="shared" si="118"/>
        <v>0</v>
      </c>
      <c r="AX381" s="44">
        <f t="shared" si="119"/>
        <v>0</v>
      </c>
      <c r="AY381" s="44">
        <f t="shared" si="120"/>
        <v>0</v>
      </c>
      <c r="AZ381" s="44">
        <f t="shared" si="121"/>
        <v>0</v>
      </c>
      <c r="BA381" s="44">
        <f t="shared" si="122"/>
        <v>0</v>
      </c>
      <c r="BB381" s="44">
        <f t="shared" si="123"/>
        <v>0</v>
      </c>
      <c r="BC381" s="44">
        <f t="shared" si="124"/>
        <v>0</v>
      </c>
      <c r="BD381" s="44">
        <f t="shared" si="125"/>
        <v>0</v>
      </c>
      <c r="BE381" s="44">
        <f t="shared" si="126"/>
        <v>0</v>
      </c>
      <c r="BF381" s="44">
        <f t="shared" si="127"/>
        <v>0</v>
      </c>
      <c r="BG381" s="46">
        <f t="shared" si="128"/>
        <v>1680000000</v>
      </c>
      <c r="BH381" s="46">
        <v>420000000</v>
      </c>
      <c r="BI381" s="46"/>
      <c r="BJ381" s="46"/>
      <c r="BK381" s="46"/>
      <c r="BL381" s="46"/>
      <c r="BM381" s="46"/>
      <c r="BN381" s="46"/>
      <c r="BO381" s="46"/>
      <c r="BP381" s="46"/>
      <c r="BQ381" s="46"/>
      <c r="BR381" s="46"/>
      <c r="BS381" s="46"/>
      <c r="BT381" s="46"/>
      <c r="BU381" s="46"/>
      <c r="BV381" s="46"/>
      <c r="BW381" s="46"/>
      <c r="BX381" s="46">
        <f t="shared" si="129"/>
        <v>420000000</v>
      </c>
      <c r="BY381" s="46">
        <v>420000000</v>
      </c>
      <c r="BZ381" s="46"/>
      <c r="CA381" s="46"/>
      <c r="CB381" s="46"/>
      <c r="CC381" s="46"/>
      <c r="CD381" s="46"/>
      <c r="CE381" s="46"/>
      <c r="CF381" s="46"/>
      <c r="CG381" s="46"/>
      <c r="CH381" s="46"/>
      <c r="CI381" s="46"/>
      <c r="CJ381" s="46"/>
      <c r="CK381" s="46"/>
      <c r="CL381" s="46"/>
      <c r="CM381" s="46"/>
      <c r="CN381" s="46"/>
      <c r="CO381" s="46">
        <f t="shared" si="130"/>
        <v>420000000</v>
      </c>
      <c r="CP381" s="46">
        <v>420000000</v>
      </c>
      <c r="CQ381" s="46"/>
      <c r="CR381" s="46"/>
      <c r="CS381" s="46"/>
      <c r="CT381" s="46"/>
      <c r="CU381" s="46"/>
      <c r="CV381" s="46"/>
      <c r="CW381" s="46"/>
      <c r="CX381" s="46"/>
      <c r="CY381" s="46"/>
      <c r="CZ381" s="46"/>
      <c r="DA381" s="46"/>
      <c r="DB381" s="46"/>
      <c r="DC381" s="46"/>
      <c r="DD381" s="46"/>
      <c r="DE381" s="46"/>
      <c r="DF381" s="46">
        <f t="shared" si="131"/>
        <v>420000000</v>
      </c>
      <c r="DG381" s="46">
        <v>420000000</v>
      </c>
      <c r="DH381" s="46"/>
      <c r="DI381" s="46"/>
      <c r="DJ381" s="46"/>
      <c r="DK381" s="46"/>
      <c r="DL381" s="46"/>
      <c r="DM381" s="46"/>
      <c r="DN381" s="46"/>
      <c r="DO381" s="46"/>
      <c r="DP381" s="46"/>
      <c r="DQ381" s="46"/>
      <c r="DR381" s="46"/>
      <c r="DS381" s="46"/>
      <c r="DT381" s="46"/>
      <c r="DU381" s="46"/>
      <c r="DV381" s="46"/>
      <c r="DW381" s="46">
        <f t="shared" si="132"/>
        <v>420000000</v>
      </c>
      <c r="DX381" s="19">
        <v>16</v>
      </c>
      <c r="DY381" s="42" t="s">
        <v>564</v>
      </c>
      <c r="DZ381" s="42" t="s">
        <v>348</v>
      </c>
      <c r="EA381" s="42" t="s">
        <v>565</v>
      </c>
      <c r="EB381" s="42" t="s">
        <v>581</v>
      </c>
      <c r="EC381" s="42" t="s">
        <v>582</v>
      </c>
      <c r="ED381" s="3">
        <v>4</v>
      </c>
      <c r="EE381" s="3">
        <v>13</v>
      </c>
      <c r="EF381" s="3">
        <v>45</v>
      </c>
      <c r="EG381" s="3">
        <v>195</v>
      </c>
      <c r="EH381" s="3">
        <v>376</v>
      </c>
      <c r="EI381" s="3">
        <v>14</v>
      </c>
      <c r="EJ381" s="3">
        <v>1</v>
      </c>
      <c r="EK381" s="3">
        <v>1</v>
      </c>
      <c r="EL381" s="3">
        <v>1</v>
      </c>
    </row>
    <row r="382" spans="2:142" ht="65" x14ac:dyDescent="0.2">
      <c r="B382" s="14">
        <v>377</v>
      </c>
      <c r="C382" s="15" t="s">
        <v>209</v>
      </c>
      <c r="D382" s="16">
        <v>4</v>
      </c>
      <c r="E382" s="19" t="s">
        <v>171</v>
      </c>
      <c r="F382" s="22">
        <v>1</v>
      </c>
      <c r="G382" s="19" t="s">
        <v>189</v>
      </c>
      <c r="H382" s="18" t="s">
        <v>569</v>
      </c>
      <c r="I382" s="17" t="s">
        <v>2736</v>
      </c>
      <c r="J382" s="18" t="s">
        <v>548</v>
      </c>
      <c r="K382" s="17" t="s">
        <v>2737</v>
      </c>
      <c r="L382" s="18" t="s">
        <v>548</v>
      </c>
      <c r="M382" s="17" t="str">
        <f t="shared" si="111"/>
        <v>4.1.02.01.01</v>
      </c>
      <c r="N382" s="19" t="s">
        <v>551</v>
      </c>
      <c r="O382" s="20">
        <v>2023</v>
      </c>
      <c r="P382" s="21">
        <v>3</v>
      </c>
      <c r="Q382" s="21">
        <v>3</v>
      </c>
      <c r="R382" s="21" t="s">
        <v>2738</v>
      </c>
      <c r="S382" s="17" t="s">
        <v>85</v>
      </c>
      <c r="T382" s="17" t="s">
        <v>85</v>
      </c>
      <c r="U382" s="32" t="s">
        <v>553</v>
      </c>
      <c r="V382" s="33" t="s">
        <v>554</v>
      </c>
      <c r="W382" s="33">
        <v>3</v>
      </c>
      <c r="X382" s="33">
        <v>3</v>
      </c>
      <c r="Y382" s="33">
        <v>3</v>
      </c>
      <c r="Z382" s="33">
        <v>3</v>
      </c>
      <c r="AA382" s="32"/>
      <c r="AB382" s="32"/>
      <c r="AC382" s="32"/>
      <c r="AD382" s="32"/>
      <c r="AE382" s="32"/>
      <c r="AF382" s="32"/>
      <c r="AG382" s="32"/>
      <c r="AH382" s="32"/>
      <c r="AI382" s="42" t="s">
        <v>556</v>
      </c>
      <c r="AJ382" s="19" t="s">
        <v>557</v>
      </c>
      <c r="AK382" s="19" t="s">
        <v>1573</v>
      </c>
      <c r="AL382" s="19" t="s">
        <v>1574</v>
      </c>
      <c r="AM382" s="19" t="s">
        <v>2663</v>
      </c>
      <c r="AN382" s="19" t="s">
        <v>603</v>
      </c>
      <c r="AO382" s="23" t="s">
        <v>2664</v>
      </c>
      <c r="AP382" s="19" t="s">
        <v>605</v>
      </c>
      <c r="AQ382" s="44">
        <f t="shared" si="112"/>
        <v>5421425452.4930801</v>
      </c>
      <c r="AR382" s="44">
        <f t="shared" si="113"/>
        <v>0</v>
      </c>
      <c r="AS382" s="44">
        <f t="shared" si="114"/>
        <v>0</v>
      </c>
      <c r="AT382" s="44">
        <f t="shared" si="115"/>
        <v>0</v>
      </c>
      <c r="AU382" s="44">
        <f t="shared" si="116"/>
        <v>0</v>
      </c>
      <c r="AV382" s="44">
        <f t="shared" si="117"/>
        <v>0</v>
      </c>
      <c r="AW382" s="44">
        <f t="shared" si="118"/>
        <v>0</v>
      </c>
      <c r="AX382" s="44">
        <f t="shared" si="119"/>
        <v>0</v>
      </c>
      <c r="AY382" s="44">
        <f t="shared" si="120"/>
        <v>0</v>
      </c>
      <c r="AZ382" s="44">
        <f t="shared" si="121"/>
        <v>0</v>
      </c>
      <c r="BA382" s="44">
        <f t="shared" si="122"/>
        <v>0</v>
      </c>
      <c r="BB382" s="44">
        <f t="shared" si="123"/>
        <v>0</v>
      </c>
      <c r="BC382" s="44">
        <f t="shared" si="124"/>
        <v>0</v>
      </c>
      <c r="BD382" s="44">
        <f t="shared" si="125"/>
        <v>0</v>
      </c>
      <c r="BE382" s="44">
        <f t="shared" si="126"/>
        <v>0</v>
      </c>
      <c r="BF382" s="44">
        <f t="shared" si="127"/>
        <v>0</v>
      </c>
      <c r="BG382" s="46">
        <f t="shared" si="128"/>
        <v>5421425452.4930801</v>
      </c>
      <c r="BH382" s="46">
        <v>941000000</v>
      </c>
      <c r="BI382" s="46"/>
      <c r="BJ382" s="46"/>
      <c r="BK382" s="46"/>
      <c r="BL382" s="46"/>
      <c r="BM382" s="46"/>
      <c r="BN382" s="46"/>
      <c r="BO382" s="46"/>
      <c r="BP382" s="46"/>
      <c r="BQ382" s="46"/>
      <c r="BR382" s="46"/>
      <c r="BS382" s="46"/>
      <c r="BT382" s="46"/>
      <c r="BU382" s="46"/>
      <c r="BV382" s="46"/>
      <c r="BW382" s="46"/>
      <c r="BX382" s="46">
        <f t="shared" si="129"/>
        <v>941000000</v>
      </c>
      <c r="BY382" s="46">
        <v>941000000</v>
      </c>
      <c r="BZ382" s="46"/>
      <c r="CA382" s="46"/>
      <c r="CB382" s="46"/>
      <c r="CC382" s="46"/>
      <c r="CD382" s="46"/>
      <c r="CE382" s="46"/>
      <c r="CF382" s="46"/>
      <c r="CG382" s="46"/>
      <c r="CH382" s="46"/>
      <c r="CI382" s="46"/>
      <c r="CJ382" s="46"/>
      <c r="CK382" s="46"/>
      <c r="CL382" s="46"/>
      <c r="CM382" s="46"/>
      <c r="CN382" s="46"/>
      <c r="CO382" s="46">
        <f t="shared" si="130"/>
        <v>941000000</v>
      </c>
      <c r="CP382" s="46">
        <v>1014000000</v>
      </c>
      <c r="CQ382" s="46"/>
      <c r="CR382" s="46"/>
      <c r="CS382" s="46"/>
      <c r="CT382" s="46"/>
      <c r="CU382" s="46"/>
      <c r="CV382" s="46"/>
      <c r="CW382" s="46"/>
      <c r="CX382" s="46"/>
      <c r="CY382" s="46"/>
      <c r="CZ382" s="46"/>
      <c r="DA382" s="46"/>
      <c r="DB382" s="46"/>
      <c r="DC382" s="46"/>
      <c r="DD382" s="46"/>
      <c r="DE382" s="46"/>
      <c r="DF382" s="46">
        <f t="shared" si="131"/>
        <v>1014000000</v>
      </c>
      <c r="DG382" s="46">
        <v>2525425452.4930801</v>
      </c>
      <c r="DH382" s="46"/>
      <c r="DI382" s="46"/>
      <c r="DJ382" s="46"/>
      <c r="DK382" s="46"/>
      <c r="DL382" s="46"/>
      <c r="DM382" s="46"/>
      <c r="DN382" s="46"/>
      <c r="DO382" s="46"/>
      <c r="DP382" s="46"/>
      <c r="DQ382" s="46"/>
      <c r="DR382" s="46"/>
      <c r="DS382" s="46"/>
      <c r="DT382" s="46"/>
      <c r="DU382" s="46"/>
      <c r="DV382" s="46"/>
      <c r="DW382" s="46">
        <f t="shared" si="132"/>
        <v>2525425452.4930801</v>
      </c>
      <c r="DX382" s="19">
        <v>17</v>
      </c>
      <c r="DY382" s="42" t="s">
        <v>2665</v>
      </c>
      <c r="DZ382" s="42" t="s">
        <v>358</v>
      </c>
      <c r="EA382" s="42" t="s">
        <v>2666</v>
      </c>
      <c r="EB382" s="42" t="s">
        <v>2667</v>
      </c>
      <c r="EC382" s="42" t="s">
        <v>2668</v>
      </c>
      <c r="ED382" s="3">
        <v>4</v>
      </c>
      <c r="EE382" s="3">
        <v>13</v>
      </c>
      <c r="EF382" s="3">
        <v>46</v>
      </c>
      <c r="EG382" s="3">
        <v>196</v>
      </c>
      <c r="EH382" s="3">
        <v>377</v>
      </c>
      <c r="EI382" s="3">
        <v>15</v>
      </c>
      <c r="EJ382" s="3">
        <v>1</v>
      </c>
      <c r="EK382" s="3">
        <v>1</v>
      </c>
      <c r="EL382" s="3">
        <v>1</v>
      </c>
    </row>
    <row r="383" spans="2:142" ht="117" x14ac:dyDescent="0.2">
      <c r="B383" s="14">
        <v>378</v>
      </c>
      <c r="C383" s="15" t="s">
        <v>209</v>
      </c>
      <c r="D383" s="16">
        <v>4</v>
      </c>
      <c r="E383" s="19" t="s">
        <v>171</v>
      </c>
      <c r="F383" s="22">
        <v>1</v>
      </c>
      <c r="G383" s="19" t="s">
        <v>189</v>
      </c>
      <c r="H383" s="18" t="s">
        <v>569</v>
      </c>
      <c r="I383" s="17" t="s">
        <v>2739</v>
      </c>
      <c r="J383" s="18" t="s">
        <v>569</v>
      </c>
      <c r="K383" s="17" t="s">
        <v>2740</v>
      </c>
      <c r="L383" s="18" t="s">
        <v>548</v>
      </c>
      <c r="M383" s="17" t="str">
        <f t="shared" si="111"/>
        <v>4.1.02.02.01</v>
      </c>
      <c r="N383" s="19" t="s">
        <v>551</v>
      </c>
      <c r="O383" s="20">
        <v>2023</v>
      </c>
      <c r="P383" s="21">
        <v>25000</v>
      </c>
      <c r="Q383" s="21">
        <v>33000</v>
      </c>
      <c r="R383" s="21" t="s">
        <v>2741</v>
      </c>
      <c r="S383" s="17" t="s">
        <v>185</v>
      </c>
      <c r="T383" s="17" t="s">
        <v>185</v>
      </c>
      <c r="U383" s="32" t="s">
        <v>571</v>
      </c>
      <c r="V383" s="33" t="s">
        <v>554</v>
      </c>
      <c r="W383" s="33">
        <v>6000</v>
      </c>
      <c r="X383" s="33">
        <v>10000</v>
      </c>
      <c r="Y383" s="33">
        <v>10000</v>
      </c>
      <c r="Z383" s="33">
        <v>7000</v>
      </c>
      <c r="AA383" s="32"/>
      <c r="AB383" s="32"/>
      <c r="AC383" s="32"/>
      <c r="AD383" s="32" t="s">
        <v>555</v>
      </c>
      <c r="AE383" s="32" t="s">
        <v>555</v>
      </c>
      <c r="AF383" s="32" t="s">
        <v>555</v>
      </c>
      <c r="AG383" s="32" t="s">
        <v>555</v>
      </c>
      <c r="AH383" s="32" t="s">
        <v>555</v>
      </c>
      <c r="AI383" s="42" t="s">
        <v>576</v>
      </c>
      <c r="AJ383" s="19" t="s">
        <v>2742</v>
      </c>
      <c r="AK383" s="19" t="s">
        <v>2743</v>
      </c>
      <c r="AL383" s="19" t="s">
        <v>2744</v>
      </c>
      <c r="AM383" s="19" t="s">
        <v>2745</v>
      </c>
      <c r="AN383" s="19" t="s">
        <v>2746</v>
      </c>
      <c r="AO383" s="23" t="s">
        <v>2747</v>
      </c>
      <c r="AP383" s="19" t="s">
        <v>2740</v>
      </c>
      <c r="AQ383" s="44">
        <f t="shared" si="112"/>
        <v>11800305363.799999</v>
      </c>
      <c r="AR383" s="44">
        <f t="shared" si="113"/>
        <v>0</v>
      </c>
      <c r="AS383" s="44">
        <f t="shared" si="114"/>
        <v>0</v>
      </c>
      <c r="AT383" s="44">
        <f t="shared" si="115"/>
        <v>0</v>
      </c>
      <c r="AU383" s="44">
        <f t="shared" si="116"/>
        <v>0</v>
      </c>
      <c r="AV383" s="44">
        <f t="shared" si="117"/>
        <v>0</v>
      </c>
      <c r="AW383" s="44">
        <f t="shared" si="118"/>
        <v>0</v>
      </c>
      <c r="AX383" s="44">
        <f t="shared" si="119"/>
        <v>0</v>
      </c>
      <c r="AY383" s="44">
        <f t="shared" si="120"/>
        <v>0</v>
      </c>
      <c r="AZ383" s="44">
        <f t="shared" si="121"/>
        <v>0</v>
      </c>
      <c r="BA383" s="44">
        <f t="shared" si="122"/>
        <v>0</v>
      </c>
      <c r="BB383" s="44">
        <f t="shared" si="123"/>
        <v>0</v>
      </c>
      <c r="BC383" s="44">
        <f t="shared" si="124"/>
        <v>0</v>
      </c>
      <c r="BD383" s="44">
        <f t="shared" si="125"/>
        <v>0</v>
      </c>
      <c r="BE383" s="44">
        <f t="shared" si="126"/>
        <v>0</v>
      </c>
      <c r="BF383" s="44">
        <f t="shared" si="127"/>
        <v>0</v>
      </c>
      <c r="BG383" s="46">
        <f t="shared" si="128"/>
        <v>11800305363.799999</v>
      </c>
      <c r="BH383" s="47">
        <v>2130000000</v>
      </c>
      <c r="BI383" s="47">
        <v>0</v>
      </c>
      <c r="BJ383" s="47">
        <v>0</v>
      </c>
      <c r="BK383" s="47">
        <v>0</v>
      </c>
      <c r="BL383" s="47">
        <v>0</v>
      </c>
      <c r="BM383" s="47">
        <v>0</v>
      </c>
      <c r="BN383" s="47">
        <v>0</v>
      </c>
      <c r="BO383" s="47">
        <v>0</v>
      </c>
      <c r="BP383" s="47">
        <v>0</v>
      </c>
      <c r="BQ383" s="47">
        <v>0</v>
      </c>
      <c r="BR383" s="47">
        <v>0</v>
      </c>
      <c r="BS383" s="47">
        <v>0</v>
      </c>
      <c r="BT383" s="47">
        <v>0</v>
      </c>
      <c r="BU383" s="47">
        <v>0</v>
      </c>
      <c r="BV383" s="47">
        <v>0</v>
      </c>
      <c r="BW383" s="47">
        <v>0</v>
      </c>
      <c r="BX383" s="46">
        <f t="shared" si="129"/>
        <v>2130000000</v>
      </c>
      <c r="BY383" s="47">
        <v>2273000000</v>
      </c>
      <c r="BZ383" s="47"/>
      <c r="CA383" s="47"/>
      <c r="CB383" s="47"/>
      <c r="CC383" s="47"/>
      <c r="CD383" s="47"/>
      <c r="CE383" s="47"/>
      <c r="CF383" s="47"/>
      <c r="CG383" s="47"/>
      <c r="CH383" s="47"/>
      <c r="CI383" s="47"/>
      <c r="CJ383" s="47"/>
      <c r="CK383" s="47"/>
      <c r="CL383" s="47"/>
      <c r="CM383" s="47"/>
      <c r="CN383" s="47"/>
      <c r="CO383" s="46">
        <f t="shared" si="130"/>
        <v>2273000000</v>
      </c>
      <c r="CP383" s="47">
        <v>2433572363.8000002</v>
      </c>
      <c r="CQ383" s="47"/>
      <c r="CR383" s="47"/>
      <c r="CS383" s="47"/>
      <c r="CT383" s="47"/>
      <c r="CU383" s="47"/>
      <c r="CV383" s="47"/>
      <c r="CW383" s="47"/>
      <c r="CX383" s="47"/>
      <c r="CY383" s="47"/>
      <c r="CZ383" s="47"/>
      <c r="DA383" s="47"/>
      <c r="DB383" s="47"/>
      <c r="DC383" s="47"/>
      <c r="DD383" s="47"/>
      <c r="DE383" s="47"/>
      <c r="DF383" s="46">
        <f t="shared" si="131"/>
        <v>2433572363.8000002</v>
      </c>
      <c r="DG383" s="47">
        <v>4963733000</v>
      </c>
      <c r="DH383" s="47"/>
      <c r="DI383" s="47"/>
      <c r="DJ383" s="47"/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46">
        <f t="shared" si="132"/>
        <v>4963733000</v>
      </c>
      <c r="DX383" s="19">
        <v>17</v>
      </c>
      <c r="DY383" s="42" t="s">
        <v>2665</v>
      </c>
      <c r="DZ383" s="42" t="s">
        <v>358</v>
      </c>
      <c r="EA383" s="42" t="s">
        <v>2666</v>
      </c>
      <c r="EB383" s="42" t="s">
        <v>2748</v>
      </c>
      <c r="EC383" s="42" t="s">
        <v>2749</v>
      </c>
      <c r="ED383" s="3">
        <v>4</v>
      </c>
      <c r="EE383" s="3">
        <v>13</v>
      </c>
      <c r="EF383" s="3">
        <v>46</v>
      </c>
      <c r="EG383" s="3">
        <v>197</v>
      </c>
      <c r="EH383" s="3">
        <v>378</v>
      </c>
      <c r="EI383" s="3">
        <v>15</v>
      </c>
      <c r="EJ383" s="3">
        <v>18</v>
      </c>
      <c r="EK383" s="3">
        <v>1</v>
      </c>
      <c r="EL383" s="3">
        <v>2</v>
      </c>
    </row>
    <row r="384" spans="2:142" ht="117" x14ac:dyDescent="0.2">
      <c r="B384" s="14">
        <v>379</v>
      </c>
      <c r="C384" s="15" t="s">
        <v>209</v>
      </c>
      <c r="D384" s="16">
        <v>4</v>
      </c>
      <c r="E384" s="19" t="s">
        <v>171</v>
      </c>
      <c r="F384" s="22">
        <v>1</v>
      </c>
      <c r="G384" s="19" t="s">
        <v>189</v>
      </c>
      <c r="H384" s="18" t="s">
        <v>569</v>
      </c>
      <c r="I384" s="17" t="s">
        <v>2739</v>
      </c>
      <c r="J384" s="18" t="s">
        <v>569</v>
      </c>
      <c r="K384" s="17" t="s">
        <v>2750</v>
      </c>
      <c r="L384" s="18" t="s">
        <v>569</v>
      </c>
      <c r="M384" s="17" t="str">
        <f t="shared" si="111"/>
        <v>4.1.02.02.02</v>
      </c>
      <c r="N384" s="19" t="s">
        <v>551</v>
      </c>
      <c r="O384" s="20">
        <v>2023</v>
      </c>
      <c r="P384" s="21" t="s">
        <v>2751</v>
      </c>
      <c r="Q384" s="21">
        <v>23500</v>
      </c>
      <c r="R384" s="21" t="s">
        <v>2752</v>
      </c>
      <c r="S384" s="17" t="s">
        <v>185</v>
      </c>
      <c r="T384" s="17" t="s">
        <v>185</v>
      </c>
      <c r="U384" s="32" t="s">
        <v>553</v>
      </c>
      <c r="V384" s="33" t="s">
        <v>554</v>
      </c>
      <c r="W384" s="33">
        <v>23500</v>
      </c>
      <c r="X384" s="33">
        <v>23500</v>
      </c>
      <c r="Y384" s="33">
        <v>23500</v>
      </c>
      <c r="Z384" s="33">
        <v>23500</v>
      </c>
      <c r="AA384" s="32"/>
      <c r="AB384" s="32"/>
      <c r="AC384" s="32"/>
      <c r="AD384" s="32" t="s">
        <v>555</v>
      </c>
      <c r="AE384" s="32" t="s">
        <v>555</v>
      </c>
      <c r="AF384" s="32" t="s">
        <v>555</v>
      </c>
      <c r="AG384" s="32" t="s">
        <v>555</v>
      </c>
      <c r="AH384" s="32" t="s">
        <v>555</v>
      </c>
      <c r="AI384" s="42" t="s">
        <v>576</v>
      </c>
      <c r="AJ384" s="19" t="s">
        <v>2742</v>
      </c>
      <c r="AK384" s="19" t="s">
        <v>2743</v>
      </c>
      <c r="AL384" s="19" t="s">
        <v>2744</v>
      </c>
      <c r="AM384" s="19" t="s">
        <v>2753</v>
      </c>
      <c r="AN384" s="19" t="s">
        <v>2754</v>
      </c>
      <c r="AO384" s="23" t="s">
        <v>2755</v>
      </c>
      <c r="AP384" s="19" t="s">
        <v>2750</v>
      </c>
      <c r="AQ384" s="44">
        <f t="shared" si="112"/>
        <v>11187033000</v>
      </c>
      <c r="AR384" s="44">
        <f t="shared" si="113"/>
        <v>0</v>
      </c>
      <c r="AS384" s="44">
        <f t="shared" si="114"/>
        <v>0</v>
      </c>
      <c r="AT384" s="44">
        <f t="shared" si="115"/>
        <v>0</v>
      </c>
      <c r="AU384" s="44">
        <f t="shared" si="116"/>
        <v>0</v>
      </c>
      <c r="AV384" s="44">
        <f t="shared" si="117"/>
        <v>0</v>
      </c>
      <c r="AW384" s="44">
        <f t="shared" si="118"/>
        <v>0</v>
      </c>
      <c r="AX384" s="44">
        <f t="shared" si="119"/>
        <v>0</v>
      </c>
      <c r="AY384" s="44">
        <f t="shared" si="120"/>
        <v>0</v>
      </c>
      <c r="AZ384" s="44">
        <f t="shared" si="121"/>
        <v>0</v>
      </c>
      <c r="BA384" s="44">
        <f t="shared" si="122"/>
        <v>0</v>
      </c>
      <c r="BB384" s="44">
        <f t="shared" si="123"/>
        <v>0</v>
      </c>
      <c r="BC384" s="44">
        <f t="shared" si="124"/>
        <v>0</v>
      </c>
      <c r="BD384" s="44">
        <f t="shared" si="125"/>
        <v>0</v>
      </c>
      <c r="BE384" s="44">
        <f t="shared" si="126"/>
        <v>0</v>
      </c>
      <c r="BF384" s="44">
        <f t="shared" si="127"/>
        <v>0</v>
      </c>
      <c r="BG384" s="46">
        <f t="shared" si="128"/>
        <v>11187033000</v>
      </c>
      <c r="BH384" s="47">
        <v>2000000000</v>
      </c>
      <c r="BI384" s="47">
        <v>0</v>
      </c>
      <c r="BJ384" s="47">
        <v>0</v>
      </c>
      <c r="BK384" s="47">
        <v>0</v>
      </c>
      <c r="BL384" s="47">
        <v>0</v>
      </c>
      <c r="BM384" s="47">
        <v>0</v>
      </c>
      <c r="BN384" s="47">
        <v>0</v>
      </c>
      <c r="BO384" s="47">
        <v>0</v>
      </c>
      <c r="BP384" s="47">
        <v>0</v>
      </c>
      <c r="BQ384" s="47">
        <v>0</v>
      </c>
      <c r="BR384" s="47">
        <v>0</v>
      </c>
      <c r="BS384" s="47">
        <v>0</v>
      </c>
      <c r="BT384" s="47">
        <v>0</v>
      </c>
      <c r="BU384" s="47">
        <v>0</v>
      </c>
      <c r="BV384" s="47">
        <v>0</v>
      </c>
      <c r="BW384" s="47">
        <v>0</v>
      </c>
      <c r="BX384" s="46">
        <f t="shared" si="129"/>
        <v>2000000000</v>
      </c>
      <c r="BY384" s="47">
        <v>2143000000</v>
      </c>
      <c r="BZ384" s="47"/>
      <c r="CA384" s="47"/>
      <c r="CB384" s="47"/>
      <c r="CC384" s="47"/>
      <c r="CD384" s="47"/>
      <c r="CE384" s="47"/>
      <c r="CF384" s="47"/>
      <c r="CG384" s="47"/>
      <c r="CH384" s="47"/>
      <c r="CI384" s="47"/>
      <c r="CJ384" s="47"/>
      <c r="CK384" s="47"/>
      <c r="CL384" s="47"/>
      <c r="CM384" s="47"/>
      <c r="CN384" s="47"/>
      <c r="CO384" s="46">
        <f t="shared" si="130"/>
        <v>2143000000</v>
      </c>
      <c r="CP384" s="47">
        <v>2210300000</v>
      </c>
      <c r="CQ384" s="47"/>
      <c r="CR384" s="47"/>
      <c r="CS384" s="47"/>
      <c r="CT384" s="47"/>
      <c r="CU384" s="47"/>
      <c r="CV384" s="47"/>
      <c r="CW384" s="47"/>
      <c r="CX384" s="47"/>
      <c r="CY384" s="47"/>
      <c r="CZ384" s="47"/>
      <c r="DA384" s="47"/>
      <c r="DB384" s="47"/>
      <c r="DC384" s="47"/>
      <c r="DD384" s="47"/>
      <c r="DE384" s="47"/>
      <c r="DF384" s="46">
        <f t="shared" si="131"/>
        <v>2210300000</v>
      </c>
      <c r="DG384" s="47">
        <v>4833733000</v>
      </c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/>
      <c r="DV384" s="47"/>
      <c r="DW384" s="46">
        <f t="shared" si="132"/>
        <v>4833733000</v>
      </c>
      <c r="DX384" s="19">
        <v>17</v>
      </c>
      <c r="DY384" s="42" t="s">
        <v>2665</v>
      </c>
      <c r="DZ384" s="42" t="s">
        <v>358</v>
      </c>
      <c r="EA384" s="42" t="s">
        <v>2666</v>
      </c>
      <c r="EB384" s="42" t="s">
        <v>2748</v>
      </c>
      <c r="EC384" s="42" t="s">
        <v>2749</v>
      </c>
      <c r="ED384" s="3">
        <v>4</v>
      </c>
      <c r="EE384" s="3">
        <v>13</v>
      </c>
      <c r="EF384" s="3">
        <v>46</v>
      </c>
      <c r="EG384" s="3">
        <v>197</v>
      </c>
      <c r="EH384" s="3">
        <v>379</v>
      </c>
      <c r="EI384" s="3">
        <v>15</v>
      </c>
      <c r="EJ384" s="3">
        <v>18</v>
      </c>
      <c r="EK384" s="3">
        <v>6</v>
      </c>
      <c r="EL384" s="3">
        <v>1</v>
      </c>
    </row>
    <row r="385" spans="2:142" ht="52" x14ac:dyDescent="0.2">
      <c r="B385" s="14">
        <v>380</v>
      </c>
      <c r="C385" s="15" t="s">
        <v>209</v>
      </c>
      <c r="D385" s="16">
        <v>4</v>
      </c>
      <c r="E385" s="19" t="s">
        <v>171</v>
      </c>
      <c r="F385" s="22">
        <v>1</v>
      </c>
      <c r="G385" s="19" t="s">
        <v>189</v>
      </c>
      <c r="H385" s="18" t="s">
        <v>569</v>
      </c>
      <c r="I385" s="17" t="s">
        <v>2756</v>
      </c>
      <c r="J385" s="18" t="s">
        <v>573</v>
      </c>
      <c r="K385" s="17" t="s">
        <v>2757</v>
      </c>
      <c r="L385" s="18" t="s">
        <v>548</v>
      </c>
      <c r="M385" s="17" t="str">
        <f t="shared" si="111"/>
        <v>4.1.02.03.01</v>
      </c>
      <c r="N385" s="19" t="s">
        <v>551</v>
      </c>
      <c r="O385" s="20">
        <v>2023</v>
      </c>
      <c r="P385" s="21">
        <v>1</v>
      </c>
      <c r="Q385" s="21">
        <v>1</v>
      </c>
      <c r="R385" s="21" t="s">
        <v>2758</v>
      </c>
      <c r="S385" s="17" t="s">
        <v>185</v>
      </c>
      <c r="T385" s="17" t="s">
        <v>185</v>
      </c>
      <c r="U385" s="32" t="s">
        <v>553</v>
      </c>
      <c r="V385" s="33" t="s">
        <v>554</v>
      </c>
      <c r="W385" s="33">
        <v>1</v>
      </c>
      <c r="X385" s="33">
        <v>1</v>
      </c>
      <c r="Y385" s="33">
        <v>1</v>
      </c>
      <c r="Z385" s="33">
        <v>1</v>
      </c>
      <c r="AA385" s="32"/>
      <c r="AB385" s="32"/>
      <c r="AC385" s="32"/>
      <c r="AD385" s="32" t="s">
        <v>555</v>
      </c>
      <c r="AE385" s="32" t="s">
        <v>555</v>
      </c>
      <c r="AF385" s="32" t="s">
        <v>555</v>
      </c>
      <c r="AG385" s="32" t="s">
        <v>555</v>
      </c>
      <c r="AH385" s="32" t="s">
        <v>555</v>
      </c>
      <c r="AI385" s="42" t="s">
        <v>576</v>
      </c>
      <c r="AJ385" s="19" t="s">
        <v>2742</v>
      </c>
      <c r="AK385" s="19" t="s">
        <v>2743</v>
      </c>
      <c r="AL385" s="19" t="s">
        <v>2744</v>
      </c>
      <c r="AM385" s="19" t="s">
        <v>2759</v>
      </c>
      <c r="AN385" s="19" t="s">
        <v>2760</v>
      </c>
      <c r="AO385" s="23" t="s">
        <v>2761</v>
      </c>
      <c r="AP385" s="19" t="s">
        <v>2757</v>
      </c>
      <c r="AQ385" s="44">
        <f t="shared" si="112"/>
        <v>5475753100</v>
      </c>
      <c r="AR385" s="44">
        <f t="shared" si="113"/>
        <v>0</v>
      </c>
      <c r="AS385" s="44">
        <f t="shared" si="114"/>
        <v>0</v>
      </c>
      <c r="AT385" s="44">
        <f t="shared" si="115"/>
        <v>0</v>
      </c>
      <c r="AU385" s="44">
        <f t="shared" si="116"/>
        <v>0</v>
      </c>
      <c r="AV385" s="44">
        <f t="shared" si="117"/>
        <v>0</v>
      </c>
      <c r="AW385" s="44">
        <f t="shared" si="118"/>
        <v>0</v>
      </c>
      <c r="AX385" s="44">
        <f t="shared" si="119"/>
        <v>0</v>
      </c>
      <c r="AY385" s="44">
        <f t="shared" si="120"/>
        <v>0</v>
      </c>
      <c r="AZ385" s="44">
        <f t="shared" si="121"/>
        <v>0</v>
      </c>
      <c r="BA385" s="44">
        <f t="shared" si="122"/>
        <v>0</v>
      </c>
      <c r="BB385" s="44">
        <f t="shared" si="123"/>
        <v>0</v>
      </c>
      <c r="BC385" s="44">
        <f t="shared" si="124"/>
        <v>0</v>
      </c>
      <c r="BD385" s="44">
        <f t="shared" si="125"/>
        <v>0</v>
      </c>
      <c r="BE385" s="44">
        <f t="shared" si="126"/>
        <v>0</v>
      </c>
      <c r="BF385" s="44">
        <f t="shared" si="127"/>
        <v>0</v>
      </c>
      <c r="BG385" s="46">
        <f t="shared" si="128"/>
        <v>5475753100</v>
      </c>
      <c r="BH385" s="47">
        <v>1010100000</v>
      </c>
      <c r="BI385" s="47">
        <v>0</v>
      </c>
      <c r="BJ385" s="47">
        <v>0</v>
      </c>
      <c r="BK385" s="47">
        <v>0</v>
      </c>
      <c r="BL385" s="47">
        <v>0</v>
      </c>
      <c r="BM385" s="47">
        <v>0</v>
      </c>
      <c r="BN385" s="47">
        <v>0</v>
      </c>
      <c r="BO385" s="47">
        <v>0</v>
      </c>
      <c r="BP385" s="47">
        <v>0</v>
      </c>
      <c r="BQ385" s="47">
        <v>0</v>
      </c>
      <c r="BR385" s="47">
        <v>0</v>
      </c>
      <c r="BS385" s="47">
        <v>0</v>
      </c>
      <c r="BT385" s="47">
        <v>0</v>
      </c>
      <c r="BU385" s="47">
        <v>0</v>
      </c>
      <c r="BV385" s="47">
        <v>0</v>
      </c>
      <c r="BW385" s="47">
        <v>0</v>
      </c>
      <c r="BX385" s="46">
        <f t="shared" si="129"/>
        <v>1010100000</v>
      </c>
      <c r="BY385" s="47">
        <v>1111110000</v>
      </c>
      <c r="BZ385" s="47"/>
      <c r="CA385" s="47"/>
      <c r="CB385" s="47"/>
      <c r="CC385" s="47"/>
      <c r="CD385" s="47"/>
      <c r="CE385" s="47"/>
      <c r="CF385" s="47"/>
      <c r="CG385" s="47"/>
      <c r="CH385" s="47"/>
      <c r="CI385" s="47"/>
      <c r="CJ385" s="47"/>
      <c r="CK385" s="47"/>
      <c r="CL385" s="47"/>
      <c r="CM385" s="47"/>
      <c r="CN385" s="47"/>
      <c r="CO385" s="46">
        <f t="shared" si="130"/>
        <v>1111110000</v>
      </c>
      <c r="CP385" s="47">
        <v>1121211000</v>
      </c>
      <c r="CQ385" s="47"/>
      <c r="CR385" s="47"/>
      <c r="CS385" s="47"/>
      <c r="CT385" s="47"/>
      <c r="CU385" s="47"/>
      <c r="CV385" s="47"/>
      <c r="CW385" s="47"/>
      <c r="CX385" s="47"/>
      <c r="CY385" s="47"/>
      <c r="CZ385" s="47"/>
      <c r="DA385" s="47"/>
      <c r="DB385" s="47"/>
      <c r="DC385" s="47"/>
      <c r="DD385" s="47"/>
      <c r="DE385" s="47"/>
      <c r="DF385" s="46">
        <f t="shared" si="131"/>
        <v>1121211000</v>
      </c>
      <c r="DG385" s="47">
        <v>2233332100</v>
      </c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46">
        <f t="shared" si="132"/>
        <v>2233332100</v>
      </c>
      <c r="DX385" s="19">
        <v>16</v>
      </c>
      <c r="DY385" s="42" t="s">
        <v>564</v>
      </c>
      <c r="DZ385" s="42" t="s">
        <v>348</v>
      </c>
      <c r="EA385" s="42" t="s">
        <v>565</v>
      </c>
      <c r="EB385" s="42" t="s">
        <v>606</v>
      </c>
      <c r="EC385" s="42" t="s">
        <v>607</v>
      </c>
      <c r="ED385" s="3">
        <v>4</v>
      </c>
      <c r="EE385" s="3">
        <v>13</v>
      </c>
      <c r="EF385" s="3">
        <v>46</v>
      </c>
      <c r="EG385" s="3">
        <v>198</v>
      </c>
      <c r="EH385" s="3">
        <v>380</v>
      </c>
      <c r="EI385" s="3">
        <v>14</v>
      </c>
      <c r="EJ385" s="3">
        <v>18</v>
      </c>
      <c r="EK385" s="3">
        <v>1</v>
      </c>
      <c r="EL385" s="3">
        <v>1</v>
      </c>
    </row>
    <row r="386" spans="2:142" ht="52" x14ac:dyDescent="0.2">
      <c r="B386" s="14">
        <v>381</v>
      </c>
      <c r="C386" s="15" t="s">
        <v>209</v>
      </c>
      <c r="D386" s="16">
        <v>4</v>
      </c>
      <c r="E386" s="19" t="s">
        <v>171</v>
      </c>
      <c r="F386" s="22">
        <v>1</v>
      </c>
      <c r="G386" s="19" t="s">
        <v>189</v>
      </c>
      <c r="H386" s="18" t="s">
        <v>569</v>
      </c>
      <c r="I386" s="17" t="s">
        <v>2762</v>
      </c>
      <c r="J386" s="18" t="s">
        <v>576</v>
      </c>
      <c r="K386" s="17" t="s">
        <v>2763</v>
      </c>
      <c r="L386" s="18" t="s">
        <v>548</v>
      </c>
      <c r="M386" s="17" t="str">
        <f t="shared" si="111"/>
        <v>4.1.02.04.01</v>
      </c>
      <c r="N386" s="19" t="s">
        <v>551</v>
      </c>
      <c r="O386" s="20">
        <v>2023</v>
      </c>
      <c r="P386" s="21">
        <v>1</v>
      </c>
      <c r="Q386" s="21">
        <v>1</v>
      </c>
      <c r="R386" s="21" t="s">
        <v>2764</v>
      </c>
      <c r="S386" s="17" t="s">
        <v>185</v>
      </c>
      <c r="T386" s="17" t="s">
        <v>185</v>
      </c>
      <c r="U386" s="32" t="s">
        <v>553</v>
      </c>
      <c r="V386" s="33" t="s">
        <v>554</v>
      </c>
      <c r="W386" s="33">
        <v>1</v>
      </c>
      <c r="X386" s="33">
        <v>1</v>
      </c>
      <c r="Y386" s="33">
        <v>1</v>
      </c>
      <c r="Z386" s="33">
        <v>1</v>
      </c>
      <c r="AA386" s="32"/>
      <c r="AB386" s="32"/>
      <c r="AC386" s="32"/>
      <c r="AD386" s="32" t="s">
        <v>555</v>
      </c>
      <c r="AE386" s="32" t="s">
        <v>555</v>
      </c>
      <c r="AF386" s="32" t="s">
        <v>555</v>
      </c>
      <c r="AG386" s="32" t="s">
        <v>555</v>
      </c>
      <c r="AH386" s="32" t="s">
        <v>555</v>
      </c>
      <c r="AI386" s="42" t="s">
        <v>576</v>
      </c>
      <c r="AJ386" s="19" t="s">
        <v>2742</v>
      </c>
      <c r="AK386" s="19" t="s">
        <v>2743</v>
      </c>
      <c r="AL386" s="19" t="s">
        <v>2744</v>
      </c>
      <c r="AM386" s="19" t="s">
        <v>2759</v>
      </c>
      <c r="AN386" s="19" t="s">
        <v>2760</v>
      </c>
      <c r="AO386" s="23" t="s">
        <v>2761</v>
      </c>
      <c r="AP386" s="19" t="s">
        <v>2757</v>
      </c>
      <c r="AQ386" s="44">
        <f t="shared" si="112"/>
        <v>9116349597.8999996</v>
      </c>
      <c r="AR386" s="44">
        <f t="shared" si="113"/>
        <v>0</v>
      </c>
      <c r="AS386" s="44">
        <f t="shared" si="114"/>
        <v>0</v>
      </c>
      <c r="AT386" s="44">
        <f t="shared" si="115"/>
        <v>0</v>
      </c>
      <c r="AU386" s="44">
        <f t="shared" si="116"/>
        <v>0</v>
      </c>
      <c r="AV386" s="44">
        <f t="shared" si="117"/>
        <v>0</v>
      </c>
      <c r="AW386" s="44">
        <f t="shared" si="118"/>
        <v>0</v>
      </c>
      <c r="AX386" s="44">
        <f t="shared" si="119"/>
        <v>0</v>
      </c>
      <c r="AY386" s="44">
        <f t="shared" si="120"/>
        <v>0</v>
      </c>
      <c r="AZ386" s="44">
        <f t="shared" si="121"/>
        <v>0</v>
      </c>
      <c r="BA386" s="44">
        <f t="shared" si="122"/>
        <v>0</v>
      </c>
      <c r="BB386" s="44">
        <f t="shared" si="123"/>
        <v>0</v>
      </c>
      <c r="BC386" s="44">
        <f t="shared" si="124"/>
        <v>0</v>
      </c>
      <c r="BD386" s="44">
        <f t="shared" si="125"/>
        <v>0</v>
      </c>
      <c r="BE386" s="44">
        <f t="shared" si="126"/>
        <v>0</v>
      </c>
      <c r="BF386" s="44">
        <f t="shared" si="127"/>
        <v>0</v>
      </c>
      <c r="BG386" s="46">
        <f t="shared" si="128"/>
        <v>9116349597.8999996</v>
      </c>
      <c r="BH386" s="47">
        <v>1078900000</v>
      </c>
      <c r="BI386" s="47"/>
      <c r="BJ386" s="47">
        <v>0</v>
      </c>
      <c r="BK386" s="47">
        <v>0</v>
      </c>
      <c r="BL386" s="47">
        <v>0</v>
      </c>
      <c r="BM386" s="47">
        <v>0</v>
      </c>
      <c r="BN386" s="47">
        <v>0</v>
      </c>
      <c r="BO386" s="47">
        <v>0</v>
      </c>
      <c r="BP386" s="47">
        <v>0</v>
      </c>
      <c r="BQ386" s="47">
        <v>0</v>
      </c>
      <c r="BR386" s="47">
        <v>0</v>
      </c>
      <c r="BS386" s="47">
        <v>0</v>
      </c>
      <c r="BT386" s="47">
        <v>0</v>
      </c>
      <c r="BU386" s="47">
        <v>0</v>
      </c>
      <c r="BV386" s="47">
        <v>0</v>
      </c>
      <c r="BW386" s="47">
        <v>0</v>
      </c>
      <c r="BX386" s="46">
        <f t="shared" si="129"/>
        <v>1078900000</v>
      </c>
      <c r="BY386" s="47">
        <v>1078900000</v>
      </c>
      <c r="BZ386" s="47"/>
      <c r="CA386" s="47"/>
      <c r="CB386" s="47"/>
      <c r="CC386" s="47"/>
      <c r="CD386" s="47"/>
      <c r="CE386" s="47"/>
      <c r="CF386" s="47"/>
      <c r="CG386" s="47"/>
      <c r="CH386" s="47"/>
      <c r="CI386" s="47"/>
      <c r="CJ386" s="47"/>
      <c r="CK386" s="47"/>
      <c r="CL386" s="47"/>
      <c r="CM386" s="47"/>
      <c r="CN386" s="47"/>
      <c r="CO386" s="46">
        <f t="shared" si="130"/>
        <v>1078900000</v>
      </c>
      <c r="CP386" s="47">
        <v>1265975999</v>
      </c>
      <c r="CQ386" s="47"/>
      <c r="CR386" s="47"/>
      <c r="CS386" s="47"/>
      <c r="CT386" s="47"/>
      <c r="CU386" s="47"/>
      <c r="CV386" s="47"/>
      <c r="CW386" s="47"/>
      <c r="CX386" s="47"/>
      <c r="CY386" s="47"/>
      <c r="CZ386" s="47"/>
      <c r="DA386" s="47"/>
      <c r="DB386" s="47"/>
      <c r="DC386" s="47"/>
      <c r="DD386" s="47"/>
      <c r="DE386" s="47"/>
      <c r="DF386" s="46">
        <f t="shared" si="131"/>
        <v>1265975999</v>
      </c>
      <c r="DG386" s="47">
        <v>5692573598.8999996</v>
      </c>
      <c r="DH386" s="111"/>
      <c r="DI386" s="111"/>
      <c r="DJ386" s="111"/>
      <c r="DK386" s="111"/>
      <c r="DL386" s="111"/>
      <c r="DM386" s="111"/>
      <c r="DN386" s="111"/>
      <c r="DO386" s="111"/>
      <c r="DP386" s="111"/>
      <c r="DQ386" s="111"/>
      <c r="DR386" s="95"/>
      <c r="DS386" s="47"/>
      <c r="DT386" s="47"/>
      <c r="DU386" s="47"/>
      <c r="DV386" s="47"/>
      <c r="DW386" s="46">
        <f t="shared" si="132"/>
        <v>5692573598.8999996</v>
      </c>
      <c r="DX386" s="19">
        <v>16</v>
      </c>
      <c r="DY386" s="42" t="s">
        <v>564</v>
      </c>
      <c r="DZ386" s="42" t="s">
        <v>348</v>
      </c>
      <c r="EA386" s="42" t="s">
        <v>565</v>
      </c>
      <c r="EB386" s="42" t="s">
        <v>606</v>
      </c>
      <c r="EC386" s="42" t="s">
        <v>607</v>
      </c>
      <c r="ED386" s="3">
        <v>4</v>
      </c>
      <c r="EE386" s="3">
        <v>13</v>
      </c>
      <c r="EF386" s="3">
        <v>46</v>
      </c>
      <c r="EG386" s="3">
        <v>199</v>
      </c>
      <c r="EH386" s="3">
        <v>381</v>
      </c>
      <c r="EI386" s="3">
        <v>14</v>
      </c>
      <c r="EJ386" s="3">
        <v>18</v>
      </c>
      <c r="EK386" s="3">
        <v>1</v>
      </c>
      <c r="EL386" s="3">
        <v>1</v>
      </c>
    </row>
    <row r="387" spans="2:142" ht="117" x14ac:dyDescent="0.2">
      <c r="B387" s="14">
        <v>382</v>
      </c>
      <c r="C387" s="15" t="s">
        <v>209</v>
      </c>
      <c r="D387" s="16">
        <v>4</v>
      </c>
      <c r="E387" s="19" t="s">
        <v>171</v>
      </c>
      <c r="F387" s="22">
        <v>1</v>
      </c>
      <c r="G387" s="19" t="s">
        <v>189</v>
      </c>
      <c r="H387" s="18" t="s">
        <v>569</v>
      </c>
      <c r="I387" s="17" t="s">
        <v>2765</v>
      </c>
      <c r="J387" s="18" t="s">
        <v>584</v>
      </c>
      <c r="K387" s="17" t="s">
        <v>2766</v>
      </c>
      <c r="L387" s="18" t="s">
        <v>548</v>
      </c>
      <c r="M387" s="17" t="str">
        <f t="shared" si="111"/>
        <v>4.1.02.05.01</v>
      </c>
      <c r="N387" s="19" t="s">
        <v>551</v>
      </c>
      <c r="O387" s="20">
        <v>2023</v>
      </c>
      <c r="P387" s="21">
        <v>6</v>
      </c>
      <c r="Q387" s="21">
        <v>15</v>
      </c>
      <c r="R387" s="21" t="s">
        <v>2767</v>
      </c>
      <c r="S387" s="17" t="s">
        <v>88</v>
      </c>
      <c r="T387" s="17" t="s">
        <v>88</v>
      </c>
      <c r="U387" s="32" t="s">
        <v>571</v>
      </c>
      <c r="V387" s="33" t="s">
        <v>554</v>
      </c>
      <c r="W387" s="33">
        <v>4</v>
      </c>
      <c r="X387" s="33">
        <v>4</v>
      </c>
      <c r="Y387" s="33">
        <v>4</v>
      </c>
      <c r="Z387" s="33">
        <v>3</v>
      </c>
      <c r="AA387" s="32"/>
      <c r="AB387" s="32"/>
      <c r="AC387" s="32"/>
      <c r="AD387" s="32"/>
      <c r="AE387" s="32"/>
      <c r="AF387" s="32"/>
      <c r="AG387" s="32"/>
      <c r="AH387" s="32"/>
      <c r="AI387" s="42" t="s">
        <v>576</v>
      </c>
      <c r="AJ387" s="19" t="s">
        <v>2742</v>
      </c>
      <c r="AK387" s="19" t="s">
        <v>2768</v>
      </c>
      <c r="AL387" s="19" t="s">
        <v>2769</v>
      </c>
      <c r="AM387" s="19" t="s">
        <v>2770</v>
      </c>
      <c r="AN387" s="19" t="s">
        <v>2771</v>
      </c>
      <c r="AO387" s="23" t="s">
        <v>2772</v>
      </c>
      <c r="AP387" s="19" t="s">
        <v>2335</v>
      </c>
      <c r="AQ387" s="44">
        <f t="shared" si="112"/>
        <v>8520886474.2902002</v>
      </c>
      <c r="AR387" s="44">
        <f t="shared" si="113"/>
        <v>0</v>
      </c>
      <c r="AS387" s="44">
        <f t="shared" si="114"/>
        <v>0</v>
      </c>
      <c r="AT387" s="44">
        <f t="shared" si="115"/>
        <v>0</v>
      </c>
      <c r="AU387" s="44">
        <f t="shared" si="116"/>
        <v>0</v>
      </c>
      <c r="AV387" s="44">
        <f t="shared" si="117"/>
        <v>0</v>
      </c>
      <c r="AW387" s="44">
        <f t="shared" si="118"/>
        <v>0</v>
      </c>
      <c r="AX387" s="44">
        <f t="shared" si="119"/>
        <v>0</v>
      </c>
      <c r="AY387" s="44">
        <f t="shared" si="120"/>
        <v>0</v>
      </c>
      <c r="AZ387" s="44">
        <f t="shared" si="121"/>
        <v>0</v>
      </c>
      <c r="BA387" s="44">
        <f t="shared" si="122"/>
        <v>0</v>
      </c>
      <c r="BB387" s="44">
        <f t="shared" si="123"/>
        <v>0</v>
      </c>
      <c r="BC387" s="44">
        <f t="shared" si="124"/>
        <v>0</v>
      </c>
      <c r="BD387" s="44">
        <f t="shared" si="125"/>
        <v>0</v>
      </c>
      <c r="BE387" s="44">
        <f t="shared" si="126"/>
        <v>0</v>
      </c>
      <c r="BF387" s="44">
        <f t="shared" si="127"/>
        <v>0</v>
      </c>
      <c r="BG387" s="46">
        <f t="shared" si="128"/>
        <v>8520886474.2902002</v>
      </c>
      <c r="BH387" s="46">
        <v>1489813481.5999999</v>
      </c>
      <c r="BI387" s="46"/>
      <c r="BJ387" s="46"/>
      <c r="BK387" s="46"/>
      <c r="BL387" s="46"/>
      <c r="BM387" s="46"/>
      <c r="BN387" s="46"/>
      <c r="BO387" s="46"/>
      <c r="BP387" s="46"/>
      <c r="BQ387" s="46"/>
      <c r="BR387" s="46"/>
      <c r="BS387" s="46"/>
      <c r="BT387" s="46"/>
      <c r="BU387" s="46"/>
      <c r="BV387" s="46"/>
      <c r="BW387" s="46"/>
      <c r="BX387" s="46">
        <f t="shared" si="129"/>
        <v>1489813481.5999999</v>
      </c>
      <c r="BY387" s="46">
        <v>1541917106.92384</v>
      </c>
      <c r="BZ387" s="46"/>
      <c r="CA387" s="46"/>
      <c r="CB387" s="46"/>
      <c r="CC387" s="46"/>
      <c r="CD387" s="46"/>
      <c r="CE387" s="46"/>
      <c r="CF387" s="46"/>
      <c r="CG387" s="46"/>
      <c r="CH387" s="46"/>
      <c r="CI387" s="46"/>
      <c r="CJ387" s="46"/>
      <c r="CK387" s="46"/>
      <c r="CL387" s="46"/>
      <c r="CM387" s="46"/>
      <c r="CN387" s="46"/>
      <c r="CO387" s="46">
        <f t="shared" si="130"/>
        <v>1541917106.92384</v>
      </c>
      <c r="CP387" s="46">
        <v>1695784247.9944799</v>
      </c>
      <c r="CQ387" s="46"/>
      <c r="CR387" s="46"/>
      <c r="CS387" s="46"/>
      <c r="CT387" s="46"/>
      <c r="CU387" s="46"/>
      <c r="CV387" s="46"/>
      <c r="CW387" s="46"/>
      <c r="CX387" s="46"/>
      <c r="CY387" s="46"/>
      <c r="CZ387" s="46"/>
      <c r="DA387" s="46"/>
      <c r="DB387" s="46"/>
      <c r="DC387" s="46"/>
      <c r="DD387" s="46"/>
      <c r="DE387" s="46"/>
      <c r="DF387" s="46">
        <f t="shared" si="131"/>
        <v>1695784247.9944799</v>
      </c>
      <c r="DG387" s="46">
        <v>3793371637.7718801</v>
      </c>
      <c r="DH387" s="46"/>
      <c r="DI387" s="46"/>
      <c r="DJ387" s="46"/>
      <c r="DK387" s="46"/>
      <c r="DL387" s="46"/>
      <c r="DM387" s="46"/>
      <c r="DN387" s="46"/>
      <c r="DO387" s="46"/>
      <c r="DP387" s="46"/>
      <c r="DQ387" s="46"/>
      <c r="DR387" s="46"/>
      <c r="DS387" s="46"/>
      <c r="DT387" s="46"/>
      <c r="DU387" s="46"/>
      <c r="DV387" s="46"/>
      <c r="DW387" s="46">
        <f t="shared" si="132"/>
        <v>3793371637.7718801</v>
      </c>
      <c r="DX387" s="19">
        <v>17</v>
      </c>
      <c r="DY387" s="42" t="s">
        <v>2665</v>
      </c>
      <c r="DZ387" s="42" t="s">
        <v>358</v>
      </c>
      <c r="EA387" s="42" t="s">
        <v>2666</v>
      </c>
      <c r="EB387" s="42" t="s">
        <v>2748</v>
      </c>
      <c r="EC387" s="42" t="s">
        <v>2749</v>
      </c>
      <c r="ED387" s="3">
        <v>4</v>
      </c>
      <c r="EE387" s="3">
        <v>13</v>
      </c>
      <c r="EF387" s="3">
        <v>46</v>
      </c>
      <c r="EG387" s="3">
        <v>200</v>
      </c>
      <c r="EH387" s="3">
        <v>382</v>
      </c>
      <c r="EI387" s="3">
        <v>15</v>
      </c>
      <c r="EJ387" s="3">
        <v>18</v>
      </c>
      <c r="EK387" s="3">
        <v>1</v>
      </c>
      <c r="EL387" s="3">
        <v>2</v>
      </c>
    </row>
    <row r="388" spans="2:142" ht="52" x14ac:dyDescent="0.2">
      <c r="B388" s="14">
        <v>383</v>
      </c>
      <c r="C388" s="15" t="s">
        <v>209</v>
      </c>
      <c r="D388" s="16">
        <v>4</v>
      </c>
      <c r="E388" s="19" t="s">
        <v>171</v>
      </c>
      <c r="F388" s="22">
        <v>1</v>
      </c>
      <c r="G388" s="19" t="s">
        <v>189</v>
      </c>
      <c r="H388" s="18" t="s">
        <v>569</v>
      </c>
      <c r="I388" s="15" t="s">
        <v>2773</v>
      </c>
      <c r="J388" s="16" t="s">
        <v>588</v>
      </c>
      <c r="K388" s="15" t="s">
        <v>2774</v>
      </c>
      <c r="L388" s="16" t="s">
        <v>548</v>
      </c>
      <c r="M388" s="17" t="str">
        <f t="shared" si="111"/>
        <v>4.1.02.06.01</v>
      </c>
      <c r="N388" s="19" t="s">
        <v>551</v>
      </c>
      <c r="O388" s="20">
        <v>2023</v>
      </c>
      <c r="P388" s="80">
        <v>1</v>
      </c>
      <c r="Q388" s="80">
        <v>1</v>
      </c>
      <c r="R388" s="21" t="s">
        <v>2775</v>
      </c>
      <c r="S388" s="15" t="s">
        <v>148</v>
      </c>
      <c r="T388" s="15" t="s">
        <v>148</v>
      </c>
      <c r="U388" s="32" t="s">
        <v>553</v>
      </c>
      <c r="V388" s="33" t="s">
        <v>554</v>
      </c>
      <c r="W388" s="33">
        <v>1</v>
      </c>
      <c r="X388" s="33">
        <v>1</v>
      </c>
      <c r="Y388" s="33">
        <v>1</v>
      </c>
      <c r="Z388" s="33">
        <v>1</v>
      </c>
      <c r="AA388" s="108"/>
      <c r="AB388" s="108"/>
      <c r="AC388" s="108"/>
      <c r="AD388" s="90" t="s">
        <v>555</v>
      </c>
      <c r="AE388" s="90" t="s">
        <v>555</v>
      </c>
      <c r="AF388" s="90" t="s">
        <v>555</v>
      </c>
      <c r="AG388" s="90" t="s">
        <v>555</v>
      </c>
      <c r="AH388" s="90" t="s">
        <v>555</v>
      </c>
      <c r="AI388" s="42" t="s">
        <v>556</v>
      </c>
      <c r="AJ388" s="19" t="s">
        <v>557</v>
      </c>
      <c r="AK388" s="19" t="s">
        <v>1573</v>
      </c>
      <c r="AL388" s="19" t="s">
        <v>1574</v>
      </c>
      <c r="AM388" s="19" t="s">
        <v>2727</v>
      </c>
      <c r="AN388" s="19" t="s">
        <v>2728</v>
      </c>
      <c r="AO388" s="23" t="s">
        <v>2729</v>
      </c>
      <c r="AP388" s="19" t="s">
        <v>2730</v>
      </c>
      <c r="AQ388" s="44">
        <f t="shared" si="112"/>
        <v>7320000000</v>
      </c>
      <c r="AR388" s="44">
        <f t="shared" si="113"/>
        <v>0</v>
      </c>
      <c r="AS388" s="44">
        <f t="shared" si="114"/>
        <v>0</v>
      </c>
      <c r="AT388" s="44">
        <f t="shared" si="115"/>
        <v>0</v>
      </c>
      <c r="AU388" s="44">
        <f t="shared" si="116"/>
        <v>0</v>
      </c>
      <c r="AV388" s="44">
        <f t="shared" si="117"/>
        <v>0</v>
      </c>
      <c r="AW388" s="44">
        <f t="shared" si="118"/>
        <v>0</v>
      </c>
      <c r="AX388" s="44">
        <f t="shared" si="119"/>
        <v>0</v>
      </c>
      <c r="AY388" s="44">
        <f t="shared" si="120"/>
        <v>0</v>
      </c>
      <c r="AZ388" s="44">
        <f t="shared" si="121"/>
        <v>0</v>
      </c>
      <c r="BA388" s="44">
        <f t="shared" si="122"/>
        <v>0</v>
      </c>
      <c r="BB388" s="44">
        <f t="shared" si="123"/>
        <v>0</v>
      </c>
      <c r="BC388" s="44">
        <f t="shared" si="124"/>
        <v>0</v>
      </c>
      <c r="BD388" s="44">
        <f t="shared" si="125"/>
        <v>0</v>
      </c>
      <c r="BE388" s="44">
        <f t="shared" si="126"/>
        <v>0</v>
      </c>
      <c r="BF388" s="44">
        <f t="shared" si="127"/>
        <v>0</v>
      </c>
      <c r="BG388" s="46">
        <f t="shared" si="128"/>
        <v>7320000000</v>
      </c>
      <c r="BH388" s="76">
        <v>1330000000</v>
      </c>
      <c r="BI388" s="76"/>
      <c r="BJ388" s="76"/>
      <c r="BK388" s="76"/>
      <c r="BL388" s="76"/>
      <c r="BM388" s="76"/>
      <c r="BN388" s="76"/>
      <c r="BO388" s="76"/>
      <c r="BP388" s="76"/>
      <c r="BQ388" s="76"/>
      <c r="BR388" s="76"/>
      <c r="BS388" s="58"/>
      <c r="BT388" s="46"/>
      <c r="BU388" s="46"/>
      <c r="BV388" s="46"/>
      <c r="BW388" s="46"/>
      <c r="BX388" s="46">
        <f t="shared" si="129"/>
        <v>1330000000</v>
      </c>
      <c r="BY388" s="76">
        <v>1330000000</v>
      </c>
      <c r="BZ388" s="76"/>
      <c r="CA388" s="76"/>
      <c r="CB388" s="76"/>
      <c r="CC388" s="76"/>
      <c r="CD388" s="76"/>
      <c r="CE388" s="76"/>
      <c r="CF388" s="76"/>
      <c r="CG388" s="76"/>
      <c r="CH388" s="76"/>
      <c r="CI388" s="76"/>
      <c r="CJ388" s="58"/>
      <c r="CK388" s="46"/>
      <c r="CL388" s="46"/>
      <c r="CM388" s="46"/>
      <c r="CN388" s="46"/>
      <c r="CO388" s="46">
        <f t="shared" si="130"/>
        <v>1330000000</v>
      </c>
      <c r="CP388" s="76">
        <v>1330000000</v>
      </c>
      <c r="CQ388" s="76"/>
      <c r="CR388" s="76"/>
      <c r="CS388" s="76"/>
      <c r="CT388" s="76"/>
      <c r="CU388" s="76"/>
      <c r="CV388" s="76"/>
      <c r="CW388" s="76"/>
      <c r="CX388" s="76"/>
      <c r="CY388" s="76"/>
      <c r="CZ388" s="76"/>
      <c r="DA388" s="58"/>
      <c r="DB388" s="46"/>
      <c r="DC388" s="46"/>
      <c r="DD388" s="46"/>
      <c r="DE388" s="46"/>
      <c r="DF388" s="46">
        <f t="shared" si="131"/>
        <v>1330000000</v>
      </c>
      <c r="DG388" s="76">
        <v>3330000000</v>
      </c>
      <c r="DH388" s="76"/>
      <c r="DI388" s="76"/>
      <c r="DJ388" s="76"/>
      <c r="DK388" s="76"/>
      <c r="DL388" s="76"/>
      <c r="DM388" s="76"/>
      <c r="DN388" s="76"/>
      <c r="DO388" s="76"/>
      <c r="DP388" s="76"/>
      <c r="DQ388" s="76"/>
      <c r="DR388" s="58"/>
      <c r="DS388" s="46"/>
      <c r="DT388" s="46"/>
      <c r="DU388" s="46"/>
      <c r="DV388" s="46"/>
      <c r="DW388" s="46">
        <f t="shared" si="132"/>
        <v>3330000000</v>
      </c>
      <c r="DX388" s="19">
        <v>16</v>
      </c>
      <c r="DY388" s="42" t="s">
        <v>564</v>
      </c>
      <c r="DZ388" s="42" t="s">
        <v>348</v>
      </c>
      <c r="EA388" s="42" t="s">
        <v>565</v>
      </c>
      <c r="EB388" s="42" t="s">
        <v>581</v>
      </c>
      <c r="EC388" s="42" t="s">
        <v>582</v>
      </c>
      <c r="ED388" s="3">
        <v>4</v>
      </c>
      <c r="EE388" s="3">
        <v>13</v>
      </c>
      <c r="EF388" s="3">
        <v>46</v>
      </c>
      <c r="EG388" s="3">
        <v>201</v>
      </c>
      <c r="EH388" s="3">
        <v>383</v>
      </c>
      <c r="EI388" s="3">
        <v>14</v>
      </c>
      <c r="EJ388" s="3">
        <v>1</v>
      </c>
      <c r="EK388" s="3">
        <v>1</v>
      </c>
      <c r="EL388" s="3">
        <v>1</v>
      </c>
    </row>
    <row r="389" spans="2:142" ht="52" x14ac:dyDescent="0.2">
      <c r="B389" s="14">
        <v>384</v>
      </c>
      <c r="C389" s="15" t="s">
        <v>209</v>
      </c>
      <c r="D389" s="16">
        <v>4</v>
      </c>
      <c r="E389" s="19" t="s">
        <v>171</v>
      </c>
      <c r="F389" s="22">
        <v>1</v>
      </c>
      <c r="G389" s="19" t="s">
        <v>189</v>
      </c>
      <c r="H389" s="18" t="s">
        <v>569</v>
      </c>
      <c r="I389" s="17" t="s">
        <v>2776</v>
      </c>
      <c r="J389" s="18" t="s">
        <v>591</v>
      </c>
      <c r="K389" s="17" t="s">
        <v>2777</v>
      </c>
      <c r="L389" s="18" t="s">
        <v>548</v>
      </c>
      <c r="M389" s="17" t="str">
        <f t="shared" si="111"/>
        <v>4.1.02.07.01</v>
      </c>
      <c r="N389" s="19" t="s">
        <v>551</v>
      </c>
      <c r="O389" s="20">
        <v>2023</v>
      </c>
      <c r="P389" s="21">
        <v>24</v>
      </c>
      <c r="Q389" s="21">
        <v>12</v>
      </c>
      <c r="R389" s="21" t="s">
        <v>2778</v>
      </c>
      <c r="S389" s="17" t="s">
        <v>88</v>
      </c>
      <c r="T389" s="17" t="s">
        <v>88</v>
      </c>
      <c r="U389" s="32" t="s">
        <v>571</v>
      </c>
      <c r="V389" s="33" t="s">
        <v>554</v>
      </c>
      <c r="W389" s="33">
        <v>3</v>
      </c>
      <c r="X389" s="33">
        <v>3</v>
      </c>
      <c r="Y389" s="33">
        <v>3</v>
      </c>
      <c r="Z389" s="33">
        <v>3</v>
      </c>
      <c r="AA389" s="32"/>
      <c r="AB389" s="32"/>
      <c r="AC389" s="32"/>
      <c r="AD389" s="32"/>
      <c r="AE389" s="32"/>
      <c r="AF389" s="32"/>
      <c r="AG389" s="32"/>
      <c r="AH389" s="32"/>
      <c r="AI389" s="42" t="s">
        <v>556</v>
      </c>
      <c r="AJ389" s="19" t="s">
        <v>557</v>
      </c>
      <c r="AK389" s="19" t="s">
        <v>1573</v>
      </c>
      <c r="AL389" s="19" t="s">
        <v>1574</v>
      </c>
      <c r="AM389" s="19" t="s">
        <v>2672</v>
      </c>
      <c r="AN389" s="19" t="s">
        <v>742</v>
      </c>
      <c r="AO389" s="23" t="s">
        <v>2673</v>
      </c>
      <c r="AP389" s="19" t="s">
        <v>1931</v>
      </c>
      <c r="AQ389" s="44">
        <f t="shared" si="112"/>
        <v>200000000</v>
      </c>
      <c r="AR389" s="44">
        <f t="shared" si="113"/>
        <v>0</v>
      </c>
      <c r="AS389" s="44">
        <f t="shared" si="114"/>
        <v>0</v>
      </c>
      <c r="AT389" s="44">
        <f t="shared" si="115"/>
        <v>0</v>
      </c>
      <c r="AU389" s="44">
        <f t="shared" si="116"/>
        <v>0</v>
      </c>
      <c r="AV389" s="44">
        <f t="shared" si="117"/>
        <v>0</v>
      </c>
      <c r="AW389" s="44">
        <f t="shared" si="118"/>
        <v>0</v>
      </c>
      <c r="AX389" s="44">
        <f t="shared" si="119"/>
        <v>0</v>
      </c>
      <c r="AY389" s="44">
        <f t="shared" si="120"/>
        <v>0</v>
      </c>
      <c r="AZ389" s="44">
        <f t="shared" si="121"/>
        <v>0</v>
      </c>
      <c r="BA389" s="44">
        <f t="shared" si="122"/>
        <v>0</v>
      </c>
      <c r="BB389" s="44">
        <f t="shared" si="123"/>
        <v>0</v>
      </c>
      <c r="BC389" s="44">
        <f t="shared" si="124"/>
        <v>0</v>
      </c>
      <c r="BD389" s="44">
        <f t="shared" si="125"/>
        <v>0</v>
      </c>
      <c r="BE389" s="44">
        <f t="shared" si="126"/>
        <v>0</v>
      </c>
      <c r="BF389" s="44">
        <f t="shared" si="127"/>
        <v>0</v>
      </c>
      <c r="BG389" s="46">
        <f t="shared" si="128"/>
        <v>200000000</v>
      </c>
      <c r="BH389" s="76">
        <v>50000000</v>
      </c>
      <c r="BI389" s="76"/>
      <c r="BJ389" s="76"/>
      <c r="BK389" s="76"/>
      <c r="BL389" s="76"/>
      <c r="BM389" s="76"/>
      <c r="BN389" s="76"/>
      <c r="BO389" s="76"/>
      <c r="BP389" s="76"/>
      <c r="BQ389" s="76"/>
      <c r="BR389" s="76"/>
      <c r="BS389" s="76"/>
      <c r="BT389" s="76"/>
      <c r="BU389" s="76"/>
      <c r="BV389" s="76"/>
      <c r="BW389" s="76"/>
      <c r="BX389" s="46">
        <f t="shared" si="129"/>
        <v>50000000</v>
      </c>
      <c r="BY389" s="76">
        <v>50000000</v>
      </c>
      <c r="BZ389" s="76"/>
      <c r="CA389" s="76"/>
      <c r="CB389" s="76"/>
      <c r="CC389" s="76"/>
      <c r="CD389" s="76"/>
      <c r="CE389" s="76"/>
      <c r="CF389" s="76"/>
      <c r="CG389" s="76"/>
      <c r="CH389" s="76"/>
      <c r="CI389" s="76"/>
      <c r="CJ389" s="76"/>
      <c r="CK389" s="76"/>
      <c r="CL389" s="76"/>
      <c r="CM389" s="76"/>
      <c r="CN389" s="76"/>
      <c r="CO389" s="46">
        <f t="shared" si="130"/>
        <v>50000000</v>
      </c>
      <c r="CP389" s="76">
        <v>50000000</v>
      </c>
      <c r="CQ389" s="76"/>
      <c r="CR389" s="76"/>
      <c r="CS389" s="76"/>
      <c r="CT389" s="76"/>
      <c r="CU389" s="76"/>
      <c r="CV389" s="76"/>
      <c r="CW389" s="76"/>
      <c r="CX389" s="76"/>
      <c r="CY389" s="76"/>
      <c r="CZ389" s="76"/>
      <c r="DA389" s="76"/>
      <c r="DB389" s="76"/>
      <c r="DC389" s="76"/>
      <c r="DD389" s="76"/>
      <c r="DE389" s="76"/>
      <c r="DF389" s="46">
        <f t="shared" si="131"/>
        <v>50000000</v>
      </c>
      <c r="DG389" s="76">
        <v>50000000</v>
      </c>
      <c r="DH389" s="76"/>
      <c r="DI389" s="76"/>
      <c r="DJ389" s="76"/>
      <c r="DK389" s="76"/>
      <c r="DL389" s="76"/>
      <c r="DM389" s="76"/>
      <c r="DN389" s="76"/>
      <c r="DO389" s="76"/>
      <c r="DP389" s="76"/>
      <c r="DQ389" s="76"/>
      <c r="DR389" s="76"/>
      <c r="DS389" s="76"/>
      <c r="DT389" s="76"/>
      <c r="DU389" s="76"/>
      <c r="DV389" s="76"/>
      <c r="DW389" s="46">
        <f t="shared" si="132"/>
        <v>50000000</v>
      </c>
      <c r="DX389" s="19">
        <v>17</v>
      </c>
      <c r="DY389" s="42" t="s">
        <v>2665</v>
      </c>
      <c r="DZ389" s="42" t="s">
        <v>358</v>
      </c>
      <c r="EA389" s="42" t="s">
        <v>2666</v>
      </c>
      <c r="EB389" s="42" t="s">
        <v>2674</v>
      </c>
      <c r="EC389" s="42" t="s">
        <v>2675</v>
      </c>
      <c r="ED389" s="3">
        <v>4</v>
      </c>
      <c r="EE389" s="3">
        <v>13</v>
      </c>
      <c r="EF389" s="3">
        <v>46</v>
      </c>
      <c r="EG389" s="3">
        <v>202</v>
      </c>
      <c r="EH389" s="3">
        <v>384</v>
      </c>
      <c r="EI389" s="3">
        <v>15</v>
      </c>
      <c r="EJ389" s="3">
        <v>1</v>
      </c>
      <c r="EK389" s="3">
        <v>1</v>
      </c>
      <c r="EL389" s="3">
        <v>2</v>
      </c>
    </row>
    <row r="390" spans="2:142" ht="52" x14ac:dyDescent="0.2">
      <c r="B390" s="14">
        <v>385</v>
      </c>
      <c r="C390" s="15" t="s">
        <v>209</v>
      </c>
      <c r="D390" s="16">
        <v>4</v>
      </c>
      <c r="E390" s="19" t="s">
        <v>171</v>
      </c>
      <c r="F390" s="22">
        <v>1</v>
      </c>
      <c r="G390" s="19" t="s">
        <v>189</v>
      </c>
      <c r="H390" s="18" t="s">
        <v>569</v>
      </c>
      <c r="I390" s="17" t="s">
        <v>2776</v>
      </c>
      <c r="J390" s="18" t="s">
        <v>591</v>
      </c>
      <c r="K390" s="17" t="s">
        <v>2779</v>
      </c>
      <c r="L390" s="18" t="s">
        <v>569</v>
      </c>
      <c r="M390" s="17" t="str">
        <f t="shared" ref="M390:M396" si="133">CONCATENATE(D390,".",F390,".",H390,".",J390,".",L390)</f>
        <v>4.1.02.07.02</v>
      </c>
      <c r="N390" s="19" t="s">
        <v>551</v>
      </c>
      <c r="O390" s="20">
        <v>2023</v>
      </c>
      <c r="P390" s="21">
        <v>0</v>
      </c>
      <c r="Q390" s="21">
        <v>60</v>
      </c>
      <c r="R390" s="21" t="s">
        <v>2780</v>
      </c>
      <c r="S390" s="17" t="s">
        <v>88</v>
      </c>
      <c r="T390" s="17" t="s">
        <v>88</v>
      </c>
      <c r="U390" s="32" t="s">
        <v>571</v>
      </c>
      <c r="V390" s="33" t="s">
        <v>554</v>
      </c>
      <c r="W390" s="33">
        <v>20</v>
      </c>
      <c r="X390" s="33">
        <v>15</v>
      </c>
      <c r="Y390" s="33">
        <v>15</v>
      </c>
      <c r="Z390" s="33">
        <v>10</v>
      </c>
      <c r="AA390" s="32"/>
      <c r="AB390" s="32"/>
      <c r="AC390" s="32"/>
      <c r="AD390" s="32"/>
      <c r="AE390" s="32"/>
      <c r="AF390" s="32"/>
      <c r="AG390" s="32"/>
      <c r="AH390" s="32"/>
      <c r="AI390" s="42" t="s">
        <v>556</v>
      </c>
      <c r="AJ390" s="19" t="s">
        <v>557</v>
      </c>
      <c r="AK390" s="19" t="s">
        <v>1573</v>
      </c>
      <c r="AL390" s="19" t="s">
        <v>1574</v>
      </c>
      <c r="AM390" s="19" t="s">
        <v>1575</v>
      </c>
      <c r="AN390" s="19" t="s">
        <v>1222</v>
      </c>
      <c r="AO390" s="23" t="s">
        <v>1576</v>
      </c>
      <c r="AP390" s="19" t="s">
        <v>1224</v>
      </c>
      <c r="AQ390" s="44">
        <f t="shared" ref="AQ390:AQ396" si="134">+BH390+BY390+CP390+DG390</f>
        <v>200000000</v>
      </c>
      <c r="AR390" s="44">
        <f t="shared" ref="AR390:AR396" si="135">+BI390+BZ390+CQ390+DH390</f>
        <v>0</v>
      </c>
      <c r="AS390" s="44">
        <f t="shared" ref="AS390:AS396" si="136">+BJ390+CA390+CR390+DI390</f>
        <v>0</v>
      </c>
      <c r="AT390" s="44">
        <f t="shared" ref="AT390:AT396" si="137">+BK390+CB390+CS390+DJ390</f>
        <v>0</v>
      </c>
      <c r="AU390" s="44">
        <f t="shared" ref="AU390:AU396" si="138">+BL390+CC390+CT390+DK390</f>
        <v>0</v>
      </c>
      <c r="AV390" s="44">
        <f t="shared" ref="AV390:AV396" si="139">+BM390+CD390+CU390+DL390</f>
        <v>0</v>
      </c>
      <c r="AW390" s="44">
        <f t="shared" ref="AW390:AW396" si="140">+BN390+CE390+CV390+DM390</f>
        <v>0</v>
      </c>
      <c r="AX390" s="44">
        <f t="shared" ref="AX390:AX396" si="141">+BO390+CF390+CW390+DN390</f>
        <v>0</v>
      </c>
      <c r="AY390" s="44">
        <f t="shared" ref="AY390:AY396" si="142">+BP390+CG390+CX390+DO390</f>
        <v>0</v>
      </c>
      <c r="AZ390" s="44">
        <f t="shared" ref="AZ390:AZ396" si="143">+BQ390+CH390+CY390+DP390</f>
        <v>0</v>
      </c>
      <c r="BA390" s="44">
        <f t="shared" ref="BA390:BA396" si="144">+BR390+CI390+CZ390+DQ390</f>
        <v>0</v>
      </c>
      <c r="BB390" s="44">
        <f t="shared" ref="BB390:BB396" si="145">+BS390+CJ390+DA390+DR390</f>
        <v>0</v>
      </c>
      <c r="BC390" s="44">
        <f t="shared" ref="BC390:BC396" si="146">+BT390+CK390+DB390+DS390</f>
        <v>0</v>
      </c>
      <c r="BD390" s="44">
        <f t="shared" ref="BD390:BD396" si="147">+BU390+CL390+DC390+DT390</f>
        <v>0</v>
      </c>
      <c r="BE390" s="44">
        <f t="shared" ref="BE390:BE396" si="148">+BV390+CM390+DD390+DU390</f>
        <v>0</v>
      </c>
      <c r="BF390" s="44">
        <f t="shared" ref="BF390:BF396" si="149">+BW390+CN390+DE390+DV390</f>
        <v>0</v>
      </c>
      <c r="BG390" s="46">
        <f t="shared" ref="BG390:BG396" si="150">SUM(AQ390:BA390,BC390:BE390)</f>
        <v>200000000</v>
      </c>
      <c r="BH390" s="76">
        <v>50000000</v>
      </c>
      <c r="BI390" s="76"/>
      <c r="BJ390" s="76"/>
      <c r="BK390" s="76"/>
      <c r="BL390" s="76"/>
      <c r="BM390" s="76"/>
      <c r="BN390" s="76"/>
      <c r="BO390" s="76"/>
      <c r="BP390" s="76"/>
      <c r="BQ390" s="76"/>
      <c r="BR390" s="76"/>
      <c r="BS390" s="76"/>
      <c r="BT390" s="46"/>
      <c r="BU390" s="46"/>
      <c r="BV390" s="46"/>
      <c r="BW390" s="46"/>
      <c r="BX390" s="46">
        <f t="shared" ref="BX390:BX396" si="151">SUM(BH390:BR390,BT390:BV390)</f>
        <v>50000000</v>
      </c>
      <c r="BY390" s="76">
        <v>50000000</v>
      </c>
      <c r="BZ390" s="76"/>
      <c r="CA390" s="76"/>
      <c r="CB390" s="76"/>
      <c r="CC390" s="76"/>
      <c r="CD390" s="76"/>
      <c r="CE390" s="76"/>
      <c r="CF390" s="76"/>
      <c r="CG390" s="76"/>
      <c r="CH390" s="76"/>
      <c r="CI390" s="76"/>
      <c r="CJ390" s="76"/>
      <c r="CK390" s="46"/>
      <c r="CL390" s="46"/>
      <c r="CM390" s="46"/>
      <c r="CN390" s="46"/>
      <c r="CO390" s="46">
        <f t="shared" ref="CO390:CO396" si="152">SUM(BY390:CI390,CK390:CM390)</f>
        <v>50000000</v>
      </c>
      <c r="CP390" s="76">
        <v>50000000</v>
      </c>
      <c r="CQ390" s="76"/>
      <c r="CR390" s="76"/>
      <c r="CS390" s="76"/>
      <c r="CT390" s="76"/>
      <c r="CU390" s="76"/>
      <c r="CV390" s="76"/>
      <c r="CW390" s="76"/>
      <c r="CX390" s="76"/>
      <c r="CY390" s="76"/>
      <c r="CZ390" s="76"/>
      <c r="DA390" s="76"/>
      <c r="DB390" s="46"/>
      <c r="DC390" s="46"/>
      <c r="DD390" s="46"/>
      <c r="DE390" s="46"/>
      <c r="DF390" s="46">
        <f t="shared" ref="DF390:DF396" si="153">SUM(CP390:CZ390,DB390:DD390)</f>
        <v>50000000</v>
      </c>
      <c r="DG390" s="76">
        <v>50000000</v>
      </c>
      <c r="DH390" s="76"/>
      <c r="DI390" s="76"/>
      <c r="DJ390" s="76"/>
      <c r="DK390" s="76"/>
      <c r="DL390" s="76"/>
      <c r="DM390" s="76"/>
      <c r="DN390" s="76"/>
      <c r="DO390" s="76"/>
      <c r="DP390" s="76"/>
      <c r="DQ390" s="76"/>
      <c r="DR390" s="76"/>
      <c r="DS390" s="46"/>
      <c r="DT390" s="46"/>
      <c r="DU390" s="46"/>
      <c r="DV390" s="46"/>
      <c r="DW390" s="46">
        <f t="shared" ref="DW390:DW396" si="154">SUM(DG390:DQ390,DS390:DU390)</f>
        <v>50000000</v>
      </c>
      <c r="DX390" s="19">
        <v>16</v>
      </c>
      <c r="DY390" s="42" t="s">
        <v>564</v>
      </c>
      <c r="DZ390" s="42" t="s">
        <v>348</v>
      </c>
      <c r="EA390" s="42" t="s">
        <v>565</v>
      </c>
      <c r="EB390" s="42" t="s">
        <v>581</v>
      </c>
      <c r="EC390" s="42" t="s">
        <v>582</v>
      </c>
      <c r="ED390" s="3">
        <v>4</v>
      </c>
      <c r="EE390" s="3">
        <v>13</v>
      </c>
      <c r="EF390" s="3">
        <v>46</v>
      </c>
      <c r="EG390" s="3">
        <v>202</v>
      </c>
      <c r="EH390" s="3">
        <v>385</v>
      </c>
      <c r="EI390" s="3">
        <v>14</v>
      </c>
      <c r="EJ390" s="3">
        <v>1</v>
      </c>
      <c r="EK390" s="3">
        <v>1</v>
      </c>
      <c r="EL390" s="3">
        <v>2</v>
      </c>
    </row>
    <row r="391" spans="2:142" ht="65" x14ac:dyDescent="0.2">
      <c r="B391" s="14">
        <v>386</v>
      </c>
      <c r="C391" s="15" t="s">
        <v>209</v>
      </c>
      <c r="D391" s="16">
        <v>4</v>
      </c>
      <c r="E391" s="19" t="s">
        <v>171</v>
      </c>
      <c r="F391" s="22">
        <v>1</v>
      </c>
      <c r="G391" s="19" t="s">
        <v>189</v>
      </c>
      <c r="H391" s="18" t="s">
        <v>569</v>
      </c>
      <c r="I391" s="17" t="s">
        <v>2781</v>
      </c>
      <c r="J391" s="18" t="s">
        <v>600</v>
      </c>
      <c r="K391" s="17" t="s">
        <v>2782</v>
      </c>
      <c r="L391" s="18" t="s">
        <v>548</v>
      </c>
      <c r="M391" s="17" t="str">
        <f t="shared" si="133"/>
        <v>4.1.02.08.01</v>
      </c>
      <c r="N391" s="19" t="s">
        <v>551</v>
      </c>
      <c r="O391" s="20">
        <v>2023</v>
      </c>
      <c r="P391" s="21">
        <v>356000</v>
      </c>
      <c r="Q391" s="21">
        <v>360000</v>
      </c>
      <c r="R391" s="21" t="s">
        <v>2783</v>
      </c>
      <c r="S391" s="17" t="s">
        <v>85</v>
      </c>
      <c r="T391" s="17" t="s">
        <v>85</v>
      </c>
      <c r="U391" s="32" t="s">
        <v>571</v>
      </c>
      <c r="V391" s="33" t="s">
        <v>554</v>
      </c>
      <c r="W391" s="33">
        <v>90000</v>
      </c>
      <c r="X391" s="33">
        <v>90000</v>
      </c>
      <c r="Y391" s="33">
        <v>90000</v>
      </c>
      <c r="Z391" s="33">
        <v>90000</v>
      </c>
      <c r="AA391" s="32"/>
      <c r="AB391" s="32"/>
      <c r="AC391" s="32"/>
      <c r="AD391" s="32" t="s">
        <v>555</v>
      </c>
      <c r="AE391" s="32" t="s">
        <v>555</v>
      </c>
      <c r="AF391" s="32" t="s">
        <v>555</v>
      </c>
      <c r="AG391" s="32" t="s">
        <v>555</v>
      </c>
      <c r="AH391" s="32" t="s">
        <v>555</v>
      </c>
      <c r="AI391" s="42" t="s">
        <v>556</v>
      </c>
      <c r="AJ391" s="19" t="s">
        <v>557</v>
      </c>
      <c r="AK391" s="19" t="s">
        <v>1573</v>
      </c>
      <c r="AL391" s="19" t="s">
        <v>1574</v>
      </c>
      <c r="AM391" s="19" t="s">
        <v>2784</v>
      </c>
      <c r="AN391" s="19" t="s">
        <v>2785</v>
      </c>
      <c r="AO391" s="23" t="s">
        <v>2786</v>
      </c>
      <c r="AP391" s="19" t="s">
        <v>2787</v>
      </c>
      <c r="AQ391" s="44">
        <f t="shared" si="134"/>
        <v>6761329933.7203999</v>
      </c>
      <c r="AR391" s="44">
        <f t="shared" si="135"/>
        <v>0</v>
      </c>
      <c r="AS391" s="44">
        <f t="shared" si="136"/>
        <v>0</v>
      </c>
      <c r="AT391" s="44">
        <f t="shared" si="137"/>
        <v>0</v>
      </c>
      <c r="AU391" s="44">
        <f t="shared" si="138"/>
        <v>0</v>
      </c>
      <c r="AV391" s="44">
        <f t="shared" si="139"/>
        <v>0</v>
      </c>
      <c r="AW391" s="44">
        <f t="shared" si="140"/>
        <v>0</v>
      </c>
      <c r="AX391" s="44">
        <f t="shared" si="141"/>
        <v>0</v>
      </c>
      <c r="AY391" s="44">
        <f t="shared" si="142"/>
        <v>0</v>
      </c>
      <c r="AZ391" s="44">
        <f t="shared" si="143"/>
        <v>0</v>
      </c>
      <c r="BA391" s="44">
        <f t="shared" si="144"/>
        <v>0</v>
      </c>
      <c r="BB391" s="44">
        <f t="shared" si="145"/>
        <v>0</v>
      </c>
      <c r="BC391" s="44">
        <f t="shared" si="146"/>
        <v>0</v>
      </c>
      <c r="BD391" s="44">
        <f t="shared" si="147"/>
        <v>0</v>
      </c>
      <c r="BE391" s="44">
        <f t="shared" si="148"/>
        <v>0</v>
      </c>
      <c r="BF391" s="44">
        <f t="shared" si="149"/>
        <v>0</v>
      </c>
      <c r="BG391" s="46">
        <f t="shared" si="150"/>
        <v>6761329933.7203999</v>
      </c>
      <c r="BH391" s="46">
        <v>900000000</v>
      </c>
      <c r="BI391" s="46"/>
      <c r="BJ391" s="46"/>
      <c r="BK391" s="46"/>
      <c r="BL391" s="46"/>
      <c r="BM391" s="46"/>
      <c r="BN391" s="46"/>
      <c r="BO391" s="46"/>
      <c r="BP391" s="46"/>
      <c r="BQ391" s="46"/>
      <c r="BR391" s="46"/>
      <c r="BS391" s="46"/>
      <c r="BT391" s="46"/>
      <c r="BU391" s="46"/>
      <c r="BV391" s="46"/>
      <c r="BW391" s="46"/>
      <c r="BX391" s="46">
        <f t="shared" si="151"/>
        <v>900000000</v>
      </c>
      <c r="BY391" s="46">
        <v>940410000</v>
      </c>
      <c r="BZ391" s="46"/>
      <c r="CA391" s="46"/>
      <c r="CB391" s="46"/>
      <c r="CC391" s="46"/>
      <c r="CD391" s="46"/>
      <c r="CE391" s="46"/>
      <c r="CF391" s="46"/>
      <c r="CG391" s="46"/>
      <c r="CH391" s="46"/>
      <c r="CI391" s="46"/>
      <c r="CJ391" s="46"/>
      <c r="CK391" s="46"/>
      <c r="CL391" s="46"/>
      <c r="CM391" s="46"/>
      <c r="CN391" s="46"/>
      <c r="CO391" s="46">
        <f t="shared" si="152"/>
        <v>940410000</v>
      </c>
      <c r="CP391" s="46">
        <v>974452842</v>
      </c>
      <c r="CQ391" s="46"/>
      <c r="CR391" s="46"/>
      <c r="CS391" s="46"/>
      <c r="CT391" s="46"/>
      <c r="CU391" s="46"/>
      <c r="CV391" s="46"/>
      <c r="CW391" s="46"/>
      <c r="CX391" s="46"/>
      <c r="CY391" s="46"/>
      <c r="CZ391" s="46"/>
      <c r="DA391" s="46"/>
      <c r="DB391" s="46"/>
      <c r="DC391" s="46"/>
      <c r="DD391" s="46"/>
      <c r="DE391" s="46"/>
      <c r="DF391" s="46">
        <f t="shared" si="153"/>
        <v>974452842</v>
      </c>
      <c r="DG391" s="46">
        <v>3946467091.7203999</v>
      </c>
      <c r="DH391" s="46"/>
      <c r="DI391" s="46"/>
      <c r="DJ391" s="46"/>
      <c r="DK391" s="46"/>
      <c r="DL391" s="46"/>
      <c r="DM391" s="46"/>
      <c r="DN391" s="46"/>
      <c r="DO391" s="46"/>
      <c r="DP391" s="46"/>
      <c r="DQ391" s="46"/>
      <c r="DR391" s="46"/>
      <c r="DS391" s="46"/>
      <c r="DT391" s="46"/>
      <c r="DU391" s="46"/>
      <c r="DV391" s="46"/>
      <c r="DW391" s="46">
        <f t="shared" si="154"/>
        <v>3946467091.7203999</v>
      </c>
      <c r="DX391" s="19">
        <v>17</v>
      </c>
      <c r="DY391" s="42" t="s">
        <v>2665</v>
      </c>
      <c r="DZ391" s="42" t="s">
        <v>358</v>
      </c>
      <c r="EA391" s="42" t="s">
        <v>2666</v>
      </c>
      <c r="EB391" s="42" t="s">
        <v>2667</v>
      </c>
      <c r="EC391" s="42" t="s">
        <v>2668</v>
      </c>
      <c r="ED391" s="3">
        <v>4</v>
      </c>
      <c r="EE391" s="3">
        <v>13</v>
      </c>
      <c r="EF391" s="3">
        <v>46</v>
      </c>
      <c r="EG391" s="3">
        <v>203</v>
      </c>
      <c r="EH391" s="3">
        <v>386</v>
      </c>
      <c r="EI391" s="3">
        <v>15</v>
      </c>
      <c r="EJ391" s="3">
        <v>1</v>
      </c>
      <c r="EK391" s="3">
        <v>1</v>
      </c>
      <c r="EL391" s="3">
        <v>2</v>
      </c>
    </row>
    <row r="392" spans="2:142" ht="52" x14ac:dyDescent="0.2">
      <c r="B392" s="14">
        <v>387</v>
      </c>
      <c r="C392" s="15" t="s">
        <v>209</v>
      </c>
      <c r="D392" s="16">
        <v>4</v>
      </c>
      <c r="E392" s="19" t="s">
        <v>171</v>
      </c>
      <c r="F392" s="22">
        <v>1</v>
      </c>
      <c r="G392" s="17" t="s">
        <v>181</v>
      </c>
      <c r="H392" s="18" t="s">
        <v>573</v>
      </c>
      <c r="I392" s="17" t="s">
        <v>2788</v>
      </c>
      <c r="J392" s="18" t="s">
        <v>548</v>
      </c>
      <c r="K392" s="17" t="s">
        <v>2789</v>
      </c>
      <c r="L392" s="18" t="s">
        <v>548</v>
      </c>
      <c r="M392" s="17" t="str">
        <f t="shared" si="133"/>
        <v>4.1.03.01.01</v>
      </c>
      <c r="N392" s="19" t="s">
        <v>2719</v>
      </c>
      <c r="O392" s="20">
        <v>2023</v>
      </c>
      <c r="P392" s="80">
        <v>70</v>
      </c>
      <c r="Q392" s="80">
        <v>70</v>
      </c>
      <c r="R392" s="21" t="s">
        <v>2790</v>
      </c>
      <c r="S392" s="17" t="s">
        <v>185</v>
      </c>
      <c r="T392" s="17" t="s">
        <v>185</v>
      </c>
      <c r="U392" s="32" t="s">
        <v>553</v>
      </c>
      <c r="V392" s="33" t="s">
        <v>554</v>
      </c>
      <c r="W392" s="33">
        <v>70</v>
      </c>
      <c r="X392" s="33">
        <v>70</v>
      </c>
      <c r="Y392" s="33">
        <v>70</v>
      </c>
      <c r="Z392" s="33">
        <v>70</v>
      </c>
      <c r="AA392" s="32"/>
      <c r="AB392" s="32"/>
      <c r="AC392" s="32"/>
      <c r="AD392" s="32" t="s">
        <v>555</v>
      </c>
      <c r="AE392" s="32" t="s">
        <v>555</v>
      </c>
      <c r="AF392" s="32" t="s">
        <v>555</v>
      </c>
      <c r="AG392" s="32" t="s">
        <v>555</v>
      </c>
      <c r="AH392" s="32" t="s">
        <v>555</v>
      </c>
      <c r="AI392" s="42" t="s">
        <v>556</v>
      </c>
      <c r="AJ392" s="19" t="s">
        <v>557</v>
      </c>
      <c r="AK392" s="19" t="s">
        <v>1573</v>
      </c>
      <c r="AL392" s="19" t="s">
        <v>1574</v>
      </c>
      <c r="AM392" s="19" t="s">
        <v>2791</v>
      </c>
      <c r="AN392" s="19" t="s">
        <v>2792</v>
      </c>
      <c r="AO392" s="23" t="s">
        <v>2793</v>
      </c>
      <c r="AP392" s="19" t="s">
        <v>2794</v>
      </c>
      <c r="AQ392" s="44">
        <f t="shared" si="134"/>
        <v>34433840130.720398</v>
      </c>
      <c r="AR392" s="44">
        <f t="shared" si="135"/>
        <v>0</v>
      </c>
      <c r="AS392" s="44">
        <f t="shared" si="136"/>
        <v>0</v>
      </c>
      <c r="AT392" s="44">
        <f t="shared" si="137"/>
        <v>0</v>
      </c>
      <c r="AU392" s="44">
        <f t="shared" si="138"/>
        <v>0</v>
      </c>
      <c r="AV392" s="44">
        <f t="shared" si="139"/>
        <v>0</v>
      </c>
      <c r="AW392" s="44">
        <f t="shared" si="140"/>
        <v>0</v>
      </c>
      <c r="AX392" s="44">
        <f t="shared" si="141"/>
        <v>0</v>
      </c>
      <c r="AY392" s="44">
        <f t="shared" si="142"/>
        <v>0</v>
      </c>
      <c r="AZ392" s="44">
        <f t="shared" si="143"/>
        <v>0</v>
      </c>
      <c r="BA392" s="44">
        <f t="shared" si="144"/>
        <v>0</v>
      </c>
      <c r="BB392" s="44">
        <f t="shared" si="145"/>
        <v>0</v>
      </c>
      <c r="BC392" s="44">
        <f t="shared" si="146"/>
        <v>0</v>
      </c>
      <c r="BD392" s="44">
        <f t="shared" si="147"/>
        <v>0</v>
      </c>
      <c r="BE392" s="44">
        <f t="shared" si="148"/>
        <v>0</v>
      </c>
      <c r="BF392" s="44">
        <f t="shared" si="149"/>
        <v>0</v>
      </c>
      <c r="BG392" s="46">
        <f t="shared" si="150"/>
        <v>34433840130.720398</v>
      </c>
      <c r="BH392" s="47">
        <v>8925001697</v>
      </c>
      <c r="BI392" s="47"/>
      <c r="BJ392" s="47"/>
      <c r="BK392" s="47"/>
      <c r="BL392" s="47"/>
      <c r="BM392" s="47"/>
      <c r="BN392" s="47"/>
      <c r="BO392" s="47"/>
      <c r="BP392" s="47"/>
      <c r="BQ392" s="47"/>
      <c r="BR392" s="47"/>
      <c r="BS392" s="47"/>
      <c r="BT392" s="47"/>
      <c r="BU392" s="47"/>
      <c r="BV392" s="47"/>
      <c r="BW392" s="47"/>
      <c r="BX392" s="46">
        <f t="shared" si="151"/>
        <v>8925001697</v>
      </c>
      <c r="BY392" s="47">
        <v>8479210000</v>
      </c>
      <c r="BZ392" s="47"/>
      <c r="CA392" s="47"/>
      <c r="CB392" s="47"/>
      <c r="CC392" s="47"/>
      <c r="CD392" s="47"/>
      <c r="CE392" s="47"/>
      <c r="CF392" s="47"/>
      <c r="CG392" s="47"/>
      <c r="CH392" s="47"/>
      <c r="CI392" s="47"/>
      <c r="CJ392" s="47"/>
      <c r="CK392" s="47"/>
      <c r="CL392" s="47"/>
      <c r="CM392" s="47"/>
      <c r="CN392" s="47"/>
      <c r="CO392" s="46">
        <f t="shared" si="152"/>
        <v>8479210000</v>
      </c>
      <c r="CP392" s="47">
        <v>8474452842</v>
      </c>
      <c r="CQ392" s="47"/>
      <c r="CR392" s="47"/>
      <c r="CS392" s="47"/>
      <c r="CT392" s="47"/>
      <c r="CU392" s="47"/>
      <c r="CV392" s="47"/>
      <c r="CW392" s="47"/>
      <c r="CX392" s="47"/>
      <c r="CY392" s="47"/>
      <c r="CZ392" s="47"/>
      <c r="DA392" s="47"/>
      <c r="DB392" s="47"/>
      <c r="DC392" s="47"/>
      <c r="DD392" s="47"/>
      <c r="DE392" s="47"/>
      <c r="DF392" s="46">
        <f t="shared" si="153"/>
        <v>8474452842</v>
      </c>
      <c r="DG392" s="47">
        <v>8555175591.7203999</v>
      </c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46">
        <f t="shared" si="154"/>
        <v>8555175591.7203999</v>
      </c>
      <c r="DX392" s="19">
        <v>16</v>
      </c>
      <c r="DY392" s="42" t="s">
        <v>564</v>
      </c>
      <c r="DZ392" s="42" t="s">
        <v>348</v>
      </c>
      <c r="EA392" s="42" t="s">
        <v>565</v>
      </c>
      <c r="EB392" s="42" t="s">
        <v>581</v>
      </c>
      <c r="EC392" s="42" t="s">
        <v>582</v>
      </c>
      <c r="ED392" s="3">
        <v>4</v>
      </c>
      <c r="EE392" s="3">
        <v>13</v>
      </c>
      <c r="EF392" s="3">
        <v>47</v>
      </c>
      <c r="EG392" s="3">
        <v>204</v>
      </c>
      <c r="EH392" s="3">
        <v>387</v>
      </c>
      <c r="EI392" s="3">
        <v>14</v>
      </c>
      <c r="EJ392" s="3">
        <v>1</v>
      </c>
      <c r="EK392" s="3">
        <v>7</v>
      </c>
      <c r="EL392" s="3">
        <v>1</v>
      </c>
    </row>
    <row r="393" spans="2:142" ht="78" x14ac:dyDescent="0.2">
      <c r="B393" s="14">
        <v>388</v>
      </c>
      <c r="C393" s="15" t="s">
        <v>209</v>
      </c>
      <c r="D393" s="16">
        <v>4</v>
      </c>
      <c r="E393" s="19" t="s">
        <v>171</v>
      </c>
      <c r="F393" s="22">
        <v>1</v>
      </c>
      <c r="G393" s="17" t="s">
        <v>181</v>
      </c>
      <c r="H393" s="18" t="s">
        <v>573</v>
      </c>
      <c r="I393" s="15" t="s">
        <v>2795</v>
      </c>
      <c r="J393" s="16" t="s">
        <v>569</v>
      </c>
      <c r="K393" s="15" t="s">
        <v>2796</v>
      </c>
      <c r="L393" s="16" t="s">
        <v>548</v>
      </c>
      <c r="M393" s="17" t="str">
        <f t="shared" si="133"/>
        <v>4.1.03.02.01</v>
      </c>
      <c r="N393" s="19" t="s">
        <v>551</v>
      </c>
      <c r="O393" s="20">
        <v>2023</v>
      </c>
      <c r="P393" s="80">
        <v>1</v>
      </c>
      <c r="Q393" s="80">
        <v>1</v>
      </c>
      <c r="R393" s="21" t="s">
        <v>2797</v>
      </c>
      <c r="S393" s="15" t="s">
        <v>148</v>
      </c>
      <c r="T393" s="15" t="s">
        <v>148</v>
      </c>
      <c r="U393" s="32" t="s">
        <v>553</v>
      </c>
      <c r="V393" s="33" t="s">
        <v>554</v>
      </c>
      <c r="W393" s="33">
        <v>1</v>
      </c>
      <c r="X393" s="33">
        <v>1</v>
      </c>
      <c r="Y393" s="33">
        <v>1</v>
      </c>
      <c r="Z393" s="33">
        <v>1</v>
      </c>
      <c r="AA393" s="108"/>
      <c r="AB393" s="108"/>
      <c r="AC393" s="108"/>
      <c r="AD393" s="90" t="s">
        <v>555</v>
      </c>
      <c r="AE393" s="90" t="s">
        <v>555</v>
      </c>
      <c r="AF393" s="90" t="s">
        <v>555</v>
      </c>
      <c r="AG393" s="90" t="s">
        <v>555</v>
      </c>
      <c r="AH393" s="90" t="s">
        <v>555</v>
      </c>
      <c r="AI393" s="42" t="s">
        <v>556</v>
      </c>
      <c r="AJ393" s="19" t="s">
        <v>557</v>
      </c>
      <c r="AK393" s="19" t="s">
        <v>1573</v>
      </c>
      <c r="AL393" s="19" t="s">
        <v>1574</v>
      </c>
      <c r="AM393" s="19" t="s">
        <v>2663</v>
      </c>
      <c r="AN393" s="19" t="s">
        <v>603</v>
      </c>
      <c r="AO393" s="23" t="s">
        <v>2664</v>
      </c>
      <c r="AP393" s="19" t="s">
        <v>605</v>
      </c>
      <c r="AQ393" s="44">
        <f t="shared" si="134"/>
        <v>13503281303</v>
      </c>
      <c r="AR393" s="44">
        <f t="shared" si="135"/>
        <v>0</v>
      </c>
      <c r="AS393" s="44">
        <f t="shared" si="136"/>
        <v>0</v>
      </c>
      <c r="AT393" s="44">
        <f t="shared" si="137"/>
        <v>0</v>
      </c>
      <c r="AU393" s="44">
        <f t="shared" si="138"/>
        <v>0</v>
      </c>
      <c r="AV393" s="44">
        <f t="shared" si="139"/>
        <v>0</v>
      </c>
      <c r="AW393" s="44">
        <f t="shared" si="140"/>
        <v>0</v>
      </c>
      <c r="AX393" s="44">
        <f t="shared" si="141"/>
        <v>0</v>
      </c>
      <c r="AY393" s="44">
        <f t="shared" si="142"/>
        <v>0</v>
      </c>
      <c r="AZ393" s="44">
        <f t="shared" si="143"/>
        <v>0</v>
      </c>
      <c r="BA393" s="44">
        <f t="shared" si="144"/>
        <v>0</v>
      </c>
      <c r="BB393" s="44">
        <f t="shared" si="145"/>
        <v>0</v>
      </c>
      <c r="BC393" s="44">
        <f t="shared" si="146"/>
        <v>0</v>
      </c>
      <c r="BD393" s="44">
        <f t="shared" si="147"/>
        <v>0</v>
      </c>
      <c r="BE393" s="44">
        <f t="shared" si="148"/>
        <v>0</v>
      </c>
      <c r="BF393" s="44">
        <f t="shared" si="149"/>
        <v>0</v>
      </c>
      <c r="BG393" s="46">
        <f t="shared" si="150"/>
        <v>13503281303</v>
      </c>
      <c r="BH393" s="76">
        <v>3074998303</v>
      </c>
      <c r="BI393" s="76"/>
      <c r="BJ393" s="76"/>
      <c r="BK393" s="76"/>
      <c r="BL393" s="76"/>
      <c r="BM393" s="76"/>
      <c r="BN393" s="76"/>
      <c r="BO393" s="76"/>
      <c r="BP393" s="76"/>
      <c r="BQ393" s="76"/>
      <c r="BR393" s="76"/>
      <c r="BS393" s="58"/>
      <c r="BT393" s="46"/>
      <c r="BU393" s="46"/>
      <c r="BV393" s="46"/>
      <c r="BW393" s="46"/>
      <c r="BX393" s="46">
        <f t="shared" si="151"/>
        <v>3074998303</v>
      </c>
      <c r="BY393" s="76">
        <v>3100000000</v>
      </c>
      <c r="BZ393" s="76"/>
      <c r="CA393" s="76"/>
      <c r="CB393" s="76"/>
      <c r="CC393" s="76"/>
      <c r="CD393" s="76"/>
      <c r="CE393" s="76"/>
      <c r="CF393" s="76"/>
      <c r="CG393" s="76"/>
      <c r="CH393" s="76"/>
      <c r="CI393" s="76"/>
      <c r="CJ393" s="58"/>
      <c r="CK393" s="46"/>
      <c r="CL393" s="46"/>
      <c r="CM393" s="46"/>
      <c r="CN393" s="46"/>
      <c r="CO393" s="46">
        <f t="shared" si="152"/>
        <v>3100000000</v>
      </c>
      <c r="CP393" s="76">
        <v>3664141500</v>
      </c>
      <c r="CQ393" s="76"/>
      <c r="CR393" s="76"/>
      <c r="CS393" s="76"/>
      <c r="CT393" s="76"/>
      <c r="CU393" s="76"/>
      <c r="CV393" s="76"/>
      <c r="CW393" s="76"/>
      <c r="CX393" s="76"/>
      <c r="CY393" s="76"/>
      <c r="CZ393" s="76"/>
      <c r="DA393" s="58"/>
      <c r="DB393" s="46"/>
      <c r="DC393" s="46"/>
      <c r="DD393" s="46"/>
      <c r="DE393" s="46"/>
      <c r="DF393" s="46">
        <f t="shared" si="153"/>
        <v>3664141500</v>
      </c>
      <c r="DG393" s="76">
        <v>3664141500</v>
      </c>
      <c r="DH393" s="76"/>
      <c r="DI393" s="76"/>
      <c r="DJ393" s="76"/>
      <c r="DK393" s="76"/>
      <c r="DL393" s="76"/>
      <c r="DM393" s="76"/>
      <c r="DN393" s="76"/>
      <c r="DO393" s="76"/>
      <c r="DP393" s="76"/>
      <c r="DQ393" s="76"/>
      <c r="DR393" s="58"/>
      <c r="DS393" s="46"/>
      <c r="DT393" s="46"/>
      <c r="DU393" s="46"/>
      <c r="DV393" s="46"/>
      <c r="DW393" s="46">
        <f t="shared" si="154"/>
        <v>3664141500</v>
      </c>
      <c r="DX393" s="19">
        <v>17</v>
      </c>
      <c r="DY393" s="42" t="s">
        <v>2665</v>
      </c>
      <c r="DZ393" s="42" t="s">
        <v>358</v>
      </c>
      <c r="EA393" s="42" t="s">
        <v>2666</v>
      </c>
      <c r="EB393" s="42" t="s">
        <v>2667</v>
      </c>
      <c r="EC393" s="42" t="s">
        <v>2668</v>
      </c>
      <c r="ED393" s="3">
        <v>4</v>
      </c>
      <c r="EE393" s="3">
        <v>13</v>
      </c>
      <c r="EF393" s="3">
        <v>47</v>
      </c>
      <c r="EG393" s="3">
        <v>205</v>
      </c>
      <c r="EH393" s="3">
        <v>388</v>
      </c>
      <c r="EI393" s="3">
        <v>15</v>
      </c>
      <c r="EJ393" s="3">
        <v>1</v>
      </c>
      <c r="EK393" s="3">
        <v>1</v>
      </c>
      <c r="EL393" s="3">
        <v>1</v>
      </c>
    </row>
    <row r="394" spans="2:142" ht="52" x14ac:dyDescent="0.2">
      <c r="B394" s="14">
        <v>389</v>
      </c>
      <c r="C394" s="15" t="s">
        <v>209</v>
      </c>
      <c r="D394" s="16">
        <v>4</v>
      </c>
      <c r="E394" s="19" t="s">
        <v>171</v>
      </c>
      <c r="F394" s="22">
        <v>1</v>
      </c>
      <c r="G394" s="17" t="s">
        <v>181</v>
      </c>
      <c r="H394" s="18" t="s">
        <v>573</v>
      </c>
      <c r="I394" s="17" t="s">
        <v>2798</v>
      </c>
      <c r="J394" s="18" t="s">
        <v>573</v>
      </c>
      <c r="K394" s="17" t="s">
        <v>2799</v>
      </c>
      <c r="L394" s="18" t="s">
        <v>548</v>
      </c>
      <c r="M394" s="17" t="str">
        <f t="shared" si="133"/>
        <v>4.1.03.03.01</v>
      </c>
      <c r="N394" s="19" t="s">
        <v>551</v>
      </c>
      <c r="O394" s="20">
        <v>2023</v>
      </c>
      <c r="P394" s="21">
        <v>4</v>
      </c>
      <c r="Q394" s="21">
        <v>4</v>
      </c>
      <c r="R394" s="21" t="s">
        <v>2800</v>
      </c>
      <c r="S394" s="17" t="s">
        <v>185</v>
      </c>
      <c r="T394" s="17" t="s">
        <v>185</v>
      </c>
      <c r="U394" s="32" t="s">
        <v>571</v>
      </c>
      <c r="V394" s="33" t="s">
        <v>554</v>
      </c>
      <c r="W394" s="33">
        <v>1</v>
      </c>
      <c r="X394" s="33">
        <v>1</v>
      </c>
      <c r="Y394" s="33">
        <v>1</v>
      </c>
      <c r="Z394" s="33">
        <v>1</v>
      </c>
      <c r="AA394" s="32"/>
      <c r="AB394" s="32"/>
      <c r="AC394" s="32"/>
      <c r="AD394" s="32"/>
      <c r="AE394" s="32"/>
      <c r="AF394" s="32"/>
      <c r="AG394" s="32"/>
      <c r="AH394" s="32"/>
      <c r="AI394" s="42" t="s">
        <v>556</v>
      </c>
      <c r="AJ394" s="19" t="s">
        <v>557</v>
      </c>
      <c r="AK394" s="19" t="s">
        <v>1573</v>
      </c>
      <c r="AL394" s="19" t="s">
        <v>1574</v>
      </c>
      <c r="AM394" s="19" t="s">
        <v>2653</v>
      </c>
      <c r="AN394" s="19" t="s">
        <v>763</v>
      </c>
      <c r="AO394" s="23" t="s">
        <v>2654</v>
      </c>
      <c r="AP394" s="19" t="s">
        <v>2655</v>
      </c>
      <c r="AQ394" s="44">
        <f t="shared" si="134"/>
        <v>19142242238.574257</v>
      </c>
      <c r="AR394" s="44">
        <f t="shared" si="135"/>
        <v>0</v>
      </c>
      <c r="AS394" s="44">
        <f t="shared" si="136"/>
        <v>0</v>
      </c>
      <c r="AT394" s="44">
        <f t="shared" si="137"/>
        <v>0</v>
      </c>
      <c r="AU394" s="44">
        <f t="shared" si="138"/>
        <v>0</v>
      </c>
      <c r="AV394" s="44">
        <f t="shared" si="139"/>
        <v>0</v>
      </c>
      <c r="AW394" s="44">
        <f t="shared" si="140"/>
        <v>21247727094.118679</v>
      </c>
      <c r="AX394" s="44">
        <f t="shared" si="141"/>
        <v>0</v>
      </c>
      <c r="AY394" s="44">
        <f t="shared" si="142"/>
        <v>0</v>
      </c>
      <c r="AZ394" s="44">
        <f t="shared" si="143"/>
        <v>0</v>
      </c>
      <c r="BA394" s="44">
        <f t="shared" si="144"/>
        <v>0</v>
      </c>
      <c r="BB394" s="44">
        <f t="shared" si="145"/>
        <v>0</v>
      </c>
      <c r="BC394" s="44">
        <f t="shared" si="146"/>
        <v>0</v>
      </c>
      <c r="BD394" s="44">
        <f t="shared" si="147"/>
        <v>0</v>
      </c>
      <c r="BE394" s="44">
        <f t="shared" si="148"/>
        <v>0</v>
      </c>
      <c r="BF394" s="44">
        <f t="shared" si="149"/>
        <v>0</v>
      </c>
      <c r="BG394" s="46">
        <f t="shared" si="150"/>
        <v>40389969332.692932</v>
      </c>
      <c r="BH394" s="47">
        <v>4085000000</v>
      </c>
      <c r="BI394" s="47"/>
      <c r="BJ394" s="47"/>
      <c r="BK394" s="47"/>
      <c r="BL394" s="47"/>
      <c r="BM394" s="47"/>
      <c r="BN394" s="47">
        <v>5000000000</v>
      </c>
      <c r="BO394" s="47"/>
      <c r="BP394" s="47"/>
      <c r="BQ394" s="47"/>
      <c r="BR394" s="47"/>
      <c r="BS394" s="47"/>
      <c r="BT394" s="47"/>
      <c r="BU394" s="47"/>
      <c r="BV394" s="47"/>
      <c r="BW394" s="47"/>
      <c r="BX394" s="46">
        <f t="shared" si="151"/>
        <v>9085000000</v>
      </c>
      <c r="BY394" s="47">
        <v>4313316500</v>
      </c>
      <c r="BZ394" s="47"/>
      <c r="CA394" s="47"/>
      <c r="CB394" s="47"/>
      <c r="CC394" s="47"/>
      <c r="CD394" s="47"/>
      <c r="CE394" s="47">
        <v>5224500000</v>
      </c>
      <c r="CF394" s="47"/>
      <c r="CG394" s="47"/>
      <c r="CH394" s="47"/>
      <c r="CI394" s="47"/>
      <c r="CJ394" s="47"/>
      <c r="CK394" s="47"/>
      <c r="CL394" s="47"/>
      <c r="CM394" s="47"/>
      <c r="CN394" s="47"/>
      <c r="CO394" s="46">
        <f t="shared" si="152"/>
        <v>9537816500</v>
      </c>
      <c r="CP394" s="47">
        <v>4941517057.3000002</v>
      </c>
      <c r="CQ394" s="47"/>
      <c r="CR394" s="47"/>
      <c r="CS394" s="47"/>
      <c r="CT394" s="47"/>
      <c r="CU394" s="47"/>
      <c r="CV394" s="47">
        <v>5413626900</v>
      </c>
      <c r="CW394" s="47"/>
      <c r="CX394" s="47"/>
      <c r="CY394" s="47"/>
      <c r="CZ394" s="47"/>
      <c r="DA394" s="47"/>
      <c r="DB394" s="47"/>
      <c r="DC394" s="47"/>
      <c r="DD394" s="47"/>
      <c r="DE394" s="47"/>
      <c r="DF394" s="46">
        <f t="shared" si="153"/>
        <v>10355143957.299999</v>
      </c>
      <c r="DG394" s="47">
        <v>5802408681.2742596</v>
      </c>
      <c r="DH394" s="47"/>
      <c r="DI394" s="47"/>
      <c r="DJ394" s="47"/>
      <c r="DK394" s="47"/>
      <c r="DL394" s="47"/>
      <c r="DM394" s="47">
        <v>5609600194.11868</v>
      </c>
      <c r="DN394" s="47"/>
      <c r="DO394" s="47"/>
      <c r="DP394" s="47"/>
      <c r="DQ394" s="47"/>
      <c r="DR394" s="47"/>
      <c r="DS394" s="47"/>
      <c r="DT394" s="47"/>
      <c r="DU394" s="47"/>
      <c r="DV394" s="47"/>
      <c r="DW394" s="46">
        <f t="shared" si="154"/>
        <v>11412008875.392941</v>
      </c>
      <c r="DX394" s="19">
        <v>16</v>
      </c>
      <c r="DY394" s="42" t="s">
        <v>564</v>
      </c>
      <c r="DZ394" s="42" t="s">
        <v>348</v>
      </c>
      <c r="EA394" s="42" t="s">
        <v>565</v>
      </c>
      <c r="EB394" s="42" t="s">
        <v>581</v>
      </c>
      <c r="EC394" s="42" t="s">
        <v>582</v>
      </c>
      <c r="ED394" s="3">
        <v>4</v>
      </c>
      <c r="EE394" s="3">
        <v>13</v>
      </c>
      <c r="EF394" s="3">
        <v>47</v>
      </c>
      <c r="EG394" s="3">
        <v>206</v>
      </c>
      <c r="EH394" s="3">
        <v>389</v>
      </c>
      <c r="EI394" s="3">
        <v>14</v>
      </c>
      <c r="EJ394" s="3">
        <v>1</v>
      </c>
      <c r="EK394" s="3">
        <v>1</v>
      </c>
      <c r="EL394" s="3">
        <v>2</v>
      </c>
    </row>
    <row r="395" spans="2:142" ht="52" x14ac:dyDescent="0.2">
      <c r="B395" s="14">
        <v>390</v>
      </c>
      <c r="C395" s="15" t="s">
        <v>209</v>
      </c>
      <c r="D395" s="16">
        <v>4</v>
      </c>
      <c r="E395" s="19" t="s">
        <v>171</v>
      </c>
      <c r="F395" s="22">
        <v>1</v>
      </c>
      <c r="G395" s="17" t="s">
        <v>181</v>
      </c>
      <c r="H395" s="18" t="s">
        <v>573</v>
      </c>
      <c r="I395" s="17" t="s">
        <v>2801</v>
      </c>
      <c r="J395" s="18" t="s">
        <v>576</v>
      </c>
      <c r="K395" s="17" t="s">
        <v>2802</v>
      </c>
      <c r="L395" s="18" t="s">
        <v>548</v>
      </c>
      <c r="M395" s="17" t="str">
        <f t="shared" si="133"/>
        <v>4.1.03.04.01</v>
      </c>
      <c r="N395" s="19" t="s">
        <v>551</v>
      </c>
      <c r="O395" s="20">
        <v>2023</v>
      </c>
      <c r="P395" s="21">
        <v>32</v>
      </c>
      <c r="Q395" s="21">
        <v>32</v>
      </c>
      <c r="R395" s="21" t="s">
        <v>2803</v>
      </c>
      <c r="S395" s="17" t="s">
        <v>185</v>
      </c>
      <c r="T395" s="17" t="s">
        <v>185</v>
      </c>
      <c r="U395" s="32" t="s">
        <v>553</v>
      </c>
      <c r="V395" s="33" t="s">
        <v>554</v>
      </c>
      <c r="W395" s="33">
        <v>32</v>
      </c>
      <c r="X395" s="33">
        <v>32</v>
      </c>
      <c r="Y395" s="33">
        <v>32</v>
      </c>
      <c r="Z395" s="33">
        <v>32</v>
      </c>
      <c r="AA395" s="32"/>
      <c r="AB395" s="32"/>
      <c r="AC395" s="32"/>
      <c r="AD395" s="32"/>
      <c r="AE395" s="32"/>
      <c r="AF395" s="32"/>
      <c r="AG395" s="32"/>
      <c r="AH395" s="32"/>
      <c r="AI395" s="42" t="s">
        <v>556</v>
      </c>
      <c r="AJ395" s="19" t="s">
        <v>557</v>
      </c>
      <c r="AK395" s="19" t="s">
        <v>1573</v>
      </c>
      <c r="AL395" s="19" t="s">
        <v>1574</v>
      </c>
      <c r="AM395" s="19" t="s">
        <v>2653</v>
      </c>
      <c r="AN395" s="19" t="s">
        <v>763</v>
      </c>
      <c r="AO395" s="23" t="s">
        <v>2654</v>
      </c>
      <c r="AP395" s="19" t="s">
        <v>2655</v>
      </c>
      <c r="AQ395" s="44">
        <f t="shared" si="134"/>
        <v>9323681714.3923988</v>
      </c>
      <c r="AR395" s="44">
        <f t="shared" si="135"/>
        <v>0</v>
      </c>
      <c r="AS395" s="44">
        <f t="shared" si="136"/>
        <v>0</v>
      </c>
      <c r="AT395" s="44">
        <f t="shared" si="137"/>
        <v>0</v>
      </c>
      <c r="AU395" s="44">
        <f t="shared" si="138"/>
        <v>0</v>
      </c>
      <c r="AV395" s="44">
        <f t="shared" si="139"/>
        <v>0</v>
      </c>
      <c r="AW395" s="44">
        <f t="shared" si="140"/>
        <v>0</v>
      </c>
      <c r="AX395" s="44">
        <f t="shared" si="141"/>
        <v>0</v>
      </c>
      <c r="AY395" s="44">
        <f t="shared" si="142"/>
        <v>0</v>
      </c>
      <c r="AZ395" s="44">
        <f t="shared" si="143"/>
        <v>0</v>
      </c>
      <c r="BA395" s="44">
        <f t="shared" si="144"/>
        <v>0</v>
      </c>
      <c r="BB395" s="44">
        <f t="shared" si="145"/>
        <v>0</v>
      </c>
      <c r="BC395" s="44">
        <f t="shared" si="146"/>
        <v>0</v>
      </c>
      <c r="BD395" s="44">
        <f t="shared" si="147"/>
        <v>0</v>
      </c>
      <c r="BE395" s="44">
        <f t="shared" si="148"/>
        <v>0</v>
      </c>
      <c r="BF395" s="44">
        <f t="shared" si="149"/>
        <v>0</v>
      </c>
      <c r="BG395" s="46">
        <f t="shared" si="150"/>
        <v>9323681714.3923988</v>
      </c>
      <c r="BH395" s="47">
        <v>1900000000</v>
      </c>
      <c r="BI395" s="47"/>
      <c r="BJ395" s="47"/>
      <c r="BK395" s="47"/>
      <c r="BL395" s="47"/>
      <c r="BM395" s="47"/>
      <c r="BN395" s="47"/>
      <c r="BO395" s="47"/>
      <c r="BP395" s="47"/>
      <c r="BQ395" s="47"/>
      <c r="BR395" s="47"/>
      <c r="BS395" s="47"/>
      <c r="BT395" s="47"/>
      <c r="BU395" s="47"/>
      <c r="BV395" s="47"/>
      <c r="BW395" s="47"/>
      <c r="BX395" s="46">
        <f t="shared" si="151"/>
        <v>1900000000</v>
      </c>
      <c r="BY395" s="47">
        <v>1030210000</v>
      </c>
      <c r="BZ395" s="47"/>
      <c r="CA395" s="47"/>
      <c r="CB395" s="47"/>
      <c r="CC395" s="47"/>
      <c r="CD395" s="47"/>
      <c r="CE395" s="47"/>
      <c r="CF395" s="47"/>
      <c r="CG395" s="47"/>
      <c r="CH395" s="47"/>
      <c r="CI395" s="47"/>
      <c r="CJ395" s="47"/>
      <c r="CK395" s="47"/>
      <c r="CL395" s="47"/>
      <c r="CM395" s="47"/>
      <c r="CN395" s="47"/>
      <c r="CO395" s="46">
        <f t="shared" si="152"/>
        <v>1030210000</v>
      </c>
      <c r="CP395" s="47">
        <v>3139903602</v>
      </c>
      <c r="CQ395" s="47"/>
      <c r="CR395" s="47"/>
      <c r="CS395" s="47"/>
      <c r="CT395" s="47"/>
      <c r="CU395" s="47"/>
      <c r="CV395" s="47"/>
      <c r="CW395" s="47"/>
      <c r="CX395" s="47"/>
      <c r="CY395" s="47"/>
      <c r="CZ395" s="47"/>
      <c r="DA395" s="47"/>
      <c r="DB395" s="47"/>
      <c r="DC395" s="47"/>
      <c r="DD395" s="47"/>
      <c r="DE395" s="47"/>
      <c r="DF395" s="46">
        <f t="shared" si="153"/>
        <v>3139903602</v>
      </c>
      <c r="DG395" s="47">
        <v>3253568112.3923998</v>
      </c>
      <c r="DH395" s="47"/>
      <c r="DI395" s="47"/>
      <c r="DJ395" s="47"/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/>
      <c r="DV395" s="47"/>
      <c r="DW395" s="46">
        <f t="shared" si="154"/>
        <v>3253568112.3923998</v>
      </c>
      <c r="DX395" s="19">
        <v>16</v>
      </c>
      <c r="DY395" s="42" t="s">
        <v>564</v>
      </c>
      <c r="DZ395" s="42" t="s">
        <v>348</v>
      </c>
      <c r="EA395" s="42" t="s">
        <v>565</v>
      </c>
      <c r="EB395" s="42" t="s">
        <v>581</v>
      </c>
      <c r="EC395" s="42" t="s">
        <v>582</v>
      </c>
      <c r="ED395" s="3">
        <v>4</v>
      </c>
      <c r="EE395" s="3">
        <v>13</v>
      </c>
      <c r="EF395" s="3">
        <v>47</v>
      </c>
      <c r="EG395" s="3">
        <v>207</v>
      </c>
      <c r="EH395" s="3">
        <v>390</v>
      </c>
      <c r="EI395" s="3">
        <v>14</v>
      </c>
      <c r="EJ395" s="3">
        <v>1</v>
      </c>
      <c r="EK395" s="3">
        <v>1</v>
      </c>
      <c r="EL395" s="3">
        <v>1</v>
      </c>
    </row>
    <row r="396" spans="2:142" ht="52" x14ac:dyDescent="0.2">
      <c r="B396" s="14">
        <v>391</v>
      </c>
      <c r="C396" s="15" t="s">
        <v>209</v>
      </c>
      <c r="D396" s="16">
        <v>4</v>
      </c>
      <c r="E396" s="19" t="s">
        <v>171</v>
      </c>
      <c r="F396" s="22">
        <v>1</v>
      </c>
      <c r="G396" s="17" t="s">
        <v>181</v>
      </c>
      <c r="H396" s="18" t="s">
        <v>573</v>
      </c>
      <c r="I396" s="17" t="s">
        <v>2804</v>
      </c>
      <c r="J396" s="18" t="s">
        <v>584</v>
      </c>
      <c r="K396" s="17" t="s">
        <v>2805</v>
      </c>
      <c r="L396" s="18" t="s">
        <v>548</v>
      </c>
      <c r="M396" s="17" t="str">
        <f t="shared" si="133"/>
        <v>4.1.03.05.01</v>
      </c>
      <c r="N396" s="19" t="s">
        <v>2719</v>
      </c>
      <c r="O396" s="20">
        <v>2023</v>
      </c>
      <c r="P396" s="21">
        <v>100</v>
      </c>
      <c r="Q396" s="21">
        <v>100</v>
      </c>
      <c r="R396" s="21" t="s">
        <v>2806</v>
      </c>
      <c r="S396" s="17" t="s">
        <v>185</v>
      </c>
      <c r="T396" s="17" t="s">
        <v>185</v>
      </c>
      <c r="U396" s="32" t="s">
        <v>553</v>
      </c>
      <c r="V396" s="33" t="s">
        <v>554</v>
      </c>
      <c r="W396" s="33">
        <v>100</v>
      </c>
      <c r="X396" s="33">
        <v>100</v>
      </c>
      <c r="Y396" s="33">
        <v>100</v>
      </c>
      <c r="Z396" s="33">
        <v>100</v>
      </c>
      <c r="AA396" s="32"/>
      <c r="AB396" s="32"/>
      <c r="AC396" s="32"/>
      <c r="AD396" s="32"/>
      <c r="AE396" s="32"/>
      <c r="AF396" s="32"/>
      <c r="AG396" s="32"/>
      <c r="AH396" s="32"/>
      <c r="AI396" s="42" t="s">
        <v>556</v>
      </c>
      <c r="AJ396" s="19" t="s">
        <v>557</v>
      </c>
      <c r="AK396" s="19" t="s">
        <v>1573</v>
      </c>
      <c r="AL396" s="19" t="s">
        <v>1574</v>
      </c>
      <c r="AM396" s="19" t="s">
        <v>2791</v>
      </c>
      <c r="AN396" s="19" t="s">
        <v>2792</v>
      </c>
      <c r="AO396" s="23" t="s">
        <v>2793</v>
      </c>
      <c r="AP396" s="19" t="s">
        <v>2794</v>
      </c>
      <c r="AQ396" s="44">
        <f t="shared" si="134"/>
        <v>4318623298</v>
      </c>
      <c r="AR396" s="44">
        <f t="shared" si="135"/>
        <v>0</v>
      </c>
      <c r="AS396" s="44">
        <f t="shared" si="136"/>
        <v>0</v>
      </c>
      <c r="AT396" s="44">
        <f t="shared" si="137"/>
        <v>0</v>
      </c>
      <c r="AU396" s="44">
        <f t="shared" si="138"/>
        <v>0</v>
      </c>
      <c r="AV396" s="44">
        <f t="shared" si="139"/>
        <v>0</v>
      </c>
      <c r="AW396" s="44">
        <f t="shared" si="140"/>
        <v>0</v>
      </c>
      <c r="AX396" s="44">
        <f t="shared" si="141"/>
        <v>0</v>
      </c>
      <c r="AY396" s="44">
        <f t="shared" si="142"/>
        <v>0</v>
      </c>
      <c r="AZ396" s="44">
        <f t="shared" si="143"/>
        <v>0</v>
      </c>
      <c r="BA396" s="44">
        <f t="shared" si="144"/>
        <v>0</v>
      </c>
      <c r="BB396" s="44">
        <f t="shared" si="145"/>
        <v>0</v>
      </c>
      <c r="BC396" s="44">
        <f t="shared" si="146"/>
        <v>0</v>
      </c>
      <c r="BD396" s="44">
        <f t="shared" si="147"/>
        <v>0</v>
      </c>
      <c r="BE396" s="44">
        <f t="shared" si="148"/>
        <v>0</v>
      </c>
      <c r="BF396" s="44">
        <f t="shared" si="149"/>
        <v>0</v>
      </c>
      <c r="BG396" s="46">
        <f t="shared" si="150"/>
        <v>4318623298</v>
      </c>
      <c r="BH396" s="47">
        <v>1000000000</v>
      </c>
      <c r="BI396" s="47"/>
      <c r="BJ396" s="47"/>
      <c r="BK396" s="47"/>
      <c r="BL396" s="47"/>
      <c r="BM396" s="47"/>
      <c r="BN396" s="47"/>
      <c r="BO396" s="47"/>
      <c r="BP396" s="47"/>
      <c r="BQ396" s="47"/>
      <c r="BR396" s="47"/>
      <c r="BS396" s="47"/>
      <c r="BT396" s="47"/>
      <c r="BU396" s="47"/>
      <c r="BV396" s="47"/>
      <c r="BW396" s="47"/>
      <c r="BX396" s="46">
        <f t="shared" si="151"/>
        <v>1000000000</v>
      </c>
      <c r="BY396" s="110">
        <v>1044900000</v>
      </c>
      <c r="BZ396" s="47"/>
      <c r="CA396" s="47"/>
      <c r="CB396" s="47"/>
      <c r="CC396" s="47"/>
      <c r="CD396" s="47"/>
      <c r="CE396" s="47"/>
      <c r="CF396" s="47"/>
      <c r="CG396" s="47"/>
      <c r="CH396" s="47"/>
      <c r="CI396" s="47"/>
      <c r="CJ396" s="47"/>
      <c r="CK396" s="47"/>
      <c r="CL396" s="47"/>
      <c r="CM396" s="47"/>
      <c r="CN396" s="47"/>
      <c r="CO396" s="46">
        <f t="shared" si="152"/>
        <v>1044900000</v>
      </c>
      <c r="CP396" s="110">
        <v>1082725380</v>
      </c>
      <c r="CQ396" s="47"/>
      <c r="CR396" s="47"/>
      <c r="CS396" s="47"/>
      <c r="CT396" s="47"/>
      <c r="CU396" s="47"/>
      <c r="CV396" s="47"/>
      <c r="CW396" s="47"/>
      <c r="CX396" s="47"/>
      <c r="CY396" s="47"/>
      <c r="CZ396" s="47"/>
      <c r="DA396" s="47"/>
      <c r="DB396" s="47"/>
      <c r="DC396" s="47"/>
      <c r="DD396" s="47"/>
      <c r="DE396" s="47"/>
      <c r="DF396" s="46">
        <f t="shared" si="153"/>
        <v>1082725380</v>
      </c>
      <c r="DG396" s="110">
        <v>1190997918</v>
      </c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46">
        <f t="shared" si="154"/>
        <v>1190997918</v>
      </c>
      <c r="DX396" s="19">
        <v>16</v>
      </c>
      <c r="DY396" s="42" t="s">
        <v>564</v>
      </c>
      <c r="DZ396" s="42" t="s">
        <v>348</v>
      </c>
      <c r="EA396" s="42" t="s">
        <v>565</v>
      </c>
      <c r="EB396" s="42" t="s">
        <v>581</v>
      </c>
      <c r="EC396" s="42" t="s">
        <v>582</v>
      </c>
      <c r="ED396" s="3">
        <v>4</v>
      </c>
      <c r="EE396" s="3">
        <v>13</v>
      </c>
      <c r="EF396" s="3">
        <v>47</v>
      </c>
      <c r="EG396" s="3">
        <v>208</v>
      </c>
      <c r="EH396" s="3">
        <v>391</v>
      </c>
      <c r="EI396" s="3">
        <v>14</v>
      </c>
      <c r="EJ396" s="3">
        <v>1</v>
      </c>
      <c r="EK396" s="3">
        <v>7</v>
      </c>
      <c r="EL396" s="3">
        <v>1</v>
      </c>
    </row>
    <row r="398" spans="2:142" x14ac:dyDescent="0.2">
      <c r="W398" s="107"/>
      <c r="BH398" s="6">
        <f>+BH131*0.05</f>
        <v>1769495192</v>
      </c>
      <c r="BY398" s="6">
        <f>+BY131*0.05</f>
        <v>1025070226.1</v>
      </c>
      <c r="CP398" s="6">
        <f>+CP131*0.05</f>
        <v>1512646123.94998</v>
      </c>
      <c r="DG398" s="6">
        <f>+DG131*0.05</f>
        <v>2606371836.2000051</v>
      </c>
    </row>
    <row r="399" spans="2:142" x14ac:dyDescent="0.2">
      <c r="W399" s="107"/>
      <c r="BH399" s="6">
        <f>+BH131*0.95</f>
        <v>33620408648</v>
      </c>
      <c r="BY399" s="6">
        <f>+BY131*0.95</f>
        <v>19476334295.899998</v>
      </c>
      <c r="CP399" s="6">
        <f>+CP131*0.95</f>
        <v>28740276355.049618</v>
      </c>
      <c r="DG399" s="6">
        <f>+DG131*0.95</f>
        <v>49521064887.800095</v>
      </c>
    </row>
    <row r="400" spans="2:142" x14ac:dyDescent="0.2">
      <c r="W400" s="107"/>
    </row>
    <row r="401" spans="16:42" x14ac:dyDescent="0.2">
      <c r="W401" s="107"/>
    </row>
    <row r="402" spans="16:42" x14ac:dyDescent="0.2">
      <c r="W402" s="107"/>
    </row>
    <row r="403" spans="16:42" x14ac:dyDescent="0.2">
      <c r="W403" s="107"/>
    </row>
    <row r="408" spans="16:42" x14ac:dyDescent="0.2">
      <c r="P408" s="106"/>
    </row>
    <row r="411" spans="16:42" x14ac:dyDescent="0.2">
      <c r="AO411" s="109"/>
      <c r="AP411" s="109"/>
    </row>
  </sheetData>
  <autoFilter ref="A5:EM396" xr:uid="{00000000-0009-0000-0000-000009000000}"/>
  <sortState xmlns:xlrd2="http://schemas.microsoft.com/office/spreadsheetml/2017/richdata2" ref="C6:EC396">
    <sortCondition ref="D6:D396"/>
    <sortCondition ref="F6:F396"/>
    <sortCondition ref="H6:H396"/>
    <sortCondition ref="J6:J396"/>
    <sortCondition ref="L6:L396"/>
  </sortState>
  <mergeCells count="21">
    <mergeCell ref="DX4:EC4"/>
    <mergeCell ref="U1:U2"/>
    <mergeCell ref="V1:V2"/>
    <mergeCell ref="AA1:AA2"/>
    <mergeCell ref="AB1:AB2"/>
    <mergeCell ref="AC1:AC2"/>
    <mergeCell ref="AQ1:BG2"/>
    <mergeCell ref="BH1:DW2"/>
    <mergeCell ref="AD1:AH2"/>
    <mergeCell ref="W1:Z2"/>
    <mergeCell ref="A3:XFD3"/>
    <mergeCell ref="AQ4:BG4"/>
    <mergeCell ref="BH4:BX4"/>
    <mergeCell ref="BY4:CO4"/>
    <mergeCell ref="CP4:DF4"/>
    <mergeCell ref="DG4:DW4"/>
    <mergeCell ref="U4:V4"/>
    <mergeCell ref="W4:Z4"/>
    <mergeCell ref="AA4:AC4"/>
    <mergeCell ref="AD4:AH4"/>
    <mergeCell ref="AI4:AP4"/>
  </mergeCells>
  <conditionalFormatting sqref="M6:M396">
    <cfRule type="duplicateValues" dxfId="0" priority="7"/>
  </conditionalFormatting>
  <pageMargins left="0.23622047244094499" right="0.23622047244094499" top="0.74803149606299202" bottom="0.74803149606299202" header="0.31496062992126" footer="0.31496062992126"/>
  <pageSetup orientation="portrait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72"/>
  <sheetViews>
    <sheetView workbookViewId="0">
      <selection activeCell="A2" sqref="A2"/>
    </sheetView>
  </sheetViews>
  <sheetFormatPr baseColWidth="10" defaultColWidth="11.5" defaultRowHeight="13" x14ac:dyDescent="0.2"/>
  <cols>
    <col min="1" max="1" width="31.33203125" style="153" customWidth="1"/>
    <col min="2" max="2" width="33" style="153" customWidth="1"/>
    <col min="3" max="3" width="40.5" style="153" customWidth="1"/>
    <col min="4" max="4" width="26.6640625" style="153" customWidth="1"/>
    <col min="5" max="5" width="9.5" style="154" customWidth="1"/>
    <col min="6" max="6" width="8.5" style="154" customWidth="1"/>
    <col min="7" max="7" width="13" style="154" customWidth="1"/>
    <col min="8" max="8" width="19.5" style="153" customWidth="1"/>
    <col min="9" max="9" width="31.83203125" style="153" hidden="1" customWidth="1"/>
    <col min="10" max="16384" width="11.5" style="153"/>
  </cols>
  <sheetData>
    <row r="1" spans="1:9" ht="39" x14ac:dyDescent="0.2">
      <c r="A1" s="155" t="s">
        <v>0</v>
      </c>
      <c r="B1" s="155" t="s">
        <v>1</v>
      </c>
      <c r="C1" s="155" t="s">
        <v>2</v>
      </c>
      <c r="D1" s="155" t="s">
        <v>10</v>
      </c>
      <c r="E1" s="155" t="s">
        <v>7</v>
      </c>
      <c r="F1" s="155" t="s">
        <v>11</v>
      </c>
      <c r="G1" s="155" t="s">
        <v>12</v>
      </c>
      <c r="H1" s="155" t="s">
        <v>13</v>
      </c>
      <c r="I1" s="189" t="s">
        <v>14</v>
      </c>
    </row>
    <row r="2" spans="1:9" ht="26" x14ac:dyDescent="0.2">
      <c r="A2" s="156" t="s">
        <v>15</v>
      </c>
      <c r="B2" s="157" t="s">
        <v>16</v>
      </c>
      <c r="C2" s="157" t="s">
        <v>17</v>
      </c>
      <c r="D2" s="158" t="s">
        <v>18</v>
      </c>
      <c r="E2" s="25" t="s">
        <v>19</v>
      </c>
      <c r="F2" s="25">
        <v>2023</v>
      </c>
      <c r="G2" s="25" t="s">
        <v>20</v>
      </c>
      <c r="H2" s="157" t="s">
        <v>21</v>
      </c>
      <c r="I2" s="63" t="s">
        <v>22</v>
      </c>
    </row>
    <row r="3" spans="1:9" ht="26" x14ac:dyDescent="0.2">
      <c r="A3" s="156" t="s">
        <v>15</v>
      </c>
      <c r="B3" s="157" t="s">
        <v>16</v>
      </c>
      <c r="C3" s="157" t="s">
        <v>17</v>
      </c>
      <c r="D3" s="158" t="s">
        <v>23</v>
      </c>
      <c r="E3" s="25" t="s">
        <v>24</v>
      </c>
      <c r="F3" s="25">
        <v>2023</v>
      </c>
      <c r="G3" s="25" t="s">
        <v>25</v>
      </c>
      <c r="H3" s="157" t="s">
        <v>21</v>
      </c>
      <c r="I3" s="63" t="s">
        <v>22</v>
      </c>
    </row>
    <row r="4" spans="1:9" ht="26" x14ac:dyDescent="0.2">
      <c r="A4" s="156" t="s">
        <v>15</v>
      </c>
      <c r="B4" s="157" t="s">
        <v>16</v>
      </c>
      <c r="C4" s="157" t="s">
        <v>17</v>
      </c>
      <c r="D4" s="158" t="s">
        <v>26</v>
      </c>
      <c r="E4" s="159" t="s">
        <v>27</v>
      </c>
      <c r="F4" s="25">
        <v>2023</v>
      </c>
      <c r="G4" s="159" t="s">
        <v>28</v>
      </c>
      <c r="H4" s="63" t="s">
        <v>21</v>
      </c>
      <c r="I4" s="63" t="s">
        <v>22</v>
      </c>
    </row>
    <row r="5" spans="1:9" ht="26" x14ac:dyDescent="0.2">
      <c r="A5" s="156" t="s">
        <v>15</v>
      </c>
      <c r="B5" s="157" t="s">
        <v>16</v>
      </c>
      <c r="C5" s="157" t="s">
        <v>17</v>
      </c>
      <c r="D5" s="158" t="s">
        <v>29</v>
      </c>
      <c r="E5" s="159">
        <v>1239.0999999999999</v>
      </c>
      <c r="F5" s="25">
        <v>2023</v>
      </c>
      <c r="G5" s="159">
        <v>1234.9000000000001</v>
      </c>
      <c r="H5" s="63" t="s">
        <v>21</v>
      </c>
      <c r="I5" s="63" t="s">
        <v>22</v>
      </c>
    </row>
    <row r="6" spans="1:9" ht="26" x14ac:dyDescent="0.2">
      <c r="A6" s="156" t="s">
        <v>15</v>
      </c>
      <c r="B6" s="157" t="s">
        <v>16</v>
      </c>
      <c r="C6" s="157" t="s">
        <v>30</v>
      </c>
      <c r="D6" s="63" t="s">
        <v>31</v>
      </c>
      <c r="E6" s="25">
        <v>89</v>
      </c>
      <c r="F6" s="25">
        <v>2023</v>
      </c>
      <c r="G6" s="25">
        <v>50</v>
      </c>
      <c r="H6" s="157" t="s">
        <v>32</v>
      </c>
      <c r="I6" s="63" t="s">
        <v>33</v>
      </c>
    </row>
    <row r="7" spans="1:9" ht="26" x14ac:dyDescent="0.2">
      <c r="A7" s="156" t="s">
        <v>15</v>
      </c>
      <c r="B7" s="157" t="s">
        <v>16</v>
      </c>
      <c r="C7" s="157" t="s">
        <v>30</v>
      </c>
      <c r="D7" s="63" t="s">
        <v>34</v>
      </c>
      <c r="E7" s="160">
        <v>0.2</v>
      </c>
      <c r="F7" s="25">
        <v>2023</v>
      </c>
      <c r="G7" s="160">
        <v>0.6</v>
      </c>
      <c r="H7" s="157" t="s">
        <v>35</v>
      </c>
      <c r="I7" s="159" t="s">
        <v>36</v>
      </c>
    </row>
    <row r="8" spans="1:9" ht="26" x14ac:dyDescent="0.2">
      <c r="A8" s="80" t="s">
        <v>15</v>
      </c>
      <c r="B8" s="161" t="s">
        <v>37</v>
      </c>
      <c r="C8" s="161" t="s">
        <v>38</v>
      </c>
      <c r="D8" s="162" t="s">
        <v>39</v>
      </c>
      <c r="E8" s="163">
        <v>99.257400000000004</v>
      </c>
      <c r="F8" s="21">
        <v>2022</v>
      </c>
      <c r="G8" s="163">
        <v>99.257400000000004</v>
      </c>
      <c r="H8" s="161" t="s">
        <v>40</v>
      </c>
      <c r="I8" s="175">
        <v>0</v>
      </c>
    </row>
    <row r="9" spans="1:9" ht="26" x14ac:dyDescent="0.2">
      <c r="A9" s="80" t="s">
        <v>15</v>
      </c>
      <c r="B9" s="161" t="s">
        <v>37</v>
      </c>
      <c r="C9" s="161" t="s">
        <v>38</v>
      </c>
      <c r="D9" s="162" t="s">
        <v>41</v>
      </c>
      <c r="E9" s="163">
        <v>107.5097</v>
      </c>
      <c r="F9" s="21">
        <v>2022</v>
      </c>
      <c r="G9" s="163">
        <v>107.5097</v>
      </c>
      <c r="H9" s="161" t="s">
        <v>40</v>
      </c>
      <c r="I9" s="175"/>
    </row>
    <row r="10" spans="1:9" ht="26" x14ac:dyDescent="0.2">
      <c r="A10" s="80" t="s">
        <v>15</v>
      </c>
      <c r="B10" s="161" t="s">
        <v>37</v>
      </c>
      <c r="C10" s="164" t="s">
        <v>38</v>
      </c>
      <c r="D10" s="165" t="s">
        <v>42</v>
      </c>
      <c r="E10" s="166">
        <v>1.0024999999999999</v>
      </c>
      <c r="F10" s="66">
        <v>2022</v>
      </c>
      <c r="G10" s="66">
        <v>100.25</v>
      </c>
      <c r="H10" s="167" t="s">
        <v>40</v>
      </c>
      <c r="I10" s="190"/>
    </row>
    <row r="11" spans="1:9" ht="26" x14ac:dyDescent="0.2">
      <c r="A11" s="80" t="s">
        <v>15</v>
      </c>
      <c r="B11" s="161" t="s">
        <v>37</v>
      </c>
      <c r="C11" s="164" t="s">
        <v>38</v>
      </c>
      <c r="D11" s="165" t="s">
        <v>43</v>
      </c>
      <c r="E11" s="166">
        <v>1.0995999999999999</v>
      </c>
      <c r="F11" s="66">
        <v>2022</v>
      </c>
      <c r="G11" s="66">
        <v>109.96</v>
      </c>
      <c r="H11" s="167" t="s">
        <v>40</v>
      </c>
      <c r="I11" s="190"/>
    </row>
    <row r="12" spans="1:9" ht="26" x14ac:dyDescent="0.2">
      <c r="A12" s="80" t="s">
        <v>15</v>
      </c>
      <c r="B12" s="161" t="s">
        <v>37</v>
      </c>
      <c r="C12" s="164" t="s">
        <v>38</v>
      </c>
      <c r="D12" s="165" t="s">
        <v>44</v>
      </c>
      <c r="E12" s="166">
        <v>1.1273</v>
      </c>
      <c r="F12" s="66">
        <v>2022</v>
      </c>
      <c r="G12" s="66">
        <v>112.73</v>
      </c>
      <c r="H12" s="167" t="s">
        <v>40</v>
      </c>
      <c r="I12" s="190"/>
    </row>
    <row r="13" spans="1:9" ht="26" x14ac:dyDescent="0.2">
      <c r="A13" s="80" t="s">
        <v>15</v>
      </c>
      <c r="B13" s="161" t="s">
        <v>37</v>
      </c>
      <c r="C13" s="164" t="s">
        <v>38</v>
      </c>
      <c r="D13" s="165" t="s">
        <v>45</v>
      </c>
      <c r="E13" s="166">
        <v>0.94730000000000003</v>
      </c>
      <c r="F13" s="66">
        <v>2022</v>
      </c>
      <c r="G13" s="66">
        <v>94.73</v>
      </c>
      <c r="H13" s="167" t="s">
        <v>40</v>
      </c>
      <c r="I13" s="190"/>
    </row>
    <row r="14" spans="1:9" ht="39" x14ac:dyDescent="0.2">
      <c r="A14" s="80" t="s">
        <v>15</v>
      </c>
      <c r="B14" s="161" t="s">
        <v>37</v>
      </c>
      <c r="C14" s="164" t="s">
        <v>38</v>
      </c>
      <c r="D14" s="165" t="s">
        <v>46</v>
      </c>
      <c r="E14" s="166">
        <v>0.46750000000000003</v>
      </c>
      <c r="F14" s="66">
        <v>2022</v>
      </c>
      <c r="G14" s="168">
        <v>0.55000000000000004</v>
      </c>
      <c r="H14" s="167" t="s">
        <v>40</v>
      </c>
      <c r="I14" s="190"/>
    </row>
    <row r="15" spans="1:9" ht="52" x14ac:dyDescent="0.2">
      <c r="A15" s="80" t="s">
        <v>15</v>
      </c>
      <c r="B15" s="161" t="s">
        <v>37</v>
      </c>
      <c r="C15" s="161" t="s">
        <v>38</v>
      </c>
      <c r="D15" s="169" t="s">
        <v>47</v>
      </c>
      <c r="E15" s="170">
        <v>2.4199999999999999E-2</v>
      </c>
      <c r="F15" s="171">
        <v>2022</v>
      </c>
      <c r="G15" s="170">
        <v>1.2E-2</v>
      </c>
      <c r="H15" s="172" t="s">
        <v>40</v>
      </c>
      <c r="I15" s="175"/>
    </row>
    <row r="16" spans="1:9" ht="26" x14ac:dyDescent="0.2">
      <c r="A16" s="80" t="s">
        <v>15</v>
      </c>
      <c r="B16" s="161" t="s">
        <v>37</v>
      </c>
      <c r="C16" s="161" t="s">
        <v>38</v>
      </c>
      <c r="D16" s="162" t="s">
        <v>48</v>
      </c>
      <c r="E16" s="163">
        <v>51.331200000000003</v>
      </c>
      <c r="F16" s="21">
        <v>2022</v>
      </c>
      <c r="G16" s="21">
        <v>52</v>
      </c>
      <c r="H16" s="161" t="s">
        <v>40</v>
      </c>
      <c r="I16" s="175"/>
    </row>
    <row r="17" spans="1:9" ht="26" x14ac:dyDescent="0.2">
      <c r="A17" s="80" t="s">
        <v>15</v>
      </c>
      <c r="B17" s="161" t="s">
        <v>49</v>
      </c>
      <c r="C17" s="161" t="s">
        <v>50</v>
      </c>
      <c r="D17" s="173" t="s">
        <v>51</v>
      </c>
      <c r="E17" s="21">
        <v>100</v>
      </c>
      <c r="F17" s="21">
        <v>2023</v>
      </c>
      <c r="G17" s="21">
        <v>100</v>
      </c>
      <c r="H17" s="174" t="s">
        <v>52</v>
      </c>
      <c r="I17" s="175" t="s">
        <v>53</v>
      </c>
    </row>
    <row r="18" spans="1:9" ht="39" x14ac:dyDescent="0.2">
      <c r="A18" s="80" t="s">
        <v>15</v>
      </c>
      <c r="B18" s="161" t="s">
        <v>49</v>
      </c>
      <c r="C18" s="161" t="s">
        <v>54</v>
      </c>
      <c r="D18" s="173" t="s">
        <v>55</v>
      </c>
      <c r="E18" s="21">
        <v>13.58</v>
      </c>
      <c r="F18" s="21">
        <v>2022</v>
      </c>
      <c r="G18" s="21">
        <v>12.4</v>
      </c>
      <c r="H18" s="174" t="s">
        <v>52</v>
      </c>
      <c r="I18" s="175" t="s">
        <v>56</v>
      </c>
    </row>
    <row r="19" spans="1:9" ht="26" x14ac:dyDescent="0.2">
      <c r="A19" s="80" t="s">
        <v>15</v>
      </c>
      <c r="B19" s="161" t="s">
        <v>49</v>
      </c>
      <c r="C19" s="161" t="s">
        <v>54</v>
      </c>
      <c r="D19" s="173" t="s">
        <v>57</v>
      </c>
      <c r="E19" s="21">
        <v>14.74</v>
      </c>
      <c r="F19" s="21">
        <v>2022</v>
      </c>
      <c r="G19" s="21">
        <v>13.9</v>
      </c>
      <c r="H19" s="174" t="s">
        <v>52</v>
      </c>
      <c r="I19" s="175" t="s">
        <v>56</v>
      </c>
    </row>
    <row r="20" spans="1:9" ht="39" x14ac:dyDescent="0.2">
      <c r="A20" s="80" t="s">
        <v>15</v>
      </c>
      <c r="B20" s="161" t="s">
        <v>49</v>
      </c>
      <c r="C20" s="161" t="s">
        <v>54</v>
      </c>
      <c r="D20" s="173" t="s">
        <v>58</v>
      </c>
      <c r="E20" s="21">
        <v>7.17</v>
      </c>
      <c r="F20" s="21">
        <v>2022</v>
      </c>
      <c r="G20" s="21">
        <v>7.17</v>
      </c>
      <c r="H20" s="174" t="s">
        <v>52</v>
      </c>
      <c r="I20" s="175" t="s">
        <v>59</v>
      </c>
    </row>
    <row r="21" spans="1:9" ht="39" x14ac:dyDescent="0.2">
      <c r="A21" s="80" t="s">
        <v>15</v>
      </c>
      <c r="B21" s="161" t="s">
        <v>49</v>
      </c>
      <c r="C21" s="161" t="s">
        <v>54</v>
      </c>
      <c r="D21" s="173" t="s">
        <v>60</v>
      </c>
      <c r="E21" s="21">
        <v>1.02</v>
      </c>
      <c r="F21" s="21">
        <v>2022</v>
      </c>
      <c r="G21" s="21">
        <v>1.02</v>
      </c>
      <c r="H21" s="174" t="s">
        <v>52</v>
      </c>
      <c r="I21" s="175" t="s">
        <v>59</v>
      </c>
    </row>
    <row r="22" spans="1:9" ht="26" x14ac:dyDescent="0.2">
      <c r="A22" s="80" t="s">
        <v>15</v>
      </c>
      <c r="B22" s="161" t="s">
        <v>49</v>
      </c>
      <c r="C22" s="161" t="s">
        <v>54</v>
      </c>
      <c r="D22" s="173" t="s">
        <v>61</v>
      </c>
      <c r="E22" s="21">
        <v>41.37</v>
      </c>
      <c r="F22" s="21">
        <v>2022</v>
      </c>
      <c r="G22" s="21">
        <v>41.37</v>
      </c>
      <c r="H22" s="174" t="s">
        <v>52</v>
      </c>
      <c r="I22" s="175" t="s">
        <v>56</v>
      </c>
    </row>
    <row r="23" spans="1:9" ht="39" x14ac:dyDescent="0.2">
      <c r="A23" s="80" t="s">
        <v>15</v>
      </c>
      <c r="B23" s="161" t="s">
        <v>49</v>
      </c>
      <c r="C23" s="161" t="s">
        <v>54</v>
      </c>
      <c r="D23" s="173" t="s">
        <v>62</v>
      </c>
      <c r="E23" s="21">
        <v>20.2</v>
      </c>
      <c r="F23" s="21">
        <v>2022</v>
      </c>
      <c r="G23" s="21">
        <v>16.399999999999999</v>
      </c>
      <c r="H23" s="174" t="s">
        <v>52</v>
      </c>
      <c r="I23" s="175" t="s">
        <v>56</v>
      </c>
    </row>
    <row r="24" spans="1:9" ht="26" x14ac:dyDescent="0.2">
      <c r="A24" s="80" t="s">
        <v>15</v>
      </c>
      <c r="B24" s="161" t="s">
        <v>49</v>
      </c>
      <c r="C24" s="161" t="s">
        <v>54</v>
      </c>
      <c r="D24" s="173" t="s">
        <v>63</v>
      </c>
      <c r="E24" s="21">
        <v>15.57</v>
      </c>
      <c r="F24" s="21">
        <v>2022</v>
      </c>
      <c r="G24" s="21">
        <v>15.57</v>
      </c>
      <c r="H24" s="174" t="s">
        <v>52</v>
      </c>
      <c r="I24" s="175" t="s">
        <v>56</v>
      </c>
    </row>
    <row r="25" spans="1:9" ht="26" x14ac:dyDescent="0.2">
      <c r="A25" s="80" t="s">
        <v>15</v>
      </c>
      <c r="B25" s="161" t="s">
        <v>49</v>
      </c>
      <c r="C25" s="161" t="s">
        <v>54</v>
      </c>
      <c r="D25" s="173" t="s">
        <v>64</v>
      </c>
      <c r="E25" s="21">
        <v>6.26</v>
      </c>
      <c r="F25" s="21">
        <v>2022</v>
      </c>
      <c r="G25" s="21">
        <v>6.26</v>
      </c>
      <c r="H25" s="174" t="s">
        <v>52</v>
      </c>
      <c r="I25" s="175" t="s">
        <v>56</v>
      </c>
    </row>
    <row r="26" spans="1:9" ht="26" x14ac:dyDescent="0.2">
      <c r="A26" s="80" t="s">
        <v>15</v>
      </c>
      <c r="B26" s="161" t="s">
        <v>49</v>
      </c>
      <c r="C26" s="161" t="s">
        <v>54</v>
      </c>
      <c r="D26" s="175" t="s">
        <v>65</v>
      </c>
      <c r="E26" s="21">
        <v>88.87</v>
      </c>
      <c r="F26" s="21">
        <v>2022</v>
      </c>
      <c r="G26" s="21">
        <v>88.87</v>
      </c>
      <c r="H26" s="174" t="s">
        <v>52</v>
      </c>
      <c r="I26" s="175" t="s">
        <v>59</v>
      </c>
    </row>
    <row r="27" spans="1:9" ht="26" x14ac:dyDescent="0.2">
      <c r="A27" s="80" t="s">
        <v>15</v>
      </c>
      <c r="B27" s="161" t="s">
        <v>49</v>
      </c>
      <c r="C27" s="161" t="s">
        <v>54</v>
      </c>
      <c r="D27" s="175" t="s">
        <v>66</v>
      </c>
      <c r="E27" s="21">
        <v>7.19</v>
      </c>
      <c r="F27" s="21">
        <v>2022</v>
      </c>
      <c r="G27" s="21">
        <v>6</v>
      </c>
      <c r="H27" s="174" t="s">
        <v>52</v>
      </c>
      <c r="I27" s="175" t="s">
        <v>59</v>
      </c>
    </row>
    <row r="28" spans="1:9" ht="26" x14ac:dyDescent="0.2">
      <c r="A28" s="80" t="s">
        <v>15</v>
      </c>
      <c r="B28" s="161" t="s">
        <v>49</v>
      </c>
      <c r="C28" s="161" t="s">
        <v>54</v>
      </c>
      <c r="D28" s="175" t="s">
        <v>67</v>
      </c>
      <c r="E28" s="21">
        <v>53.5</v>
      </c>
      <c r="F28" s="21">
        <v>2022</v>
      </c>
      <c r="G28" s="21">
        <v>46</v>
      </c>
      <c r="H28" s="174" t="s">
        <v>52</v>
      </c>
      <c r="I28" s="175" t="s">
        <v>56</v>
      </c>
    </row>
    <row r="29" spans="1:9" ht="26" x14ac:dyDescent="0.2">
      <c r="A29" s="80" t="s">
        <v>15</v>
      </c>
      <c r="B29" s="161" t="s">
        <v>49</v>
      </c>
      <c r="C29" s="161" t="s">
        <v>54</v>
      </c>
      <c r="D29" s="175" t="s">
        <v>68</v>
      </c>
      <c r="E29" s="21">
        <v>0.06</v>
      </c>
      <c r="F29" s="21">
        <v>2022</v>
      </c>
      <c r="G29" s="21">
        <v>0.06</v>
      </c>
      <c r="H29" s="174" t="s">
        <v>52</v>
      </c>
      <c r="I29" s="175" t="s">
        <v>69</v>
      </c>
    </row>
    <row r="30" spans="1:9" ht="39" x14ac:dyDescent="0.2">
      <c r="A30" s="80" t="s">
        <v>15</v>
      </c>
      <c r="B30" s="161" t="s">
        <v>49</v>
      </c>
      <c r="C30" s="161" t="s">
        <v>50</v>
      </c>
      <c r="D30" s="175" t="s">
        <v>70</v>
      </c>
      <c r="E30" s="21">
        <v>100</v>
      </c>
      <c r="F30" s="21">
        <v>2023</v>
      </c>
      <c r="G30" s="21">
        <v>100</v>
      </c>
      <c r="H30" s="174" t="s">
        <v>52</v>
      </c>
      <c r="I30" s="175" t="s">
        <v>59</v>
      </c>
    </row>
    <row r="31" spans="1:9" ht="26" x14ac:dyDescent="0.2">
      <c r="A31" s="80" t="s">
        <v>15</v>
      </c>
      <c r="B31" s="161" t="s">
        <v>49</v>
      </c>
      <c r="C31" s="161" t="s">
        <v>54</v>
      </c>
      <c r="D31" s="175" t="s">
        <v>71</v>
      </c>
      <c r="E31" s="21">
        <v>3.5</v>
      </c>
      <c r="F31" s="21">
        <v>2022</v>
      </c>
      <c r="G31" s="21">
        <v>3.5</v>
      </c>
      <c r="H31" s="174" t="s">
        <v>52</v>
      </c>
      <c r="I31" s="175" t="s">
        <v>59</v>
      </c>
    </row>
    <row r="32" spans="1:9" ht="26" x14ac:dyDescent="0.2">
      <c r="A32" s="80" t="s">
        <v>15</v>
      </c>
      <c r="B32" s="161" t="s">
        <v>49</v>
      </c>
      <c r="C32" s="161" t="s">
        <v>50</v>
      </c>
      <c r="D32" s="173" t="s">
        <v>72</v>
      </c>
      <c r="E32" s="21">
        <v>6.35</v>
      </c>
      <c r="F32" s="21">
        <v>2022</v>
      </c>
      <c r="G32" s="21">
        <v>6.35</v>
      </c>
      <c r="H32" s="174" t="s">
        <v>52</v>
      </c>
      <c r="I32" s="175" t="s">
        <v>53</v>
      </c>
    </row>
    <row r="33" spans="1:9" ht="26" x14ac:dyDescent="0.2">
      <c r="A33" s="80" t="s">
        <v>15</v>
      </c>
      <c r="B33" s="161" t="s">
        <v>49</v>
      </c>
      <c r="C33" s="161" t="s">
        <v>54</v>
      </c>
      <c r="D33" s="175" t="s">
        <v>73</v>
      </c>
      <c r="E33" s="21">
        <v>0.6</v>
      </c>
      <c r="F33" s="21">
        <v>2023</v>
      </c>
      <c r="G33" s="21">
        <v>0.6</v>
      </c>
      <c r="H33" s="174" t="s">
        <v>52</v>
      </c>
      <c r="I33" s="175" t="s">
        <v>59</v>
      </c>
    </row>
    <row r="34" spans="1:9" ht="26" x14ac:dyDescent="0.2">
      <c r="A34" s="80" t="s">
        <v>15</v>
      </c>
      <c r="B34" s="161" t="s">
        <v>49</v>
      </c>
      <c r="C34" s="161" t="s">
        <v>54</v>
      </c>
      <c r="D34" s="175" t="s">
        <v>74</v>
      </c>
      <c r="E34" s="21">
        <v>0</v>
      </c>
      <c r="F34" s="21">
        <v>2022</v>
      </c>
      <c r="G34" s="21">
        <v>0</v>
      </c>
      <c r="H34" s="174" t="s">
        <v>52</v>
      </c>
      <c r="I34" s="175" t="s">
        <v>59</v>
      </c>
    </row>
    <row r="35" spans="1:9" ht="39" x14ac:dyDescent="0.2">
      <c r="A35" s="80" t="s">
        <v>15</v>
      </c>
      <c r="B35" s="161" t="s">
        <v>49</v>
      </c>
      <c r="C35" s="161" t="s">
        <v>75</v>
      </c>
      <c r="D35" s="173" t="s">
        <v>76</v>
      </c>
      <c r="E35" s="21">
        <v>3.43</v>
      </c>
      <c r="F35" s="21">
        <v>2022</v>
      </c>
      <c r="G35" s="21">
        <v>3.43</v>
      </c>
      <c r="H35" s="174" t="s">
        <v>52</v>
      </c>
      <c r="I35" s="175" t="s">
        <v>59</v>
      </c>
    </row>
    <row r="36" spans="1:9" ht="26" x14ac:dyDescent="0.2">
      <c r="A36" s="80" t="s">
        <v>15</v>
      </c>
      <c r="B36" s="161" t="s">
        <v>77</v>
      </c>
      <c r="C36" s="161" t="s">
        <v>78</v>
      </c>
      <c r="D36" s="173" t="s">
        <v>79</v>
      </c>
      <c r="E36" s="21" t="s">
        <v>80</v>
      </c>
      <c r="F36" s="21">
        <v>2018</v>
      </c>
      <c r="G36" s="176" t="s">
        <v>81</v>
      </c>
      <c r="H36" s="161" t="s">
        <v>82</v>
      </c>
      <c r="I36" s="175" t="s">
        <v>59</v>
      </c>
    </row>
    <row r="37" spans="1:9" ht="26" x14ac:dyDescent="0.2">
      <c r="A37" s="80" t="s">
        <v>15</v>
      </c>
      <c r="B37" s="161" t="s">
        <v>77</v>
      </c>
      <c r="C37" s="161" t="s">
        <v>78</v>
      </c>
      <c r="D37" s="173" t="s">
        <v>83</v>
      </c>
      <c r="E37" s="177">
        <v>5.1299999999999998E-2</v>
      </c>
      <c r="F37" s="21">
        <v>2018</v>
      </c>
      <c r="G37" s="21" t="s">
        <v>84</v>
      </c>
      <c r="H37" s="161" t="s">
        <v>85</v>
      </c>
      <c r="I37" s="175" t="s">
        <v>59</v>
      </c>
    </row>
    <row r="38" spans="1:9" ht="39" x14ac:dyDescent="0.2">
      <c r="A38" s="80" t="s">
        <v>15</v>
      </c>
      <c r="B38" s="161" t="s">
        <v>77</v>
      </c>
      <c r="C38" s="161" t="s">
        <v>86</v>
      </c>
      <c r="D38" s="173" t="s">
        <v>87</v>
      </c>
      <c r="E38" s="21">
        <v>100</v>
      </c>
      <c r="F38" s="21">
        <v>2023</v>
      </c>
      <c r="G38" s="21">
        <v>100</v>
      </c>
      <c r="H38" s="161" t="s">
        <v>88</v>
      </c>
      <c r="I38" s="191" t="s">
        <v>89</v>
      </c>
    </row>
    <row r="39" spans="1:9" ht="39" x14ac:dyDescent="0.2">
      <c r="A39" s="80" t="s">
        <v>15</v>
      </c>
      <c r="B39" s="161" t="s">
        <v>77</v>
      </c>
      <c r="C39" s="161" t="s">
        <v>86</v>
      </c>
      <c r="D39" s="173" t="s">
        <v>90</v>
      </c>
      <c r="E39" s="21">
        <v>98.59</v>
      </c>
      <c r="F39" s="21">
        <v>2023</v>
      </c>
      <c r="G39" s="21">
        <v>98.62</v>
      </c>
      <c r="H39" s="161" t="s">
        <v>88</v>
      </c>
      <c r="I39" s="175" t="s">
        <v>91</v>
      </c>
    </row>
    <row r="40" spans="1:9" ht="26" x14ac:dyDescent="0.2">
      <c r="A40" s="80" t="s">
        <v>15</v>
      </c>
      <c r="B40" s="161" t="s">
        <v>77</v>
      </c>
      <c r="C40" s="161" t="s">
        <v>86</v>
      </c>
      <c r="D40" s="175" t="s">
        <v>92</v>
      </c>
      <c r="E40" s="21">
        <v>100</v>
      </c>
      <c r="F40" s="21">
        <v>2023</v>
      </c>
      <c r="G40" s="21">
        <v>100</v>
      </c>
      <c r="H40" s="161" t="s">
        <v>88</v>
      </c>
      <c r="I40" s="175" t="s">
        <v>91</v>
      </c>
    </row>
    <row r="41" spans="1:9" ht="26" x14ac:dyDescent="0.2">
      <c r="A41" s="80" t="s">
        <v>15</v>
      </c>
      <c r="B41" s="161" t="s">
        <v>77</v>
      </c>
      <c r="C41" s="161" t="s">
        <v>86</v>
      </c>
      <c r="D41" s="175" t="s">
        <v>93</v>
      </c>
      <c r="E41" s="21">
        <v>100</v>
      </c>
      <c r="F41" s="21">
        <v>2023</v>
      </c>
      <c r="G41" s="21">
        <v>100</v>
      </c>
      <c r="H41" s="161" t="s">
        <v>88</v>
      </c>
      <c r="I41" s="175" t="s">
        <v>91</v>
      </c>
    </row>
    <row r="42" spans="1:9" ht="26" x14ac:dyDescent="0.2">
      <c r="A42" s="80" t="s">
        <v>15</v>
      </c>
      <c r="B42" s="175" t="s">
        <v>94</v>
      </c>
      <c r="C42" s="175" t="s">
        <v>95</v>
      </c>
      <c r="D42" s="173" t="s">
        <v>96</v>
      </c>
      <c r="E42" s="177">
        <v>0.35699999999999998</v>
      </c>
      <c r="F42" s="21">
        <v>2022</v>
      </c>
      <c r="G42" s="176" t="s">
        <v>97</v>
      </c>
      <c r="H42" s="161" t="s">
        <v>98</v>
      </c>
      <c r="I42" s="175" t="s">
        <v>59</v>
      </c>
    </row>
    <row r="43" spans="1:9" ht="26" x14ac:dyDescent="0.2">
      <c r="A43" s="80" t="s">
        <v>15</v>
      </c>
      <c r="B43" s="175" t="s">
        <v>94</v>
      </c>
      <c r="C43" s="161" t="s">
        <v>99</v>
      </c>
      <c r="D43" s="173" t="s">
        <v>100</v>
      </c>
      <c r="E43" s="21">
        <v>32631</v>
      </c>
      <c r="F43" s="21">
        <v>2023</v>
      </c>
      <c r="G43" s="21">
        <v>35000</v>
      </c>
      <c r="H43" s="161" t="s">
        <v>101</v>
      </c>
      <c r="I43" s="175" t="s">
        <v>102</v>
      </c>
    </row>
    <row r="44" spans="1:9" ht="39" x14ac:dyDescent="0.2">
      <c r="A44" s="80" t="s">
        <v>15</v>
      </c>
      <c r="B44" s="175" t="s">
        <v>94</v>
      </c>
      <c r="C44" s="161" t="s">
        <v>103</v>
      </c>
      <c r="D44" s="175" t="s">
        <v>104</v>
      </c>
      <c r="E44" s="50">
        <v>1</v>
      </c>
      <c r="F44" s="21">
        <v>2022</v>
      </c>
      <c r="G44" s="21">
        <v>1</v>
      </c>
      <c r="H44" s="161" t="s">
        <v>101</v>
      </c>
      <c r="I44" s="175" t="s">
        <v>105</v>
      </c>
    </row>
    <row r="45" spans="1:9" ht="65" x14ac:dyDescent="0.2">
      <c r="A45" s="80" t="s">
        <v>15</v>
      </c>
      <c r="B45" s="175" t="s">
        <v>94</v>
      </c>
      <c r="C45" s="161" t="s">
        <v>106</v>
      </c>
      <c r="D45" s="173" t="s">
        <v>107</v>
      </c>
      <c r="E45" s="21">
        <v>53500</v>
      </c>
      <c r="F45" s="21">
        <v>2023</v>
      </c>
      <c r="G45" s="21">
        <v>35300</v>
      </c>
      <c r="H45" s="161" t="s">
        <v>101</v>
      </c>
      <c r="I45" s="175" t="s">
        <v>108</v>
      </c>
    </row>
    <row r="46" spans="1:9" ht="26" x14ac:dyDescent="0.2">
      <c r="A46" s="80" t="s">
        <v>15</v>
      </c>
      <c r="B46" s="175" t="s">
        <v>94</v>
      </c>
      <c r="C46" s="161" t="s">
        <v>109</v>
      </c>
      <c r="D46" s="178" t="s">
        <v>110</v>
      </c>
      <c r="E46" s="179">
        <v>1</v>
      </c>
      <c r="F46" s="179">
        <v>2023</v>
      </c>
      <c r="G46" s="179">
        <v>1</v>
      </c>
      <c r="H46" s="180" t="s">
        <v>101</v>
      </c>
      <c r="I46" s="175" t="s">
        <v>111</v>
      </c>
    </row>
    <row r="47" spans="1:9" ht="52" x14ac:dyDescent="0.2">
      <c r="A47" s="80" t="s">
        <v>15</v>
      </c>
      <c r="B47" s="175" t="s">
        <v>94</v>
      </c>
      <c r="C47" s="164" t="s">
        <v>109</v>
      </c>
      <c r="D47" s="167" t="s">
        <v>112</v>
      </c>
      <c r="E47" s="66">
        <v>20.2</v>
      </c>
      <c r="F47" s="66">
        <v>2023</v>
      </c>
      <c r="G47" s="66">
        <v>21</v>
      </c>
      <c r="H47" s="167" t="s">
        <v>113</v>
      </c>
      <c r="I47" s="190" t="s">
        <v>111</v>
      </c>
    </row>
    <row r="48" spans="1:9" ht="39" x14ac:dyDescent="0.2">
      <c r="A48" s="80" t="s">
        <v>15</v>
      </c>
      <c r="B48" s="161" t="s">
        <v>114</v>
      </c>
      <c r="C48" s="161" t="s">
        <v>115</v>
      </c>
      <c r="D48" s="181" t="s">
        <v>116</v>
      </c>
      <c r="E48" s="171" t="s">
        <v>117</v>
      </c>
      <c r="F48" s="171">
        <v>2023</v>
      </c>
      <c r="G48" s="171">
        <v>300</v>
      </c>
      <c r="H48" s="172" t="s">
        <v>118</v>
      </c>
      <c r="I48" s="77" t="s">
        <v>119</v>
      </c>
    </row>
    <row r="49" spans="1:9" ht="39" x14ac:dyDescent="0.2">
      <c r="A49" s="80" t="s">
        <v>15</v>
      </c>
      <c r="B49" s="161" t="s">
        <v>114</v>
      </c>
      <c r="C49" s="161" t="s">
        <v>120</v>
      </c>
      <c r="D49" s="175" t="s">
        <v>121</v>
      </c>
      <c r="E49" s="182">
        <v>2.4E-2</v>
      </c>
      <c r="F49" s="21">
        <v>2023</v>
      </c>
      <c r="G49" s="182">
        <v>8.4000000000000005E-2</v>
      </c>
      <c r="H49" s="161" t="s">
        <v>118</v>
      </c>
      <c r="I49" s="77" t="s">
        <v>119</v>
      </c>
    </row>
    <row r="50" spans="1:9" ht="39" x14ac:dyDescent="0.2">
      <c r="A50" s="80" t="s">
        <v>15</v>
      </c>
      <c r="B50" s="161" t="s">
        <v>114</v>
      </c>
      <c r="C50" s="161" t="s">
        <v>122</v>
      </c>
      <c r="D50" s="175" t="s">
        <v>123</v>
      </c>
      <c r="E50" s="182">
        <v>1.2E-2</v>
      </c>
      <c r="F50" s="21">
        <v>2023</v>
      </c>
      <c r="G50" s="182">
        <v>3.7999999999999999E-2</v>
      </c>
      <c r="H50" s="161" t="s">
        <v>118</v>
      </c>
      <c r="I50" s="77" t="s">
        <v>119</v>
      </c>
    </row>
    <row r="51" spans="1:9" ht="26" x14ac:dyDescent="0.2">
      <c r="A51" s="80" t="s">
        <v>124</v>
      </c>
      <c r="B51" s="161" t="s">
        <v>125</v>
      </c>
      <c r="C51" s="161" t="s">
        <v>126</v>
      </c>
      <c r="D51" s="175" t="s">
        <v>127</v>
      </c>
      <c r="E51" s="176">
        <v>0.6</v>
      </c>
      <c r="F51" s="21">
        <v>2023</v>
      </c>
      <c r="G51" s="176">
        <v>0.7</v>
      </c>
      <c r="H51" s="161" t="s">
        <v>128</v>
      </c>
      <c r="I51" s="175" t="s">
        <v>59</v>
      </c>
    </row>
    <row r="52" spans="1:9" ht="26" x14ac:dyDescent="0.2">
      <c r="A52" s="80" t="s">
        <v>124</v>
      </c>
      <c r="B52" s="21" t="s">
        <v>129</v>
      </c>
      <c r="C52" s="161" t="s">
        <v>130</v>
      </c>
      <c r="D52" s="175" t="s">
        <v>131</v>
      </c>
      <c r="E52" s="21">
        <v>10</v>
      </c>
      <c r="F52" s="21">
        <v>2023</v>
      </c>
      <c r="G52" s="21">
        <v>9</v>
      </c>
      <c r="H52" s="161" t="s">
        <v>132</v>
      </c>
      <c r="I52" s="175" t="s">
        <v>59</v>
      </c>
    </row>
    <row r="53" spans="1:9" ht="26" x14ac:dyDescent="0.2">
      <c r="A53" s="80" t="s">
        <v>124</v>
      </c>
      <c r="B53" s="21" t="s">
        <v>129</v>
      </c>
      <c r="C53" s="161" t="s">
        <v>130</v>
      </c>
      <c r="D53" s="175" t="s">
        <v>133</v>
      </c>
      <c r="E53" s="21">
        <v>56.1</v>
      </c>
      <c r="F53" s="21">
        <v>2023</v>
      </c>
      <c r="G53" s="21">
        <v>56.1</v>
      </c>
      <c r="H53" s="161" t="s">
        <v>132</v>
      </c>
      <c r="I53" s="175" t="s">
        <v>59</v>
      </c>
    </row>
    <row r="54" spans="1:9" ht="26" x14ac:dyDescent="0.2">
      <c r="A54" s="80" t="s">
        <v>124</v>
      </c>
      <c r="B54" s="21" t="s">
        <v>129</v>
      </c>
      <c r="C54" s="161" t="s">
        <v>134</v>
      </c>
      <c r="D54" s="175" t="s">
        <v>135</v>
      </c>
      <c r="E54" s="21">
        <v>6.19</v>
      </c>
      <c r="F54" s="21">
        <v>2023</v>
      </c>
      <c r="G54" s="21">
        <v>6.5</v>
      </c>
      <c r="H54" s="161" t="s">
        <v>132</v>
      </c>
      <c r="I54" s="175" t="s">
        <v>59</v>
      </c>
    </row>
    <row r="55" spans="1:9" ht="26" x14ac:dyDescent="0.2">
      <c r="A55" s="80" t="s">
        <v>124</v>
      </c>
      <c r="B55" s="161" t="s">
        <v>136</v>
      </c>
      <c r="C55" s="164" t="s">
        <v>137</v>
      </c>
      <c r="D55" s="167" t="s">
        <v>138</v>
      </c>
      <c r="E55" s="66" t="s">
        <v>139</v>
      </c>
      <c r="F55" s="66">
        <v>2023</v>
      </c>
      <c r="G55" s="66" t="s">
        <v>140</v>
      </c>
      <c r="H55" s="167" t="s">
        <v>85</v>
      </c>
      <c r="I55" s="192" t="s">
        <v>141</v>
      </c>
    </row>
    <row r="56" spans="1:9" x14ac:dyDescent="0.2">
      <c r="A56" s="80" t="s">
        <v>124</v>
      </c>
      <c r="B56" s="161" t="s">
        <v>136</v>
      </c>
      <c r="C56" s="183" t="s">
        <v>142</v>
      </c>
      <c r="D56" s="184" t="s">
        <v>143</v>
      </c>
      <c r="E56" s="185" t="s">
        <v>144</v>
      </c>
      <c r="F56" s="185">
        <v>2023</v>
      </c>
      <c r="G56" s="185">
        <v>42.58</v>
      </c>
      <c r="H56" s="184" t="s">
        <v>85</v>
      </c>
      <c r="I56" s="190" t="s">
        <v>59</v>
      </c>
    </row>
    <row r="57" spans="1:9" ht="26" x14ac:dyDescent="0.2">
      <c r="A57" s="80" t="s">
        <v>124</v>
      </c>
      <c r="B57" s="80" t="s">
        <v>145</v>
      </c>
      <c r="C57" s="186" t="s">
        <v>146</v>
      </c>
      <c r="D57" s="165" t="s">
        <v>147</v>
      </c>
      <c r="E57" s="66">
        <v>3.7</v>
      </c>
      <c r="F57" s="66">
        <v>2023</v>
      </c>
      <c r="G57" s="66">
        <v>3.3</v>
      </c>
      <c r="H57" s="66" t="s">
        <v>148</v>
      </c>
      <c r="I57" s="192"/>
    </row>
    <row r="58" spans="1:9" ht="26" x14ac:dyDescent="0.2">
      <c r="A58" s="80" t="s">
        <v>124</v>
      </c>
      <c r="B58" s="80" t="s">
        <v>145</v>
      </c>
      <c r="C58" s="186" t="s">
        <v>149</v>
      </c>
      <c r="D58" s="167" t="s">
        <v>150</v>
      </c>
      <c r="E58" s="66">
        <v>1636</v>
      </c>
      <c r="F58" s="66">
        <v>2023</v>
      </c>
      <c r="G58" s="66">
        <v>1493</v>
      </c>
      <c r="H58" s="66" t="s">
        <v>148</v>
      </c>
      <c r="I58" s="192"/>
    </row>
    <row r="59" spans="1:9" ht="26" x14ac:dyDescent="0.2">
      <c r="A59" s="80" t="s">
        <v>124</v>
      </c>
      <c r="B59" s="80" t="s">
        <v>145</v>
      </c>
      <c r="C59" s="186" t="s">
        <v>149</v>
      </c>
      <c r="D59" s="167" t="s">
        <v>151</v>
      </c>
      <c r="E59" s="187">
        <v>670000</v>
      </c>
      <c r="F59" s="66">
        <v>2023</v>
      </c>
      <c r="G59" s="187">
        <v>710000</v>
      </c>
      <c r="H59" s="66" t="s">
        <v>152</v>
      </c>
      <c r="I59" s="192"/>
    </row>
    <row r="60" spans="1:9" ht="26" x14ac:dyDescent="0.2">
      <c r="A60" s="80" t="s">
        <v>153</v>
      </c>
      <c r="B60" s="161" t="s">
        <v>154</v>
      </c>
      <c r="C60" s="164" t="s">
        <v>155</v>
      </c>
      <c r="D60" s="167" t="s">
        <v>156</v>
      </c>
      <c r="E60" s="66" t="s">
        <v>157</v>
      </c>
      <c r="F60" s="66">
        <v>2022</v>
      </c>
      <c r="G60" s="66" t="s">
        <v>157</v>
      </c>
      <c r="H60" s="167" t="s">
        <v>82</v>
      </c>
      <c r="I60" s="190" t="s">
        <v>59</v>
      </c>
    </row>
    <row r="61" spans="1:9" ht="26" x14ac:dyDescent="0.2">
      <c r="A61" s="80" t="s">
        <v>153</v>
      </c>
      <c r="B61" s="161" t="s">
        <v>154</v>
      </c>
      <c r="C61" s="164" t="s">
        <v>155</v>
      </c>
      <c r="D61" s="167" t="s">
        <v>158</v>
      </c>
      <c r="E61" s="66" t="s">
        <v>159</v>
      </c>
      <c r="F61" s="66">
        <v>2022</v>
      </c>
      <c r="G61" s="66" t="s">
        <v>160</v>
      </c>
      <c r="H61" s="167" t="s">
        <v>161</v>
      </c>
      <c r="I61" s="190" t="s">
        <v>59</v>
      </c>
    </row>
    <row r="62" spans="1:9" ht="26" x14ac:dyDescent="0.2">
      <c r="A62" s="80" t="s">
        <v>153</v>
      </c>
      <c r="B62" s="161" t="s">
        <v>162</v>
      </c>
      <c r="C62" s="161" t="s">
        <v>163</v>
      </c>
      <c r="D62" s="188" t="s">
        <v>164</v>
      </c>
      <c r="E62" s="171" t="s">
        <v>165</v>
      </c>
      <c r="F62" s="171">
        <v>2023</v>
      </c>
      <c r="G62" s="171">
        <v>1</v>
      </c>
      <c r="H62" s="172" t="s">
        <v>166</v>
      </c>
      <c r="I62" s="175" t="s">
        <v>59</v>
      </c>
    </row>
    <row r="63" spans="1:9" ht="26" x14ac:dyDescent="0.2">
      <c r="A63" s="80" t="s">
        <v>153</v>
      </c>
      <c r="B63" s="161" t="s">
        <v>162</v>
      </c>
      <c r="C63" s="161" t="s">
        <v>167</v>
      </c>
      <c r="D63" s="173" t="s">
        <v>168</v>
      </c>
      <c r="E63" s="163">
        <v>35.039700000000003</v>
      </c>
      <c r="F63" s="21">
        <v>2018</v>
      </c>
      <c r="G63" s="163">
        <v>35.039700000000003</v>
      </c>
      <c r="H63" s="161" t="s">
        <v>169</v>
      </c>
      <c r="I63" s="175" t="s">
        <v>59</v>
      </c>
    </row>
    <row r="64" spans="1:9" ht="26" x14ac:dyDescent="0.2">
      <c r="A64" s="80" t="s">
        <v>170</v>
      </c>
      <c r="B64" s="20" t="s">
        <v>171</v>
      </c>
      <c r="C64" s="175" t="s">
        <v>172</v>
      </c>
      <c r="D64" s="173" t="s">
        <v>173</v>
      </c>
      <c r="E64" s="21">
        <v>75.75</v>
      </c>
      <c r="F64" s="21">
        <v>2022</v>
      </c>
      <c r="G64" s="21">
        <v>78</v>
      </c>
      <c r="H64" s="161" t="s">
        <v>85</v>
      </c>
      <c r="I64" s="175" t="s">
        <v>59</v>
      </c>
    </row>
    <row r="65" spans="1:9" ht="26" x14ac:dyDescent="0.2">
      <c r="A65" s="80" t="s">
        <v>170</v>
      </c>
      <c r="B65" s="20" t="s">
        <v>171</v>
      </c>
      <c r="C65" s="175" t="s">
        <v>172</v>
      </c>
      <c r="D65" s="173" t="s">
        <v>174</v>
      </c>
      <c r="E65" s="20" t="s">
        <v>175</v>
      </c>
      <c r="F65" s="20">
        <v>2022</v>
      </c>
      <c r="G65" s="20">
        <v>85</v>
      </c>
      <c r="H65" s="161" t="s">
        <v>85</v>
      </c>
      <c r="I65" s="20" t="s">
        <v>176</v>
      </c>
    </row>
    <row r="66" spans="1:9" ht="26" x14ac:dyDescent="0.2">
      <c r="A66" s="80" t="s">
        <v>170</v>
      </c>
      <c r="B66" s="20" t="s">
        <v>171</v>
      </c>
      <c r="C66" s="175" t="s">
        <v>172</v>
      </c>
      <c r="D66" s="173" t="s">
        <v>177</v>
      </c>
      <c r="E66" s="21">
        <v>79.2</v>
      </c>
      <c r="F66" s="21">
        <v>2022</v>
      </c>
      <c r="G66" s="21">
        <v>81</v>
      </c>
      <c r="H66" s="161" t="s">
        <v>178</v>
      </c>
      <c r="I66" s="175" t="s">
        <v>59</v>
      </c>
    </row>
    <row r="67" spans="1:9" ht="26" x14ac:dyDescent="0.2">
      <c r="A67" s="80" t="s">
        <v>170</v>
      </c>
      <c r="B67" s="20" t="s">
        <v>171</v>
      </c>
      <c r="C67" s="175" t="s">
        <v>172</v>
      </c>
      <c r="D67" s="175" t="s">
        <v>179</v>
      </c>
      <c r="E67" s="21">
        <v>85</v>
      </c>
      <c r="F67" s="21">
        <v>2023</v>
      </c>
      <c r="G67" s="21">
        <v>100</v>
      </c>
      <c r="H67" s="161" t="s">
        <v>180</v>
      </c>
      <c r="I67" s="175" t="s">
        <v>59</v>
      </c>
    </row>
    <row r="68" spans="1:9" ht="26" x14ac:dyDescent="0.2">
      <c r="A68" s="80" t="s">
        <v>170</v>
      </c>
      <c r="B68" s="20" t="s">
        <v>171</v>
      </c>
      <c r="C68" s="161" t="s">
        <v>181</v>
      </c>
      <c r="D68" s="173" t="s">
        <v>182</v>
      </c>
      <c r="E68" s="21" t="s">
        <v>183</v>
      </c>
      <c r="F68" s="21">
        <v>2023</v>
      </c>
      <c r="G68" s="21" t="s">
        <v>184</v>
      </c>
      <c r="H68" s="161" t="s">
        <v>185</v>
      </c>
      <c r="I68" s="175" t="s">
        <v>59</v>
      </c>
    </row>
    <row r="69" spans="1:9" ht="39" x14ac:dyDescent="0.2">
      <c r="A69" s="80" t="s">
        <v>170</v>
      </c>
      <c r="B69" s="20" t="s">
        <v>171</v>
      </c>
      <c r="C69" s="161" t="s">
        <v>181</v>
      </c>
      <c r="D69" s="173" t="s">
        <v>186</v>
      </c>
      <c r="E69" s="66" t="s">
        <v>187</v>
      </c>
      <c r="F69" s="66">
        <v>2023</v>
      </c>
      <c r="G69" s="66" t="s">
        <v>188</v>
      </c>
      <c r="H69" s="167" t="s">
        <v>185</v>
      </c>
      <c r="I69" s="190" t="s">
        <v>59</v>
      </c>
    </row>
    <row r="70" spans="1:9" ht="26" x14ac:dyDescent="0.2">
      <c r="A70" s="80" t="s">
        <v>170</v>
      </c>
      <c r="B70" s="20" t="s">
        <v>171</v>
      </c>
      <c r="C70" s="175" t="s">
        <v>189</v>
      </c>
      <c r="D70" s="175" t="s">
        <v>190</v>
      </c>
      <c r="E70" s="21">
        <v>25000</v>
      </c>
      <c r="F70" s="21">
        <v>2023</v>
      </c>
      <c r="G70" s="21">
        <v>33000</v>
      </c>
      <c r="H70" s="161" t="s">
        <v>185</v>
      </c>
      <c r="I70" s="175" t="s">
        <v>59</v>
      </c>
    </row>
    <row r="71" spans="1:9" ht="52" x14ac:dyDescent="0.2">
      <c r="A71" s="80" t="s">
        <v>170</v>
      </c>
      <c r="B71" s="20" t="s">
        <v>171</v>
      </c>
      <c r="C71" s="175" t="s">
        <v>189</v>
      </c>
      <c r="D71" s="175" t="s">
        <v>191</v>
      </c>
      <c r="E71" s="176">
        <v>1</v>
      </c>
      <c r="F71" s="21">
        <v>2023</v>
      </c>
      <c r="G71" s="176">
        <v>1</v>
      </c>
      <c r="H71" s="161" t="s">
        <v>185</v>
      </c>
      <c r="I71" s="175" t="s">
        <v>59</v>
      </c>
    </row>
    <row r="72" spans="1:9" ht="26" x14ac:dyDescent="0.2">
      <c r="A72" s="80" t="s">
        <v>170</v>
      </c>
      <c r="B72" s="20" t="s">
        <v>171</v>
      </c>
      <c r="C72" s="175" t="s">
        <v>189</v>
      </c>
      <c r="D72" s="173" t="s">
        <v>192</v>
      </c>
      <c r="E72" s="21">
        <v>95</v>
      </c>
      <c r="F72" s="21">
        <v>2022</v>
      </c>
      <c r="G72" s="21">
        <v>97</v>
      </c>
      <c r="H72" s="161" t="s">
        <v>88</v>
      </c>
      <c r="I72" s="175" t="s">
        <v>193</v>
      </c>
    </row>
  </sheetData>
  <autoFilter ref="A1:I72" xr:uid="{00000000-0009-0000-0000-000001000000}"/>
  <dataValidations count="1">
    <dataValidation type="list" allowBlank="1" showInputMessage="1" showErrorMessage="1" sqref="D2:D3 D6:D9 D15:D38 D42:D46 D49:D54 D62:D72" xr:uid="{00000000-0002-0000-0100-000000000000}">
      <formula1>Ind_resultado</formula1>
    </dataValidation>
  </dataValidations>
  <pageMargins left="0.7" right="0.7" top="0.75" bottom="0.75" header="0.3" footer="0.3"/>
  <pageSetup paperSize="9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L21"/>
  <sheetViews>
    <sheetView workbookViewId="0">
      <selection activeCell="D6" sqref="D6"/>
    </sheetView>
  </sheetViews>
  <sheetFormatPr baseColWidth="10" defaultColWidth="11.5" defaultRowHeight="15" x14ac:dyDescent="0.2"/>
  <cols>
    <col min="1" max="1" width="49.6640625" customWidth="1"/>
    <col min="2" max="2" width="24.33203125" customWidth="1"/>
    <col min="3" max="6" width="19.33203125" customWidth="1"/>
  </cols>
  <sheetData>
    <row r="3" spans="1:12" x14ac:dyDescent="0.2">
      <c r="A3" t="s">
        <v>194</v>
      </c>
      <c r="B3" t="s">
        <v>195</v>
      </c>
      <c r="C3" t="s">
        <v>196</v>
      </c>
      <c r="D3" t="s">
        <v>197</v>
      </c>
      <c r="E3" t="s">
        <v>198</v>
      </c>
      <c r="F3" t="s">
        <v>199</v>
      </c>
      <c r="J3">
        <v>208</v>
      </c>
      <c r="L3" s="152">
        <f>+K3/J3</f>
        <v>0</v>
      </c>
    </row>
    <row r="4" spans="1:12" x14ac:dyDescent="0.2">
      <c r="A4" s="112" t="s">
        <v>200</v>
      </c>
      <c r="B4" s="151">
        <v>1646727447483.5601</v>
      </c>
      <c r="C4" s="151">
        <v>399037707426.93298</v>
      </c>
      <c r="D4" s="151">
        <v>429693446610.84003</v>
      </c>
      <c r="E4" s="151">
        <v>427341845239.96802</v>
      </c>
      <c r="F4" s="151">
        <v>390654448205.82397</v>
      </c>
    </row>
    <row r="5" spans="1:12" x14ac:dyDescent="0.2">
      <c r="A5" s="113" t="s">
        <v>154</v>
      </c>
      <c r="B5" s="151">
        <v>652889001756.005</v>
      </c>
      <c r="C5" s="151">
        <v>144714717981.92599</v>
      </c>
      <c r="D5" s="151">
        <v>156544640361.918</v>
      </c>
      <c r="E5" s="151">
        <v>169013629675.603</v>
      </c>
      <c r="F5" s="151">
        <v>182616013736.55801</v>
      </c>
    </row>
    <row r="6" spans="1:12" x14ac:dyDescent="0.2">
      <c r="A6" s="113" t="s">
        <v>162</v>
      </c>
      <c r="B6" s="151">
        <v>993838445727.56006</v>
      </c>
      <c r="C6" s="151">
        <v>254322989445.008</v>
      </c>
      <c r="D6" s="151">
        <v>273148806248.922</v>
      </c>
      <c r="E6" s="151">
        <v>258328215564.36499</v>
      </c>
      <c r="F6" s="151">
        <v>208038434469.26599</v>
      </c>
    </row>
    <row r="7" spans="1:12" x14ac:dyDescent="0.2">
      <c r="A7" s="112" t="s">
        <v>201</v>
      </c>
      <c r="B7" s="151">
        <v>3613040921153.6299</v>
      </c>
      <c r="C7" s="151">
        <v>757366926078.20105</v>
      </c>
      <c r="D7" s="151">
        <v>790162289419.54504</v>
      </c>
      <c r="E7" s="151">
        <v>931533617733.29297</v>
      </c>
      <c r="F7" s="151">
        <v>1133978087922.5901</v>
      </c>
    </row>
    <row r="8" spans="1:12" x14ac:dyDescent="0.2">
      <c r="A8" s="113" t="s">
        <v>125</v>
      </c>
      <c r="B8" s="151">
        <v>109805807408.358</v>
      </c>
      <c r="C8" s="151">
        <v>23956716582.673698</v>
      </c>
      <c r="D8" s="151">
        <v>26141715769.2925</v>
      </c>
      <c r="E8" s="151">
        <v>28538710165.5177</v>
      </c>
      <c r="F8" s="151">
        <v>31168664890.874599</v>
      </c>
    </row>
    <row r="9" spans="1:12" x14ac:dyDescent="0.2">
      <c r="A9" s="113" t="s">
        <v>129</v>
      </c>
      <c r="B9" s="151">
        <v>15166924426.7295</v>
      </c>
      <c r="C9" s="151">
        <v>3640558600</v>
      </c>
      <c r="D9" s="151">
        <v>3450056681.1399999</v>
      </c>
      <c r="E9" s="151">
        <v>3517028732.9972701</v>
      </c>
      <c r="F9" s="151">
        <v>4559280412.5922604</v>
      </c>
    </row>
    <row r="10" spans="1:12" x14ac:dyDescent="0.2">
      <c r="A10" s="113" t="s">
        <v>136</v>
      </c>
      <c r="B10" s="151">
        <v>3314508118114.23</v>
      </c>
      <c r="C10" s="151">
        <v>694682152013.65601</v>
      </c>
      <c r="D10" s="151">
        <v>722341829109.05396</v>
      </c>
      <c r="E10" s="151">
        <v>851414864280.65405</v>
      </c>
      <c r="F10" s="151">
        <v>1046069272710.86</v>
      </c>
    </row>
    <row r="11" spans="1:12" x14ac:dyDescent="0.2">
      <c r="A11" s="113" t="s">
        <v>145</v>
      </c>
      <c r="B11" s="151">
        <v>173560071204.31799</v>
      </c>
      <c r="C11" s="151">
        <v>35087498881.871201</v>
      </c>
      <c r="D11" s="151">
        <v>38228687860.058296</v>
      </c>
      <c r="E11" s="151">
        <v>48063014554.124199</v>
      </c>
      <c r="F11" s="151">
        <v>52180869908.264099</v>
      </c>
    </row>
    <row r="12" spans="1:12" x14ac:dyDescent="0.2">
      <c r="A12" s="112" t="s">
        <v>202</v>
      </c>
      <c r="B12" s="151">
        <v>13818632958350.301</v>
      </c>
      <c r="C12" s="151">
        <v>2965210121257.73</v>
      </c>
      <c r="D12" s="151">
        <v>3283676497495.5498</v>
      </c>
      <c r="E12" s="151">
        <v>3604263688221.8101</v>
      </c>
      <c r="F12" s="151">
        <v>3965482651375.1699</v>
      </c>
    </row>
    <row r="13" spans="1:12" x14ac:dyDescent="0.2">
      <c r="A13" s="113" t="s">
        <v>203</v>
      </c>
      <c r="B13" s="151">
        <v>5811706967869.5703</v>
      </c>
      <c r="C13" s="151">
        <v>1266162859215.76</v>
      </c>
      <c r="D13" s="151">
        <v>1381523838490.0701</v>
      </c>
      <c r="E13" s="151">
        <v>1509909159813.9099</v>
      </c>
      <c r="F13" s="151">
        <v>1654111110349.8301</v>
      </c>
    </row>
    <row r="14" spans="1:12" x14ac:dyDescent="0.2">
      <c r="A14" s="113" t="s">
        <v>204</v>
      </c>
      <c r="B14" s="151">
        <v>4408976424094.4199</v>
      </c>
      <c r="C14" s="151">
        <v>912303197147.896</v>
      </c>
      <c r="D14" s="151">
        <v>1050287591082.62</v>
      </c>
      <c r="E14" s="151">
        <v>1157721186440.3101</v>
      </c>
      <c r="F14" s="151">
        <v>1288664449423.5901</v>
      </c>
    </row>
    <row r="15" spans="1:12" x14ac:dyDescent="0.2">
      <c r="A15" s="113" t="s">
        <v>205</v>
      </c>
      <c r="B15" s="151">
        <v>818259838431.16699</v>
      </c>
      <c r="C15" s="151">
        <v>160251273014.35699</v>
      </c>
      <c r="D15" s="151">
        <v>192987791980.242</v>
      </c>
      <c r="E15" s="151">
        <v>220777773754.39301</v>
      </c>
      <c r="F15" s="151">
        <v>244242999682.17499</v>
      </c>
    </row>
    <row r="16" spans="1:12" x14ac:dyDescent="0.2">
      <c r="A16" s="113" t="s">
        <v>206</v>
      </c>
      <c r="B16" s="151">
        <v>461212770623.73499</v>
      </c>
      <c r="C16" s="151">
        <v>101021165167.90601</v>
      </c>
      <c r="D16" s="151">
        <v>102989412156.76801</v>
      </c>
      <c r="E16" s="151">
        <v>122822969400.67101</v>
      </c>
      <c r="F16" s="151">
        <v>134379223898.38901</v>
      </c>
    </row>
    <row r="17" spans="1:6" x14ac:dyDescent="0.2">
      <c r="A17" s="113" t="s">
        <v>207</v>
      </c>
      <c r="B17" s="151">
        <v>158495003593.173</v>
      </c>
      <c r="C17" s="151">
        <v>32562027148.688999</v>
      </c>
      <c r="D17" s="151">
        <v>35071693343.720001</v>
      </c>
      <c r="E17" s="151">
        <v>37676969207.169998</v>
      </c>
      <c r="F17" s="151">
        <v>53184313893.593597</v>
      </c>
    </row>
    <row r="18" spans="1:6" x14ac:dyDescent="0.2">
      <c r="A18" s="113" t="s">
        <v>208</v>
      </c>
      <c r="B18" s="151">
        <v>2159981953738.1799</v>
      </c>
      <c r="C18" s="151">
        <v>492909599563.11401</v>
      </c>
      <c r="D18" s="151">
        <v>520816170442.13202</v>
      </c>
      <c r="E18" s="151">
        <v>555355629605.35303</v>
      </c>
      <c r="F18" s="151">
        <v>590900554127.58496</v>
      </c>
    </row>
    <row r="19" spans="1:6" x14ac:dyDescent="0.2">
      <c r="A19" s="112" t="s">
        <v>209</v>
      </c>
      <c r="B19" s="151">
        <v>405579910203.13599</v>
      </c>
      <c r="C19" s="151">
        <v>82275482522.593994</v>
      </c>
      <c r="D19" s="151">
        <v>79717702871.462997</v>
      </c>
      <c r="E19" s="151">
        <v>105952024631.19701</v>
      </c>
      <c r="F19" s="151">
        <v>137634700177.88199</v>
      </c>
    </row>
    <row r="20" spans="1:6" x14ac:dyDescent="0.2">
      <c r="A20" s="113" t="s">
        <v>171</v>
      </c>
      <c r="B20" s="151">
        <v>405579910203.13599</v>
      </c>
      <c r="C20" s="151">
        <v>82275482522.593994</v>
      </c>
      <c r="D20" s="151">
        <v>79717702871.462997</v>
      </c>
      <c r="E20" s="151">
        <v>105952024631.19701</v>
      </c>
      <c r="F20" s="151">
        <v>137634700177.88199</v>
      </c>
    </row>
    <row r="21" spans="1:6" x14ac:dyDescent="0.2">
      <c r="A21" s="112" t="s">
        <v>210</v>
      </c>
      <c r="B21" s="151">
        <v>19483981237190.602</v>
      </c>
      <c r="C21" s="151">
        <v>4203890237285.4502</v>
      </c>
      <c r="D21" s="151">
        <v>4583249936397.4004</v>
      </c>
      <c r="E21" s="151">
        <v>5069091175826.2598</v>
      </c>
      <c r="F21" s="151">
        <v>5627749887681.4697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77"/>
  <sheetViews>
    <sheetView topLeftCell="C1" workbookViewId="0">
      <pane ySplit="3" topLeftCell="A4" activePane="bottomLeft" state="frozen"/>
      <selection pane="bottomLeft" activeCell="E5" sqref="E5"/>
    </sheetView>
  </sheetViews>
  <sheetFormatPr baseColWidth="10" defaultColWidth="11.5" defaultRowHeight="14" x14ac:dyDescent="0.15"/>
  <cols>
    <col min="1" max="1" width="3.1640625" style="121" customWidth="1"/>
    <col min="2" max="2" width="8.5" style="122" customWidth="1"/>
    <col min="3" max="3" width="86.5" style="122" customWidth="1"/>
    <col min="4" max="4" width="21" style="122" customWidth="1"/>
    <col min="5" max="8" width="16.5" style="122" customWidth="1"/>
    <col min="9" max="16384" width="11.5" style="122"/>
  </cols>
  <sheetData>
    <row r="1" spans="1:8" x14ac:dyDescent="0.15">
      <c r="D1" s="123"/>
      <c r="E1" s="120"/>
      <c r="F1" s="120"/>
      <c r="G1" s="120"/>
      <c r="H1" s="120"/>
    </row>
    <row r="2" spans="1:8" s="116" customFormat="1" ht="16.5" customHeight="1" x14ac:dyDescent="0.15">
      <c r="A2" s="121"/>
      <c r="B2" s="213" t="s">
        <v>211</v>
      </c>
      <c r="C2" s="213"/>
      <c r="D2" s="124"/>
      <c r="E2" s="119"/>
      <c r="F2" s="119"/>
      <c r="G2" s="119"/>
      <c r="H2" s="119"/>
    </row>
    <row r="3" spans="1:8" s="117" customFormat="1" x14ac:dyDescent="0.2">
      <c r="A3" s="125">
        <v>1</v>
      </c>
      <c r="B3" s="126"/>
      <c r="C3" s="126" t="s">
        <v>212</v>
      </c>
      <c r="D3" s="127" t="s">
        <v>213</v>
      </c>
      <c r="E3" s="128">
        <v>2024</v>
      </c>
      <c r="F3" s="128">
        <v>2025</v>
      </c>
      <c r="G3" s="128">
        <v>2026</v>
      </c>
      <c r="H3" s="128">
        <v>2027</v>
      </c>
    </row>
    <row r="4" spans="1:8" s="118" customFormat="1" x14ac:dyDescent="0.2">
      <c r="A4" s="129">
        <v>1</v>
      </c>
      <c r="B4" s="130"/>
      <c r="C4" s="130" t="s">
        <v>214</v>
      </c>
      <c r="D4" s="131">
        <v>24612056278686.102</v>
      </c>
      <c r="E4" s="131">
        <v>5190611532869.9004</v>
      </c>
      <c r="F4" s="131">
        <v>5679999268996.1602</v>
      </c>
      <c r="G4" s="131">
        <v>6535811011138.21</v>
      </c>
      <c r="H4" s="131">
        <v>7205634465681.8398</v>
      </c>
    </row>
    <row r="5" spans="1:8" s="118" customFormat="1" ht="16.5" customHeight="1" x14ac:dyDescent="0.2">
      <c r="A5" s="129">
        <v>1</v>
      </c>
      <c r="B5" s="132"/>
      <c r="C5" s="132" t="s">
        <v>215</v>
      </c>
      <c r="D5" s="133">
        <v>19483981237190.398</v>
      </c>
      <c r="E5" s="133">
        <v>4203890237285.46</v>
      </c>
      <c r="F5" s="133">
        <v>4583249436397.6904</v>
      </c>
      <c r="G5" s="133">
        <v>5069091425826.5098</v>
      </c>
      <c r="H5" s="133">
        <v>5627750137680.79</v>
      </c>
    </row>
    <row r="6" spans="1:8" s="119" customFormat="1" x14ac:dyDescent="0.15">
      <c r="A6" s="134">
        <v>1</v>
      </c>
      <c r="B6" s="130">
        <v>1</v>
      </c>
      <c r="C6" s="130" t="s">
        <v>216</v>
      </c>
      <c r="D6" s="135">
        <v>13818632958350.801</v>
      </c>
      <c r="E6" s="135">
        <v>2965210121257.73</v>
      </c>
      <c r="F6" s="135">
        <v>3283675997495.8398</v>
      </c>
      <c r="G6" s="135">
        <v>3604263938222.0498</v>
      </c>
      <c r="H6" s="135">
        <v>3965482901375.1602</v>
      </c>
    </row>
    <row r="7" spans="1:8" s="119" customFormat="1" x14ac:dyDescent="0.15">
      <c r="A7" s="134">
        <v>1</v>
      </c>
      <c r="B7" s="136">
        <v>1</v>
      </c>
      <c r="C7" s="136" t="s">
        <v>217</v>
      </c>
      <c r="D7" s="137">
        <v>13818632958350.801</v>
      </c>
      <c r="E7" s="137">
        <v>2965210121257.73</v>
      </c>
      <c r="F7" s="137">
        <v>3283675997495.8398</v>
      </c>
      <c r="G7" s="137">
        <v>3604263938222.0498</v>
      </c>
      <c r="H7" s="137">
        <v>3965482901375.1602</v>
      </c>
    </row>
    <row r="8" spans="1:8" s="119" customFormat="1" x14ac:dyDescent="0.15">
      <c r="A8" s="134">
        <v>1</v>
      </c>
      <c r="B8" s="138" t="s">
        <v>218</v>
      </c>
      <c r="C8" s="138" t="s">
        <v>219</v>
      </c>
      <c r="D8" s="139">
        <v>461212770623.73499</v>
      </c>
      <c r="E8" s="139">
        <f>101021165167.906</f>
        <v>101021165167.90601</v>
      </c>
      <c r="F8" s="139">
        <v>102989412156.76801</v>
      </c>
      <c r="G8" s="139">
        <v>122822969400.67101</v>
      </c>
      <c r="H8" s="139">
        <v>134379223898.38901</v>
      </c>
    </row>
    <row r="9" spans="1:8" s="120" customFormat="1" x14ac:dyDescent="0.15">
      <c r="A9" s="140"/>
      <c r="B9" s="141" t="s">
        <v>220</v>
      </c>
      <c r="C9" s="141" t="s">
        <v>221</v>
      </c>
      <c r="D9" s="142">
        <v>450600251775.49597</v>
      </c>
      <c r="E9" s="142">
        <v>98523834794.309601</v>
      </c>
      <c r="F9" s="142">
        <v>100379951649.397</v>
      </c>
      <c r="G9" s="142">
        <v>120119046422.93201</v>
      </c>
      <c r="H9" s="142">
        <v>131577418908.85699</v>
      </c>
    </row>
    <row r="10" spans="1:8" s="120" customFormat="1" x14ac:dyDescent="0.15">
      <c r="A10" s="140"/>
      <c r="B10" s="141" t="s">
        <v>222</v>
      </c>
      <c r="C10" s="141" t="s">
        <v>223</v>
      </c>
      <c r="D10" s="142">
        <v>10612518848.239</v>
      </c>
      <c r="E10" s="142">
        <v>2497330373.59692</v>
      </c>
      <c r="F10" s="142">
        <v>2609460507.3714199</v>
      </c>
      <c r="G10" s="142">
        <v>2703922977.7382598</v>
      </c>
      <c r="H10" s="142">
        <v>2801804989.5323901</v>
      </c>
    </row>
    <row r="11" spans="1:8" s="119" customFormat="1" x14ac:dyDescent="0.15">
      <c r="A11" s="134">
        <v>1</v>
      </c>
      <c r="B11" s="138" t="s">
        <v>224</v>
      </c>
      <c r="C11" s="138" t="s">
        <v>225</v>
      </c>
      <c r="D11" s="143">
        <v>818259838431.703</v>
      </c>
      <c r="E11" s="143">
        <v>160251273014.35699</v>
      </c>
      <c r="F11" s="143">
        <v>192987791980.53799</v>
      </c>
      <c r="G11" s="143">
        <v>220777773754.63901</v>
      </c>
      <c r="H11" s="143">
        <v>244242999682.17001</v>
      </c>
    </row>
    <row r="12" spans="1:8" s="120" customFormat="1" x14ac:dyDescent="0.15">
      <c r="A12" s="140"/>
      <c r="B12" s="141" t="s">
        <v>226</v>
      </c>
      <c r="C12" s="141" t="s">
        <v>227</v>
      </c>
      <c r="D12" s="142">
        <v>551966005699.07703</v>
      </c>
      <c r="E12" s="142">
        <v>106851234502.209</v>
      </c>
      <c r="F12" s="142">
        <v>128446716757.27499</v>
      </c>
      <c r="G12" s="142">
        <v>150818278251.15799</v>
      </c>
      <c r="H12" s="142">
        <v>165849776188.436</v>
      </c>
    </row>
    <row r="13" spans="1:8" s="120" customFormat="1" x14ac:dyDescent="0.15">
      <c r="A13" s="140"/>
      <c r="B13" s="141" t="s">
        <v>228</v>
      </c>
      <c r="C13" s="141" t="s">
        <v>229</v>
      </c>
      <c r="D13" s="142">
        <v>9863033815.2703094</v>
      </c>
      <c r="E13" s="142">
        <v>2040521401.9000001</v>
      </c>
      <c r="F13" s="142">
        <v>2186193794.7653098</v>
      </c>
      <c r="G13" s="142">
        <v>2276946576.2719698</v>
      </c>
      <c r="H13" s="142">
        <v>3359372042.3330202</v>
      </c>
    </row>
    <row r="14" spans="1:8" s="120" customFormat="1" x14ac:dyDescent="0.15">
      <c r="A14" s="140"/>
      <c r="B14" s="141" t="s">
        <v>230</v>
      </c>
      <c r="C14" s="141" t="s">
        <v>231</v>
      </c>
      <c r="D14" s="142">
        <v>9393014009.5764809</v>
      </c>
      <c r="E14" s="142">
        <v>1857378432.7</v>
      </c>
      <c r="F14" s="142">
        <v>1940774724.3282299</v>
      </c>
      <c r="G14" s="142">
        <v>2011030769.3489101</v>
      </c>
      <c r="H14" s="142">
        <v>3583830083.1993399</v>
      </c>
    </row>
    <row r="15" spans="1:8" s="120" customFormat="1" x14ac:dyDescent="0.15">
      <c r="A15" s="140"/>
      <c r="B15" s="141" t="s">
        <v>232</v>
      </c>
      <c r="C15" s="141" t="s">
        <v>233</v>
      </c>
      <c r="D15" s="142">
        <v>199498489500</v>
      </c>
      <c r="E15" s="142">
        <v>38300000000</v>
      </c>
      <c r="F15" s="142">
        <v>48700450000</v>
      </c>
      <c r="G15" s="142">
        <v>53570495000</v>
      </c>
      <c r="H15" s="142">
        <v>58927544500</v>
      </c>
    </row>
    <row r="16" spans="1:8" s="120" customFormat="1" x14ac:dyDescent="0.15">
      <c r="A16" s="140"/>
      <c r="B16" s="141" t="s">
        <v>234</v>
      </c>
      <c r="C16" s="141" t="s">
        <v>235</v>
      </c>
      <c r="D16" s="142">
        <v>5593885406.3758602</v>
      </c>
      <c r="E16" s="142">
        <v>1316349128</v>
      </c>
      <c r="F16" s="142">
        <v>1375453203.8471999</v>
      </c>
      <c r="G16" s="142">
        <v>1425244609.8264699</v>
      </c>
      <c r="H16" s="142">
        <v>1476838464.7021899</v>
      </c>
    </row>
    <row r="17" spans="1:8" s="120" customFormat="1" x14ac:dyDescent="0.15">
      <c r="A17" s="140"/>
      <c r="B17" s="141" t="s">
        <v>236</v>
      </c>
      <c r="C17" s="141" t="s">
        <v>237</v>
      </c>
      <c r="D17" s="142">
        <v>9995960064.7143707</v>
      </c>
      <c r="E17" s="142">
        <v>2383389451</v>
      </c>
      <c r="F17" s="142">
        <v>2477255637.3498998</v>
      </c>
      <c r="G17" s="142">
        <v>2537553787.4219699</v>
      </c>
      <c r="H17" s="142">
        <v>2597761188.9425001</v>
      </c>
    </row>
    <row r="18" spans="1:8" s="120" customFormat="1" x14ac:dyDescent="0.15">
      <c r="A18" s="140"/>
      <c r="B18" s="141" t="s">
        <v>238</v>
      </c>
      <c r="C18" s="141" t="s">
        <v>239</v>
      </c>
      <c r="D18" s="142">
        <v>12343170771.232401</v>
      </c>
      <c r="E18" s="142">
        <v>2900000000</v>
      </c>
      <c r="F18" s="142">
        <v>3030210000</v>
      </c>
      <c r="G18" s="142">
        <v>3139903602</v>
      </c>
      <c r="H18" s="142">
        <v>3273057169.2323999</v>
      </c>
    </row>
    <row r="19" spans="1:8" s="120" customFormat="1" x14ac:dyDescent="0.15">
      <c r="A19" s="140"/>
      <c r="B19" s="141" t="s">
        <v>240</v>
      </c>
      <c r="C19" s="141" t="s">
        <v>241</v>
      </c>
      <c r="D19" s="142">
        <v>1600000000</v>
      </c>
      <c r="E19" s="142">
        <v>400000000</v>
      </c>
      <c r="F19" s="142">
        <v>400000000</v>
      </c>
      <c r="G19" s="142">
        <v>400000000</v>
      </c>
      <c r="H19" s="142">
        <v>400000000</v>
      </c>
    </row>
    <row r="20" spans="1:8" s="120" customFormat="1" x14ac:dyDescent="0.15">
      <c r="A20" s="140"/>
      <c r="B20" s="141" t="s">
        <v>242</v>
      </c>
      <c r="C20" s="141" t="s">
        <v>243</v>
      </c>
      <c r="D20" s="142">
        <v>116841557.25596599</v>
      </c>
      <c r="E20" s="142">
        <v>27495072</v>
      </c>
      <c r="F20" s="142">
        <v>28729600.732799999</v>
      </c>
      <c r="G20" s="142">
        <v>29769612.2793274</v>
      </c>
      <c r="H20" s="142">
        <v>30847272.243838999</v>
      </c>
    </row>
    <row r="21" spans="1:8" s="120" customFormat="1" x14ac:dyDescent="0.15">
      <c r="A21" s="140"/>
      <c r="B21" s="141" t="s">
        <v>244</v>
      </c>
      <c r="C21" s="141" t="s">
        <v>245</v>
      </c>
      <c r="D21" s="142">
        <v>808472629.60223401</v>
      </c>
      <c r="E21" s="142">
        <v>190138438.40000001</v>
      </c>
      <c r="F21" s="142">
        <v>198675654.28415999</v>
      </c>
      <c r="G21" s="142">
        <v>205867712.969246</v>
      </c>
      <c r="H21" s="142">
        <v>213790823.94882801</v>
      </c>
    </row>
    <row r="22" spans="1:8" s="120" customFormat="1" x14ac:dyDescent="0.15">
      <c r="A22" s="140"/>
      <c r="B22" s="141" t="s">
        <v>246</v>
      </c>
      <c r="C22" s="141" t="s">
        <v>247</v>
      </c>
      <c r="D22" s="142">
        <v>2559683341.8613</v>
      </c>
      <c r="E22" s="142">
        <v>602342860.14776003</v>
      </c>
      <c r="F22" s="142">
        <v>629388054.56839395</v>
      </c>
      <c r="G22" s="142">
        <v>652171902.14376998</v>
      </c>
      <c r="H22" s="142">
        <v>675780525.00137496</v>
      </c>
    </row>
    <row r="23" spans="1:8" s="120" customFormat="1" x14ac:dyDescent="0.15">
      <c r="A23" s="140"/>
      <c r="B23" s="141" t="s">
        <v>248</v>
      </c>
      <c r="C23" s="141" t="s">
        <v>249</v>
      </c>
      <c r="D23" s="142">
        <v>14321281636.737</v>
      </c>
      <c r="E23" s="142">
        <v>3332423728</v>
      </c>
      <c r="F23" s="142">
        <v>3523944553.3871999</v>
      </c>
      <c r="G23" s="142">
        <v>3660511931.21982</v>
      </c>
      <c r="H23" s="142">
        <v>3804401424.1299701</v>
      </c>
    </row>
    <row r="24" spans="1:8" s="120" customFormat="1" x14ac:dyDescent="0.15">
      <c r="A24" s="140"/>
      <c r="B24" s="141" t="s">
        <v>250</v>
      </c>
      <c r="C24" s="141" t="s">
        <v>251</v>
      </c>
      <c r="D24" s="142">
        <v>200000000</v>
      </c>
      <c r="E24" s="142">
        <v>50000000</v>
      </c>
      <c r="F24" s="142">
        <v>50000000</v>
      </c>
      <c r="G24" s="142">
        <v>50000000</v>
      </c>
      <c r="H24" s="142">
        <v>50000000</v>
      </c>
    </row>
    <row r="25" spans="1:8" s="119" customFormat="1" x14ac:dyDescent="0.15">
      <c r="A25" s="134">
        <v>1</v>
      </c>
      <c r="B25" s="138" t="s">
        <v>252</v>
      </c>
      <c r="C25" s="138" t="s">
        <v>253</v>
      </c>
      <c r="D25" s="143">
        <v>2159981953738.1799</v>
      </c>
      <c r="E25" s="143">
        <v>492909599563.11401</v>
      </c>
      <c r="F25" s="143">
        <v>520816170442.13202</v>
      </c>
      <c r="G25" s="143">
        <v>555355629605.35303</v>
      </c>
      <c r="H25" s="143">
        <v>590900554127.58496</v>
      </c>
    </row>
    <row r="26" spans="1:8" s="120" customFormat="1" x14ac:dyDescent="0.15">
      <c r="A26" s="140"/>
      <c r="B26" s="141" t="s">
        <v>254</v>
      </c>
      <c r="C26" s="141" t="s">
        <v>255</v>
      </c>
      <c r="D26" s="142">
        <v>724927689342.94299</v>
      </c>
      <c r="E26" s="142">
        <v>175973000000</v>
      </c>
      <c r="F26" s="142">
        <v>179012063000</v>
      </c>
      <c r="G26" s="142">
        <v>182344971080.60001</v>
      </c>
      <c r="H26" s="142">
        <v>187597655262.34299</v>
      </c>
    </row>
    <row r="27" spans="1:8" s="120" customFormat="1" x14ac:dyDescent="0.15">
      <c r="A27" s="140"/>
      <c r="B27" s="141" t="s">
        <v>256</v>
      </c>
      <c r="C27" s="141" t="s">
        <v>257</v>
      </c>
      <c r="D27" s="142">
        <v>4719693320.6847401</v>
      </c>
      <c r="E27" s="142">
        <v>1839610168.3704</v>
      </c>
      <c r="F27" s="142">
        <v>898665985.20744002</v>
      </c>
      <c r="G27" s="142">
        <v>958400175.48818398</v>
      </c>
      <c r="H27" s="142">
        <v>1023016991.61871</v>
      </c>
    </row>
    <row r="28" spans="1:8" s="120" customFormat="1" x14ac:dyDescent="0.15">
      <c r="A28" s="140"/>
      <c r="B28" s="141" t="s">
        <v>258</v>
      </c>
      <c r="C28" s="141" t="s">
        <v>259</v>
      </c>
      <c r="D28" s="142">
        <v>1430334571074.5601</v>
      </c>
      <c r="E28" s="142">
        <v>315096989394.74402</v>
      </c>
      <c r="F28" s="142">
        <v>340905441456.92401</v>
      </c>
      <c r="G28" s="142">
        <v>372052258349.26501</v>
      </c>
      <c r="H28" s="142">
        <v>402279881873.62299</v>
      </c>
    </row>
    <row r="29" spans="1:8" s="119" customFormat="1" x14ac:dyDescent="0.15">
      <c r="A29" s="134">
        <v>1</v>
      </c>
      <c r="B29" s="138" t="s">
        <v>260</v>
      </c>
      <c r="C29" s="138" t="s">
        <v>261</v>
      </c>
      <c r="D29" s="143">
        <v>5811706967869.5703</v>
      </c>
      <c r="E29" s="143">
        <v>1266162859215.76</v>
      </c>
      <c r="F29" s="143">
        <v>1381523838490.0701</v>
      </c>
      <c r="G29" s="143">
        <v>1509909159813.9099</v>
      </c>
      <c r="H29" s="143">
        <v>1654111110349.8301</v>
      </c>
    </row>
    <row r="30" spans="1:8" s="120" customFormat="1" x14ac:dyDescent="0.15">
      <c r="A30" s="140"/>
      <c r="B30" s="141" t="s">
        <v>262</v>
      </c>
      <c r="C30" s="141" t="s">
        <v>263</v>
      </c>
      <c r="D30" s="142">
        <v>5204927265071.6396</v>
      </c>
      <c r="E30" s="142">
        <v>1124116945607.9299</v>
      </c>
      <c r="F30" s="142">
        <v>1234542119385.5601</v>
      </c>
      <c r="G30" s="142">
        <v>1355727492230.55</v>
      </c>
      <c r="H30" s="142">
        <v>1490540707847.6101</v>
      </c>
    </row>
    <row r="31" spans="1:8" s="120" customFormat="1" x14ac:dyDescent="0.15">
      <c r="A31" s="140"/>
      <c r="B31" s="141" t="s">
        <v>264</v>
      </c>
      <c r="C31" s="141" t="s">
        <v>265</v>
      </c>
      <c r="D31" s="142">
        <v>135693556421.142</v>
      </c>
      <c r="E31" s="142">
        <v>32680318731.362099</v>
      </c>
      <c r="F31" s="142">
        <v>32569899148.107601</v>
      </c>
      <c r="G31" s="142">
        <v>34215356572.298901</v>
      </c>
      <c r="H31" s="142">
        <v>36227981969.373596</v>
      </c>
    </row>
    <row r="32" spans="1:8" s="120" customFormat="1" x14ac:dyDescent="0.15">
      <c r="A32" s="140"/>
      <c r="B32" s="141" t="s">
        <v>266</v>
      </c>
      <c r="C32" s="141" t="s">
        <v>267</v>
      </c>
      <c r="D32" s="142">
        <v>471086146376.78497</v>
      </c>
      <c r="E32" s="142">
        <v>109365594876.46899</v>
      </c>
      <c r="F32" s="142">
        <v>114411819956.408</v>
      </c>
      <c r="G32" s="142">
        <v>119966311011.064</v>
      </c>
      <c r="H32" s="142">
        <v>127342420532.84399</v>
      </c>
    </row>
    <row r="33" spans="1:8" s="119" customFormat="1" x14ac:dyDescent="0.15">
      <c r="A33" s="134">
        <v>1</v>
      </c>
      <c r="B33" s="138" t="s">
        <v>268</v>
      </c>
      <c r="C33" s="138" t="s">
        <v>269</v>
      </c>
      <c r="D33" s="143">
        <v>4408976424094.4199</v>
      </c>
      <c r="E33" s="143">
        <v>912303197147.896</v>
      </c>
      <c r="F33" s="143">
        <v>1050287091082.62</v>
      </c>
      <c r="G33" s="143">
        <v>1157721436440.3101</v>
      </c>
      <c r="H33" s="143">
        <v>1288664699423.6001</v>
      </c>
    </row>
    <row r="34" spans="1:8" s="120" customFormat="1" x14ac:dyDescent="0.15">
      <c r="A34" s="140"/>
      <c r="B34" s="141" t="s">
        <v>270</v>
      </c>
      <c r="C34" s="141" t="s">
        <v>271</v>
      </c>
      <c r="D34" s="142">
        <v>4205589199447.77</v>
      </c>
      <c r="E34" s="142">
        <v>890330481372.15698</v>
      </c>
      <c r="F34" s="142">
        <v>997626640410.84094</v>
      </c>
      <c r="G34" s="142">
        <v>1097136786144.77</v>
      </c>
      <c r="H34" s="142">
        <v>1220495291520</v>
      </c>
    </row>
    <row r="35" spans="1:8" s="120" customFormat="1" x14ac:dyDescent="0.15">
      <c r="A35" s="140"/>
      <c r="B35" s="141" t="s">
        <v>272</v>
      </c>
      <c r="C35" s="141" t="s">
        <v>273</v>
      </c>
      <c r="D35" s="142">
        <v>135147468366.47301</v>
      </c>
      <c r="E35" s="142">
        <v>19868855775.738998</v>
      </c>
      <c r="F35" s="142">
        <v>34871925537.134102</v>
      </c>
      <c r="G35" s="142">
        <v>38680576549.445</v>
      </c>
      <c r="H35" s="142">
        <v>41726110504.155197</v>
      </c>
    </row>
    <row r="36" spans="1:8" s="120" customFormat="1" x14ac:dyDescent="0.15">
      <c r="A36" s="140"/>
      <c r="B36" s="141" t="s">
        <v>274</v>
      </c>
      <c r="C36" s="141" t="s">
        <v>275</v>
      </c>
      <c r="D36" s="142">
        <v>68239756280.185303</v>
      </c>
      <c r="E36" s="142">
        <v>2103860000</v>
      </c>
      <c r="F36" s="142">
        <v>17788525134.646</v>
      </c>
      <c r="G36" s="142">
        <v>21904073746.0966</v>
      </c>
      <c r="H36" s="142">
        <v>26443297399.442699</v>
      </c>
    </row>
    <row r="37" spans="1:8" s="119" customFormat="1" x14ac:dyDescent="0.15">
      <c r="A37" s="134">
        <v>1</v>
      </c>
      <c r="B37" s="138" t="s">
        <v>276</v>
      </c>
      <c r="C37" s="138" t="s">
        <v>277</v>
      </c>
      <c r="D37" s="143">
        <v>158495003593.16699</v>
      </c>
      <c r="E37" s="143">
        <v>32562027148.693802</v>
      </c>
      <c r="F37" s="143">
        <v>35071693343.709801</v>
      </c>
      <c r="G37" s="143">
        <v>37676969207.167603</v>
      </c>
      <c r="H37" s="143">
        <v>53184313893.595299</v>
      </c>
    </row>
    <row r="38" spans="1:8" s="120" customFormat="1" x14ac:dyDescent="0.15">
      <c r="A38" s="140"/>
      <c r="B38" s="141" t="s">
        <v>278</v>
      </c>
      <c r="C38" s="141" t="s">
        <v>279</v>
      </c>
      <c r="D38" s="142">
        <v>14323324343.8804</v>
      </c>
      <c r="E38" s="142">
        <v>1800000000</v>
      </c>
      <c r="F38" s="142">
        <v>1880820000</v>
      </c>
      <c r="G38" s="142">
        <v>1948905684</v>
      </c>
      <c r="H38" s="142">
        <v>8693598659.8803997</v>
      </c>
    </row>
    <row r="39" spans="1:8" s="120" customFormat="1" x14ac:dyDescent="0.15">
      <c r="A39" s="140"/>
      <c r="B39" s="141" t="s">
        <v>280</v>
      </c>
      <c r="C39" s="141" t="s">
        <v>281</v>
      </c>
      <c r="D39" s="142">
        <v>18542628724.236198</v>
      </c>
      <c r="E39" s="142">
        <v>4215932592.8748102</v>
      </c>
      <c r="F39" s="142">
        <v>4493458958.3071299</v>
      </c>
      <c r="G39" s="142">
        <v>4768500594.0029097</v>
      </c>
      <c r="H39" s="142">
        <v>5064736579.0513897</v>
      </c>
    </row>
    <row r="40" spans="1:8" s="120" customFormat="1" x14ac:dyDescent="0.15">
      <c r="A40" s="140"/>
      <c r="B40" s="141" t="s">
        <v>282</v>
      </c>
      <c r="C40" s="141" t="s">
        <v>283</v>
      </c>
      <c r="D40" s="142">
        <v>125629050525.05</v>
      </c>
      <c r="E40" s="142">
        <v>26546094555.819</v>
      </c>
      <c r="F40" s="142">
        <v>28697414385.402599</v>
      </c>
      <c r="G40" s="142">
        <v>30959562929.1647</v>
      </c>
      <c r="H40" s="142">
        <v>39425978654.663597</v>
      </c>
    </row>
    <row r="41" spans="1:8" s="120" customFormat="1" x14ac:dyDescent="0.15">
      <c r="A41" s="134">
        <v>1</v>
      </c>
      <c r="B41" s="144">
        <v>2</v>
      </c>
      <c r="C41" s="144" t="s">
        <v>284</v>
      </c>
      <c r="D41" s="145">
        <v>3613040921153.29</v>
      </c>
      <c r="E41" s="145">
        <v>757366926078.20105</v>
      </c>
      <c r="F41" s="145">
        <v>790162289419.54504</v>
      </c>
      <c r="G41" s="145">
        <v>931533617733.29102</v>
      </c>
      <c r="H41" s="145">
        <v>1133978087922.26</v>
      </c>
    </row>
    <row r="42" spans="1:8" s="119" customFormat="1" x14ac:dyDescent="0.15">
      <c r="A42" s="134">
        <v>1</v>
      </c>
      <c r="B42" s="136">
        <v>2</v>
      </c>
      <c r="C42" s="136" t="s">
        <v>217</v>
      </c>
      <c r="D42" s="146">
        <v>3613040921153.29</v>
      </c>
      <c r="E42" s="146">
        <v>757366926078.20105</v>
      </c>
      <c r="F42" s="146">
        <v>790162289419.54504</v>
      </c>
      <c r="G42" s="146">
        <v>931533617733.29102</v>
      </c>
      <c r="H42" s="146">
        <v>1133978087922.26</v>
      </c>
    </row>
    <row r="43" spans="1:8" s="119" customFormat="1" x14ac:dyDescent="0.15">
      <c r="A43" s="134">
        <v>1</v>
      </c>
      <c r="B43" s="138" t="s">
        <v>285</v>
      </c>
      <c r="C43" s="138" t="s">
        <v>286</v>
      </c>
      <c r="D43" s="143">
        <v>15166924426.3911</v>
      </c>
      <c r="E43" s="143">
        <v>3640558600</v>
      </c>
      <c r="F43" s="143">
        <v>3450056681.1399999</v>
      </c>
      <c r="G43" s="143">
        <v>3517028732.9972701</v>
      </c>
      <c r="H43" s="143">
        <v>4559280412.2538404</v>
      </c>
    </row>
    <row r="44" spans="1:8" s="120" customFormat="1" x14ac:dyDescent="0.15">
      <c r="A44" s="140"/>
      <c r="B44" s="141" t="s">
        <v>287</v>
      </c>
      <c r="C44" s="141" t="s">
        <v>288</v>
      </c>
      <c r="D44" s="142">
        <v>4567918610.2731199</v>
      </c>
      <c r="E44" s="142">
        <v>1299000000</v>
      </c>
      <c r="F44" s="142">
        <v>1061732100</v>
      </c>
      <c r="G44" s="142">
        <v>1089306802.02</v>
      </c>
      <c r="H44" s="142">
        <v>1117879708.2531199</v>
      </c>
    </row>
    <row r="45" spans="1:8" s="120" customFormat="1" x14ac:dyDescent="0.15">
      <c r="A45" s="140"/>
      <c r="B45" s="141" t="s">
        <v>289</v>
      </c>
      <c r="C45" s="141" t="s">
        <v>290</v>
      </c>
      <c r="D45" s="142">
        <v>2471386881.4588299</v>
      </c>
      <c r="E45" s="142">
        <v>581565000</v>
      </c>
      <c r="F45" s="142">
        <v>607677268.5</v>
      </c>
      <c r="G45" s="142">
        <v>629675185.61969995</v>
      </c>
      <c r="H45" s="142">
        <v>652469427.33913302</v>
      </c>
    </row>
    <row r="46" spans="1:8" s="120" customFormat="1" x14ac:dyDescent="0.15">
      <c r="A46" s="140"/>
      <c r="B46" s="141" t="s">
        <v>291</v>
      </c>
      <c r="C46" s="141" t="s">
        <v>292</v>
      </c>
      <c r="D46" s="142">
        <v>8127618934.6591501</v>
      </c>
      <c r="E46" s="142">
        <v>1759993600</v>
      </c>
      <c r="F46" s="142">
        <v>1780647312.6400001</v>
      </c>
      <c r="G46" s="142">
        <v>1798046745.3575699</v>
      </c>
      <c r="H46" s="142">
        <v>2788931276.6615901</v>
      </c>
    </row>
    <row r="47" spans="1:8" s="119" customFormat="1" x14ac:dyDescent="0.15">
      <c r="A47" s="134">
        <v>1</v>
      </c>
      <c r="B47" s="138" t="s">
        <v>293</v>
      </c>
      <c r="C47" s="138" t="s">
        <v>294</v>
      </c>
      <c r="D47" s="143">
        <v>3314508118114.23</v>
      </c>
      <c r="E47" s="143">
        <v>694682152013.65601</v>
      </c>
      <c r="F47" s="143">
        <v>722341829109.05396</v>
      </c>
      <c r="G47" s="143">
        <v>851414864280.65405</v>
      </c>
      <c r="H47" s="143">
        <v>1046069272710.86</v>
      </c>
    </row>
    <row r="48" spans="1:8" s="120" customFormat="1" x14ac:dyDescent="0.15">
      <c r="A48" s="140"/>
      <c r="B48" s="141" t="s">
        <v>295</v>
      </c>
      <c r="C48" s="141" t="s">
        <v>296</v>
      </c>
      <c r="D48" s="142">
        <v>2591602444721.1899</v>
      </c>
      <c r="E48" s="142">
        <v>503368682717.53497</v>
      </c>
      <c r="F48" s="142">
        <v>580783526603.60596</v>
      </c>
      <c r="G48" s="142">
        <v>665949022306.09497</v>
      </c>
      <c r="H48" s="142">
        <v>841501213093.95996</v>
      </c>
    </row>
    <row r="49" spans="1:8" s="120" customFormat="1" x14ac:dyDescent="0.15">
      <c r="A49" s="140"/>
      <c r="B49" s="141" t="s">
        <v>297</v>
      </c>
      <c r="C49" s="141" t="s">
        <v>298</v>
      </c>
      <c r="D49" s="142">
        <v>722905673393.03198</v>
      </c>
      <c r="E49" s="142">
        <v>191313469296.12201</v>
      </c>
      <c r="F49" s="142">
        <v>141558302505.448</v>
      </c>
      <c r="G49" s="142">
        <v>185465841974.55899</v>
      </c>
      <c r="H49" s="142">
        <v>204568059616.90302</v>
      </c>
    </row>
    <row r="50" spans="1:8" s="119" customFormat="1" x14ac:dyDescent="0.15">
      <c r="A50" s="134">
        <v>1</v>
      </c>
      <c r="B50" s="138" t="s">
        <v>299</v>
      </c>
      <c r="C50" s="138" t="s">
        <v>300</v>
      </c>
      <c r="D50" s="143">
        <v>173560071204.31601</v>
      </c>
      <c r="E50" s="143">
        <v>35087498881.871201</v>
      </c>
      <c r="F50" s="143">
        <v>38228687860.058296</v>
      </c>
      <c r="G50" s="143">
        <v>48063014554.1222</v>
      </c>
      <c r="H50" s="143">
        <v>52180869908.264099</v>
      </c>
    </row>
    <row r="51" spans="1:8" s="120" customFormat="1" x14ac:dyDescent="0.15">
      <c r="A51" s="140"/>
      <c r="B51" s="141" t="s">
        <v>301</v>
      </c>
      <c r="C51" s="141" t="s">
        <v>302</v>
      </c>
      <c r="D51" s="142">
        <v>172560071204.31601</v>
      </c>
      <c r="E51" s="142">
        <v>34837498881.871201</v>
      </c>
      <c r="F51" s="142">
        <v>37978687860.058296</v>
      </c>
      <c r="G51" s="142">
        <v>47813014554.1222</v>
      </c>
      <c r="H51" s="142">
        <v>51930869908.264099</v>
      </c>
    </row>
    <row r="52" spans="1:8" s="120" customFormat="1" x14ac:dyDescent="0.15">
      <c r="A52" s="140"/>
      <c r="B52" s="141" t="s">
        <v>303</v>
      </c>
      <c r="C52" s="141" t="s">
        <v>304</v>
      </c>
      <c r="D52" s="142">
        <v>800000000</v>
      </c>
      <c r="E52" s="142">
        <v>200000000</v>
      </c>
      <c r="F52" s="142">
        <v>200000000</v>
      </c>
      <c r="G52" s="142">
        <v>200000000</v>
      </c>
      <c r="H52" s="142">
        <v>200000000</v>
      </c>
    </row>
    <row r="53" spans="1:8" s="120" customFormat="1" x14ac:dyDescent="0.15">
      <c r="A53" s="140"/>
      <c r="B53" s="141" t="s">
        <v>305</v>
      </c>
      <c r="C53" s="141" t="s">
        <v>306</v>
      </c>
      <c r="D53" s="142">
        <v>200000000</v>
      </c>
      <c r="E53" s="142">
        <v>50000000</v>
      </c>
      <c r="F53" s="142">
        <v>50000000</v>
      </c>
      <c r="G53" s="142">
        <v>50000000</v>
      </c>
      <c r="H53" s="142">
        <v>50000000</v>
      </c>
    </row>
    <row r="54" spans="1:8" s="119" customFormat="1" x14ac:dyDescent="0.15">
      <c r="A54" s="134">
        <v>1</v>
      </c>
      <c r="B54" s="138" t="s">
        <v>307</v>
      </c>
      <c r="C54" s="138" t="s">
        <v>308</v>
      </c>
      <c r="D54" s="143">
        <v>109805807408.35899</v>
      </c>
      <c r="E54" s="143">
        <v>23956716582.673698</v>
      </c>
      <c r="F54" s="143">
        <v>26141715769.2925</v>
      </c>
      <c r="G54" s="143">
        <v>28538710165.5177</v>
      </c>
      <c r="H54" s="143">
        <v>31168664890.874599</v>
      </c>
    </row>
    <row r="55" spans="1:8" s="120" customFormat="1" x14ac:dyDescent="0.15">
      <c r="A55" s="140"/>
      <c r="B55" s="141" t="s">
        <v>309</v>
      </c>
      <c r="C55" s="141" t="s">
        <v>310</v>
      </c>
      <c r="D55" s="142">
        <v>37702944649.560799</v>
      </c>
      <c r="E55" s="142">
        <v>8172555055.9129696</v>
      </c>
      <c r="F55" s="142">
        <v>8955353074.7048302</v>
      </c>
      <c r="G55" s="142">
        <v>9815219168.7718906</v>
      </c>
      <c r="H55" s="142">
        <v>10759817350.1712</v>
      </c>
    </row>
    <row r="56" spans="1:8" s="120" customFormat="1" x14ac:dyDescent="0.15">
      <c r="A56" s="140"/>
      <c r="B56" s="141" t="s">
        <v>311</v>
      </c>
      <c r="C56" s="141" t="s">
        <v>312</v>
      </c>
      <c r="D56" s="142">
        <v>64964985490.176102</v>
      </c>
      <c r="E56" s="142">
        <v>14242390604.360701</v>
      </c>
      <c r="F56" s="142">
        <v>15493079664.796801</v>
      </c>
      <c r="G56" s="142">
        <v>16863641121.276501</v>
      </c>
      <c r="H56" s="142">
        <v>18365874099.7421</v>
      </c>
    </row>
    <row r="57" spans="1:8" s="120" customFormat="1" x14ac:dyDescent="0.15">
      <c r="A57" s="140"/>
      <c r="B57" s="141" t="s">
        <v>313</v>
      </c>
      <c r="C57" s="141" t="s">
        <v>314</v>
      </c>
      <c r="D57" s="142">
        <v>6961500000</v>
      </c>
      <c r="E57" s="142">
        <v>1500000000</v>
      </c>
      <c r="F57" s="142">
        <v>1650000000</v>
      </c>
      <c r="G57" s="142">
        <v>1815000000</v>
      </c>
      <c r="H57" s="142">
        <v>1996500000</v>
      </c>
    </row>
    <row r="58" spans="1:8" s="120" customFormat="1" x14ac:dyDescent="0.15">
      <c r="A58" s="140"/>
      <c r="B58" s="141" t="s">
        <v>315</v>
      </c>
      <c r="C58" s="141" t="s">
        <v>316</v>
      </c>
      <c r="D58" s="142">
        <v>176377268.62148899</v>
      </c>
      <c r="E58" s="142">
        <v>41770922.399999999</v>
      </c>
      <c r="F58" s="142">
        <v>43283029.790880002</v>
      </c>
      <c r="G58" s="142">
        <v>44849875.469309904</v>
      </c>
      <c r="H58" s="142">
        <v>46473440.961298898</v>
      </c>
    </row>
    <row r="59" spans="1:8" s="119" customFormat="1" x14ac:dyDescent="0.15">
      <c r="A59" s="134">
        <v>1</v>
      </c>
      <c r="B59" s="144">
        <v>3</v>
      </c>
      <c r="C59" s="144" t="s">
        <v>317</v>
      </c>
      <c r="D59" s="145">
        <v>1646727447483.5601</v>
      </c>
      <c r="E59" s="145">
        <v>399037707426.93298</v>
      </c>
      <c r="F59" s="145">
        <v>429693446610.84003</v>
      </c>
      <c r="G59" s="145">
        <v>427341845239.96802</v>
      </c>
      <c r="H59" s="145">
        <v>390654448205.82397</v>
      </c>
    </row>
    <row r="60" spans="1:8" s="119" customFormat="1" x14ac:dyDescent="0.15">
      <c r="A60" s="134">
        <v>1</v>
      </c>
      <c r="B60" s="136">
        <v>3</v>
      </c>
      <c r="C60" s="136" t="s">
        <v>217</v>
      </c>
      <c r="D60" s="146">
        <v>1646727447483.5601</v>
      </c>
      <c r="E60" s="146">
        <v>399037707426.93298</v>
      </c>
      <c r="F60" s="146">
        <v>429693446610.84003</v>
      </c>
      <c r="G60" s="146">
        <v>427341845239.96802</v>
      </c>
      <c r="H60" s="146">
        <v>390654448205.82397</v>
      </c>
    </row>
    <row r="61" spans="1:8" s="119" customFormat="1" x14ac:dyDescent="0.15">
      <c r="A61" s="134">
        <v>1</v>
      </c>
      <c r="B61" s="138" t="s">
        <v>318</v>
      </c>
      <c r="C61" s="138" t="s">
        <v>319</v>
      </c>
      <c r="D61" s="143">
        <v>652889001756.005</v>
      </c>
      <c r="E61" s="143">
        <v>144714717981.92599</v>
      </c>
      <c r="F61" s="143">
        <v>156544640361.918</v>
      </c>
      <c r="G61" s="143">
        <v>169013629675.603</v>
      </c>
      <c r="H61" s="143">
        <v>182616013736.55801</v>
      </c>
    </row>
    <row r="62" spans="1:8" s="120" customFormat="1" x14ac:dyDescent="0.15">
      <c r="A62" s="140"/>
      <c r="B62" s="141" t="s">
        <v>320</v>
      </c>
      <c r="C62" s="141" t="s">
        <v>321</v>
      </c>
      <c r="D62" s="142">
        <v>418958556895.521</v>
      </c>
      <c r="E62" s="142">
        <v>94130274164.180695</v>
      </c>
      <c r="F62" s="142">
        <v>101023743618.399</v>
      </c>
      <c r="G62" s="142">
        <v>108077744583.63901</v>
      </c>
      <c r="H62" s="142">
        <v>115726794529.30299</v>
      </c>
    </row>
    <row r="63" spans="1:8" s="120" customFormat="1" x14ac:dyDescent="0.15">
      <c r="A63" s="140"/>
      <c r="B63" s="141" t="s">
        <v>322</v>
      </c>
      <c r="C63" s="141" t="s">
        <v>323</v>
      </c>
      <c r="D63" s="142">
        <v>233930444860.48401</v>
      </c>
      <c r="E63" s="142">
        <v>50584443817.744904</v>
      </c>
      <c r="F63" s="142">
        <v>55520896743.519402</v>
      </c>
      <c r="G63" s="142">
        <v>60935885091.964203</v>
      </c>
      <c r="H63" s="142">
        <v>66889219207.2556</v>
      </c>
    </row>
    <row r="64" spans="1:8" s="119" customFormat="1" x14ac:dyDescent="0.15">
      <c r="A64" s="134">
        <v>1</v>
      </c>
      <c r="B64" s="138" t="s">
        <v>324</v>
      </c>
      <c r="C64" s="138" t="s">
        <v>325</v>
      </c>
      <c r="D64" s="143">
        <v>993838445727.56006</v>
      </c>
      <c r="E64" s="143">
        <v>254322989445.008</v>
      </c>
      <c r="F64" s="143">
        <v>273148806248.922</v>
      </c>
      <c r="G64" s="143">
        <v>258328215564.36499</v>
      </c>
      <c r="H64" s="143">
        <v>208038434469.26501</v>
      </c>
    </row>
    <row r="65" spans="1:8" s="120" customFormat="1" x14ac:dyDescent="0.15">
      <c r="A65" s="140"/>
      <c r="B65" s="141" t="s">
        <v>326</v>
      </c>
      <c r="C65" s="141" t="s">
        <v>327</v>
      </c>
      <c r="D65" s="142">
        <v>858083261106.66504</v>
      </c>
      <c r="E65" s="142">
        <v>222380817681.58801</v>
      </c>
      <c r="F65" s="142">
        <v>240995938279.74701</v>
      </c>
      <c r="G65" s="142">
        <v>225991667267.45801</v>
      </c>
      <c r="H65" s="142">
        <v>168714837877.87299</v>
      </c>
    </row>
    <row r="66" spans="1:8" s="120" customFormat="1" x14ac:dyDescent="0.15">
      <c r="A66" s="140"/>
      <c r="B66" s="141" t="s">
        <v>328</v>
      </c>
      <c r="C66" s="141" t="s">
        <v>329</v>
      </c>
      <c r="D66" s="142">
        <v>1183500889.3726201</v>
      </c>
      <c r="E66" s="142">
        <v>257171763.41960001</v>
      </c>
      <c r="F66" s="142">
        <v>281353369.17466003</v>
      </c>
      <c r="G66" s="142">
        <v>307907068.38761902</v>
      </c>
      <c r="H66" s="142">
        <v>337068688.39073902</v>
      </c>
    </row>
    <row r="67" spans="1:8" s="120" customFormat="1" x14ac:dyDescent="0.15">
      <c r="A67" s="140"/>
      <c r="B67" s="141" t="s">
        <v>330</v>
      </c>
      <c r="C67" s="141" t="s">
        <v>331</v>
      </c>
      <c r="D67" s="142">
        <v>134571683731.522</v>
      </c>
      <c r="E67" s="142">
        <v>31685000000</v>
      </c>
      <c r="F67" s="142">
        <v>31871514600</v>
      </c>
      <c r="G67" s="142">
        <v>32028641228.52</v>
      </c>
      <c r="H67" s="142">
        <v>38986527903.001999</v>
      </c>
    </row>
    <row r="68" spans="1:8" s="119" customFormat="1" x14ac:dyDescent="0.15">
      <c r="A68" s="134">
        <v>1</v>
      </c>
      <c r="B68" s="130">
        <v>4</v>
      </c>
      <c r="C68" s="130" t="s">
        <v>332</v>
      </c>
      <c r="D68" s="145">
        <v>405579910202.797</v>
      </c>
      <c r="E68" s="145">
        <v>82275482522.593994</v>
      </c>
      <c r="F68" s="145">
        <v>79717702871.462997</v>
      </c>
      <c r="G68" s="145">
        <v>105952024631.19701</v>
      </c>
      <c r="H68" s="145">
        <v>137634700177.543</v>
      </c>
    </row>
    <row r="69" spans="1:8" s="119" customFormat="1" x14ac:dyDescent="0.15">
      <c r="A69" s="134">
        <v>1</v>
      </c>
      <c r="B69" s="136">
        <v>4</v>
      </c>
      <c r="C69" s="136" t="s">
        <v>217</v>
      </c>
      <c r="D69" s="146">
        <v>405579910202.797</v>
      </c>
      <c r="E69" s="146">
        <v>82275482522.593994</v>
      </c>
      <c r="F69" s="146">
        <v>79717702871.462997</v>
      </c>
      <c r="G69" s="146">
        <v>105952024631.19701</v>
      </c>
      <c r="H69" s="146">
        <v>137634700177.543</v>
      </c>
    </row>
    <row r="70" spans="1:8" s="119" customFormat="1" x14ac:dyDescent="0.15">
      <c r="A70" s="134">
        <v>1</v>
      </c>
      <c r="B70" s="138" t="s">
        <v>333</v>
      </c>
      <c r="C70" s="138" t="s">
        <v>334</v>
      </c>
      <c r="D70" s="143">
        <v>405579910202.797</v>
      </c>
      <c r="E70" s="143">
        <v>82275482522.593994</v>
      </c>
      <c r="F70" s="143">
        <v>79717702871.462997</v>
      </c>
      <c r="G70" s="143">
        <v>105952024631.19701</v>
      </c>
      <c r="H70" s="143">
        <v>137634700177.543</v>
      </c>
    </row>
    <row r="71" spans="1:8" s="120" customFormat="1" x14ac:dyDescent="0.15">
      <c r="A71" s="140"/>
      <c r="B71" s="141" t="s">
        <v>335</v>
      </c>
      <c r="C71" s="141" t="s">
        <v>336</v>
      </c>
      <c r="D71" s="142">
        <v>237607431502.12601</v>
      </c>
      <c r="E71" s="142">
        <v>47310669040.994003</v>
      </c>
      <c r="F71" s="142">
        <v>45066229264.5392</v>
      </c>
      <c r="G71" s="142">
        <v>67090360897.102203</v>
      </c>
      <c r="H71" s="142">
        <v>78140172299.490997</v>
      </c>
    </row>
    <row r="72" spans="1:8" s="120" customFormat="1" x14ac:dyDescent="0.15">
      <c r="A72" s="140"/>
      <c r="B72" s="141" t="s">
        <v>337</v>
      </c>
      <c r="C72" s="141" t="s">
        <v>338</v>
      </c>
      <c r="D72" s="142">
        <v>66003082922.203697</v>
      </c>
      <c r="E72" s="142">
        <v>10979813481.6</v>
      </c>
      <c r="F72" s="142">
        <v>11459337106.9238</v>
      </c>
      <c r="G72" s="142">
        <v>12145296452.7945</v>
      </c>
      <c r="H72" s="142">
        <v>31418635880.885399</v>
      </c>
    </row>
    <row r="73" spans="1:8" s="120" customFormat="1" x14ac:dyDescent="0.15">
      <c r="A73" s="140"/>
      <c r="B73" s="141" t="s">
        <v>339</v>
      </c>
      <c r="C73" s="141" t="s">
        <v>340</v>
      </c>
      <c r="D73" s="142">
        <v>101969395778.467</v>
      </c>
      <c r="E73" s="142">
        <v>23985000000</v>
      </c>
      <c r="F73" s="142">
        <v>23192136500</v>
      </c>
      <c r="G73" s="142">
        <v>26716367281.299999</v>
      </c>
      <c r="H73" s="142">
        <v>28075891997.167099</v>
      </c>
    </row>
    <row r="74" spans="1:8" s="116" customFormat="1" x14ac:dyDescent="0.15">
      <c r="A74" s="121"/>
      <c r="B74" s="147"/>
      <c r="C74" s="147"/>
      <c r="D74" s="148">
        <v>0</v>
      </c>
      <c r="E74" s="149">
        <v>0</v>
      </c>
      <c r="F74" s="149">
        <v>0</v>
      </c>
      <c r="G74" s="149">
        <v>0</v>
      </c>
      <c r="H74" s="149">
        <v>0</v>
      </c>
    </row>
    <row r="75" spans="1:8" s="116" customFormat="1" x14ac:dyDescent="0.15">
      <c r="A75" s="121">
        <v>1</v>
      </c>
      <c r="B75" s="150">
        <v>5</v>
      </c>
      <c r="C75" s="150" t="s">
        <v>341</v>
      </c>
      <c r="D75" s="142">
        <v>2279983030065.04</v>
      </c>
      <c r="E75" s="142">
        <v>485987900964.00897</v>
      </c>
      <c r="F75" s="142">
        <v>547329638356.078</v>
      </c>
      <c r="G75" s="142">
        <v>594522015335.60095</v>
      </c>
      <c r="H75" s="142">
        <v>652143475409.349</v>
      </c>
    </row>
    <row r="76" spans="1:8" s="116" customFormat="1" x14ac:dyDescent="0.15">
      <c r="A76" s="121">
        <v>1</v>
      </c>
      <c r="B76" s="150">
        <v>6</v>
      </c>
      <c r="C76" s="150" t="s">
        <v>342</v>
      </c>
      <c r="D76" s="142">
        <v>2546229797770.2998</v>
      </c>
      <c r="E76" s="142">
        <v>428580161627.672</v>
      </c>
      <c r="F76" s="142">
        <v>475102364268.091</v>
      </c>
      <c r="G76" s="142">
        <v>795650205102.56702</v>
      </c>
      <c r="H76" s="142">
        <v>846897066771.96899</v>
      </c>
    </row>
    <row r="77" spans="1:8" s="116" customFormat="1" x14ac:dyDescent="0.15">
      <c r="A77" s="121">
        <v>1</v>
      </c>
      <c r="B77" s="150">
        <v>7</v>
      </c>
      <c r="C77" s="150" t="s">
        <v>343</v>
      </c>
      <c r="D77" s="142">
        <v>301862213660.33301</v>
      </c>
      <c r="E77" s="142">
        <v>72153232992.759995</v>
      </c>
      <c r="F77" s="142">
        <v>74317829974.302795</v>
      </c>
      <c r="G77" s="142">
        <v>76547364873.531906</v>
      </c>
      <c r="H77" s="142">
        <v>78843785819.737793</v>
      </c>
    </row>
  </sheetData>
  <mergeCells count="1"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A38"/>
  <sheetViews>
    <sheetView workbookViewId="0">
      <selection activeCell="A3" sqref="A3"/>
    </sheetView>
  </sheetViews>
  <sheetFormatPr baseColWidth="10" defaultColWidth="11.5" defaultRowHeight="15" x14ac:dyDescent="0.2"/>
  <cols>
    <col min="1" max="1" width="56.33203125" customWidth="1"/>
  </cols>
  <sheetData>
    <row r="3" spans="1:1" x14ac:dyDescent="0.2">
      <c r="A3" t="s">
        <v>194</v>
      </c>
    </row>
    <row r="4" spans="1:1" x14ac:dyDescent="0.2">
      <c r="A4" s="112" t="s">
        <v>200</v>
      </c>
    </row>
    <row r="5" spans="1:1" x14ac:dyDescent="0.2">
      <c r="A5" s="113" t="s">
        <v>344</v>
      </c>
    </row>
    <row r="6" spans="1:1" x14ac:dyDescent="0.2">
      <c r="A6" s="113" t="s">
        <v>345</v>
      </c>
    </row>
    <row r="7" spans="1:1" x14ac:dyDescent="0.2">
      <c r="A7" s="113" t="s">
        <v>346</v>
      </c>
    </row>
    <row r="8" spans="1:1" x14ac:dyDescent="0.2">
      <c r="A8" s="113" t="s">
        <v>347</v>
      </c>
    </row>
    <row r="9" spans="1:1" x14ac:dyDescent="0.2">
      <c r="A9" s="113" t="s">
        <v>348</v>
      </c>
    </row>
    <row r="10" spans="1:1" x14ac:dyDescent="0.2">
      <c r="A10" s="113" t="s">
        <v>349</v>
      </c>
    </row>
    <row r="11" spans="1:1" x14ac:dyDescent="0.2">
      <c r="A11" s="113" t="s">
        <v>350</v>
      </c>
    </row>
    <row r="12" spans="1:1" x14ac:dyDescent="0.2">
      <c r="A12" s="113" t="s">
        <v>351</v>
      </c>
    </row>
    <row r="13" spans="1:1" x14ac:dyDescent="0.2">
      <c r="A13" s="113" t="s">
        <v>352</v>
      </c>
    </row>
    <row r="14" spans="1:1" x14ac:dyDescent="0.2">
      <c r="A14" s="112" t="s">
        <v>201</v>
      </c>
    </row>
    <row r="15" spans="1:1" x14ac:dyDescent="0.2">
      <c r="A15" s="113" t="s">
        <v>345</v>
      </c>
    </row>
    <row r="16" spans="1:1" x14ac:dyDescent="0.2">
      <c r="A16" s="113" t="s">
        <v>348</v>
      </c>
    </row>
    <row r="17" spans="1:1" x14ac:dyDescent="0.2">
      <c r="A17" s="113" t="s">
        <v>353</v>
      </c>
    </row>
    <row r="18" spans="1:1" x14ac:dyDescent="0.2">
      <c r="A18" s="113" t="s">
        <v>349</v>
      </c>
    </row>
    <row r="19" spans="1:1" x14ac:dyDescent="0.2">
      <c r="A19" s="113" t="s">
        <v>354</v>
      </c>
    </row>
    <row r="20" spans="1:1" x14ac:dyDescent="0.2">
      <c r="A20" s="113" t="s">
        <v>351</v>
      </c>
    </row>
    <row r="21" spans="1:1" x14ac:dyDescent="0.2">
      <c r="A21" s="113" t="s">
        <v>352</v>
      </c>
    </row>
    <row r="22" spans="1:1" x14ac:dyDescent="0.2">
      <c r="A22" s="112" t="s">
        <v>202</v>
      </c>
    </row>
    <row r="23" spans="1:1" x14ac:dyDescent="0.2">
      <c r="A23" s="113" t="s">
        <v>344</v>
      </c>
    </row>
    <row r="24" spans="1:1" x14ac:dyDescent="0.2">
      <c r="A24" s="113" t="s">
        <v>355</v>
      </c>
    </row>
    <row r="25" spans="1:1" x14ac:dyDescent="0.2">
      <c r="A25" s="113" t="s">
        <v>345</v>
      </c>
    </row>
    <row r="26" spans="1:1" x14ac:dyDescent="0.2">
      <c r="A26" s="113" t="s">
        <v>346</v>
      </c>
    </row>
    <row r="27" spans="1:1" x14ac:dyDescent="0.2">
      <c r="A27" s="113" t="s">
        <v>348</v>
      </c>
    </row>
    <row r="28" spans="1:1" x14ac:dyDescent="0.2">
      <c r="A28" s="113" t="s">
        <v>353</v>
      </c>
    </row>
    <row r="29" spans="1:1" x14ac:dyDescent="0.2">
      <c r="A29" s="113" t="s">
        <v>349</v>
      </c>
    </row>
    <row r="30" spans="1:1" x14ac:dyDescent="0.2">
      <c r="A30" s="113" t="s">
        <v>354</v>
      </c>
    </row>
    <row r="31" spans="1:1" x14ac:dyDescent="0.2">
      <c r="A31" s="113" t="s">
        <v>356</v>
      </c>
    </row>
    <row r="32" spans="1:1" x14ac:dyDescent="0.2">
      <c r="A32" s="113" t="s">
        <v>350</v>
      </c>
    </row>
    <row r="33" spans="1:1" x14ac:dyDescent="0.2">
      <c r="A33" s="113" t="s">
        <v>357</v>
      </c>
    </row>
    <row r="34" spans="1:1" x14ac:dyDescent="0.2">
      <c r="A34" s="113" t="s">
        <v>351</v>
      </c>
    </row>
    <row r="35" spans="1:1" x14ac:dyDescent="0.2">
      <c r="A35" s="112" t="s">
        <v>209</v>
      </c>
    </row>
    <row r="36" spans="1:1" x14ac:dyDescent="0.2">
      <c r="A36" s="113" t="s">
        <v>348</v>
      </c>
    </row>
    <row r="37" spans="1:1" x14ac:dyDescent="0.2">
      <c r="A37" s="113" t="s">
        <v>358</v>
      </c>
    </row>
    <row r="38" spans="1:1" x14ac:dyDescent="0.2">
      <c r="A38" s="112" t="s">
        <v>210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7"/>
  <sheetViews>
    <sheetView workbookViewId="0">
      <selection activeCell="A5" sqref="A5:B16"/>
    </sheetView>
  </sheetViews>
  <sheetFormatPr baseColWidth="10" defaultColWidth="11.5" defaultRowHeight="15" x14ac:dyDescent="0.2"/>
  <cols>
    <col min="1" max="1" width="92.83203125" customWidth="1"/>
    <col min="2" max="2" width="34.5" customWidth="1"/>
    <col min="3" max="3" width="41.33203125" customWidth="1"/>
  </cols>
  <sheetData>
    <row r="1" spans="1:3" x14ac:dyDescent="0.2">
      <c r="A1" t="s">
        <v>359</v>
      </c>
      <c r="B1" t="s">
        <v>360</v>
      </c>
    </row>
    <row r="2" spans="1:3" x14ac:dyDescent="0.2">
      <c r="A2" t="s">
        <v>361</v>
      </c>
      <c r="B2" t="s">
        <v>362</v>
      </c>
    </row>
    <row r="4" spans="1:3" x14ac:dyDescent="0.2">
      <c r="A4" t="s">
        <v>194</v>
      </c>
      <c r="B4" t="s">
        <v>363</v>
      </c>
      <c r="C4" t="s">
        <v>364</v>
      </c>
    </row>
    <row r="5" spans="1:3" x14ac:dyDescent="0.2">
      <c r="A5" s="112" t="s">
        <v>365</v>
      </c>
      <c r="B5">
        <v>687045212460.35706</v>
      </c>
    </row>
    <row r="6" spans="1:3" x14ac:dyDescent="0.2">
      <c r="A6" s="112" t="s">
        <v>366</v>
      </c>
      <c r="B6">
        <v>78000000000</v>
      </c>
    </row>
    <row r="7" spans="1:3" x14ac:dyDescent="0.2">
      <c r="A7" s="112" t="s">
        <v>367</v>
      </c>
      <c r="B7">
        <v>52021212072.928596</v>
      </c>
    </row>
    <row r="8" spans="1:3" x14ac:dyDescent="0.2">
      <c r="A8" s="112" t="s">
        <v>368</v>
      </c>
      <c r="B8">
        <v>20000000000</v>
      </c>
    </row>
    <row r="9" spans="1:3" x14ac:dyDescent="0.2">
      <c r="A9" s="112" t="s">
        <v>369</v>
      </c>
      <c r="B9">
        <v>9166666666.6666698</v>
      </c>
    </row>
    <row r="10" spans="1:3" x14ac:dyDescent="0.2">
      <c r="A10" s="112" t="s">
        <v>370</v>
      </c>
      <c r="B10">
        <v>1546462955.072</v>
      </c>
    </row>
    <row r="11" spans="1:3" x14ac:dyDescent="0.2">
      <c r="A11" s="112" t="s">
        <v>371</v>
      </c>
      <c r="B11">
        <v>1000000000</v>
      </c>
    </row>
    <row r="12" spans="1:3" x14ac:dyDescent="0.2">
      <c r="A12" s="112" t="s">
        <v>372</v>
      </c>
      <c r="B12">
        <v>1000000000</v>
      </c>
      <c r="C12">
        <v>0</v>
      </c>
    </row>
    <row r="13" spans="1:3" x14ac:dyDescent="0.2">
      <c r="A13" s="112" t="s">
        <v>373</v>
      </c>
      <c r="B13">
        <v>762600000</v>
      </c>
    </row>
    <row r="14" spans="1:3" x14ac:dyDescent="0.2">
      <c r="A14" s="112" t="s">
        <v>374</v>
      </c>
      <c r="B14">
        <v>663645937.5</v>
      </c>
    </row>
    <row r="15" spans="1:3" x14ac:dyDescent="0.2">
      <c r="A15" s="112" t="s">
        <v>375</v>
      </c>
      <c r="B15">
        <v>522473879.55599999</v>
      </c>
    </row>
    <row r="16" spans="1:3" x14ac:dyDescent="0.2">
      <c r="A16" s="112" t="s">
        <v>376</v>
      </c>
      <c r="B16">
        <v>484773618.98000002</v>
      </c>
    </row>
    <row r="17" spans="1:3" x14ac:dyDescent="0.2">
      <c r="A17" s="112" t="s">
        <v>210</v>
      </c>
      <c r="B17">
        <v>852213047591.06006</v>
      </c>
      <c r="C17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4"/>
  <sheetViews>
    <sheetView workbookViewId="0">
      <selection activeCell="B3" sqref="B3"/>
    </sheetView>
  </sheetViews>
  <sheetFormatPr baseColWidth="10" defaultColWidth="11.5" defaultRowHeight="15" x14ac:dyDescent="0.2"/>
  <cols>
    <col min="1" max="1" width="92.83203125" customWidth="1"/>
    <col min="2" max="2" width="34.5" customWidth="1"/>
    <col min="3" max="3" width="33" customWidth="1"/>
  </cols>
  <sheetData>
    <row r="1" spans="1:3" x14ac:dyDescent="0.2">
      <c r="A1" s="114" t="s">
        <v>377</v>
      </c>
      <c r="B1" s="114" t="s">
        <v>361</v>
      </c>
      <c r="C1" s="114" t="s">
        <v>359</v>
      </c>
    </row>
    <row r="2" spans="1:3" x14ac:dyDescent="0.2">
      <c r="A2" t="s">
        <v>365</v>
      </c>
      <c r="B2" s="115">
        <v>687045212460.35706</v>
      </c>
      <c r="C2" s="115"/>
    </row>
    <row r="3" spans="1:3" x14ac:dyDescent="0.2">
      <c r="A3" t="s">
        <v>366</v>
      </c>
      <c r="B3" s="115">
        <v>78000000000</v>
      </c>
      <c r="C3" s="115"/>
    </row>
    <row r="4" spans="1:3" x14ac:dyDescent="0.2">
      <c r="A4" t="s">
        <v>367</v>
      </c>
      <c r="B4" s="115">
        <v>52021212072.928596</v>
      </c>
      <c r="C4" s="115"/>
    </row>
    <row r="5" spans="1:3" x14ac:dyDescent="0.2">
      <c r="A5" t="s">
        <v>368</v>
      </c>
      <c r="B5" s="115">
        <v>20000000000</v>
      </c>
      <c r="C5" s="115"/>
    </row>
    <row r="6" spans="1:3" x14ac:dyDescent="0.2">
      <c r="A6" t="s">
        <v>369</v>
      </c>
      <c r="B6" s="115">
        <v>9166666666.6666698</v>
      </c>
      <c r="C6" s="115"/>
    </row>
    <row r="7" spans="1:3" x14ac:dyDescent="0.2">
      <c r="A7" t="s">
        <v>370</v>
      </c>
      <c r="B7" s="115">
        <v>1546462955.072</v>
      </c>
      <c r="C7" s="115"/>
    </row>
    <row r="8" spans="1:3" x14ac:dyDescent="0.2">
      <c r="A8" t="s">
        <v>371</v>
      </c>
      <c r="B8" s="115">
        <v>1000000000</v>
      </c>
      <c r="C8" s="115"/>
    </row>
    <row r="9" spans="1:3" x14ac:dyDescent="0.2">
      <c r="A9" t="s">
        <v>372</v>
      </c>
      <c r="B9" s="115">
        <v>1000000000</v>
      </c>
      <c r="C9" s="115"/>
    </row>
    <row r="10" spans="1:3" x14ac:dyDescent="0.2">
      <c r="A10" t="s">
        <v>373</v>
      </c>
      <c r="B10" s="115">
        <v>762600000</v>
      </c>
      <c r="C10" s="115"/>
    </row>
    <row r="11" spans="1:3" x14ac:dyDescent="0.2">
      <c r="A11" t="s">
        <v>374</v>
      </c>
      <c r="B11" s="115">
        <v>663645937.5</v>
      </c>
      <c r="C11" s="115"/>
    </row>
    <row r="12" spans="1:3" x14ac:dyDescent="0.2">
      <c r="A12" t="s">
        <v>375</v>
      </c>
      <c r="B12" s="115">
        <v>522473879.55599999</v>
      </c>
      <c r="C12" s="115"/>
    </row>
    <row r="13" spans="1:3" x14ac:dyDescent="0.2">
      <c r="A13" t="s">
        <v>376</v>
      </c>
      <c r="B13" s="115">
        <v>484773618.98000002</v>
      </c>
      <c r="C13" s="115"/>
    </row>
    <row r="14" spans="1:3" x14ac:dyDescent="0.2">
      <c r="A14" t="s">
        <v>378</v>
      </c>
      <c r="B14" s="115"/>
      <c r="C14" s="115">
        <v>261411242.09</v>
      </c>
    </row>
  </sheetData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B31"/>
  <sheetViews>
    <sheetView workbookViewId="0">
      <selection activeCell="B4" sqref="B4"/>
    </sheetView>
  </sheetViews>
  <sheetFormatPr baseColWidth="10" defaultColWidth="11.5" defaultRowHeight="15" x14ac:dyDescent="0.2"/>
  <cols>
    <col min="1" max="1" width="46.6640625" customWidth="1"/>
    <col min="2" max="2" width="26.5" customWidth="1"/>
  </cols>
  <sheetData>
    <row r="3" spans="1:2" x14ac:dyDescent="0.2">
      <c r="A3" t="s">
        <v>194</v>
      </c>
      <c r="B3" t="s">
        <v>379</v>
      </c>
    </row>
    <row r="4" spans="1:2" x14ac:dyDescent="0.2">
      <c r="A4" s="112" t="s">
        <v>52</v>
      </c>
      <c r="B4">
        <v>47</v>
      </c>
    </row>
    <row r="5" spans="1:2" x14ac:dyDescent="0.2">
      <c r="A5" s="112" t="s">
        <v>380</v>
      </c>
      <c r="B5">
        <v>36</v>
      </c>
    </row>
    <row r="6" spans="1:2" x14ac:dyDescent="0.2">
      <c r="A6" s="112" t="s">
        <v>101</v>
      </c>
      <c r="B6">
        <v>33</v>
      </c>
    </row>
    <row r="7" spans="1:2" x14ac:dyDescent="0.2">
      <c r="A7" s="112" t="s">
        <v>82</v>
      </c>
      <c r="B7">
        <v>29</v>
      </c>
    </row>
    <row r="8" spans="1:2" x14ac:dyDescent="0.2">
      <c r="A8" s="112" t="s">
        <v>40</v>
      </c>
      <c r="B8">
        <v>27</v>
      </c>
    </row>
    <row r="9" spans="1:2" x14ac:dyDescent="0.2">
      <c r="A9" s="112" t="s">
        <v>128</v>
      </c>
      <c r="B9">
        <v>22</v>
      </c>
    </row>
    <row r="10" spans="1:2" x14ac:dyDescent="0.2">
      <c r="A10" s="112" t="s">
        <v>148</v>
      </c>
      <c r="B10">
        <v>21</v>
      </c>
    </row>
    <row r="11" spans="1:2" x14ac:dyDescent="0.2">
      <c r="A11" s="112" t="s">
        <v>132</v>
      </c>
      <c r="B11">
        <v>19</v>
      </c>
    </row>
    <row r="12" spans="1:2" x14ac:dyDescent="0.2">
      <c r="A12" s="112" t="s">
        <v>21</v>
      </c>
      <c r="B12">
        <v>17</v>
      </c>
    </row>
    <row r="13" spans="1:2" x14ac:dyDescent="0.2">
      <c r="A13" s="112" t="s">
        <v>381</v>
      </c>
      <c r="B13">
        <v>16</v>
      </c>
    </row>
    <row r="14" spans="1:2" x14ac:dyDescent="0.2">
      <c r="A14" s="112" t="s">
        <v>85</v>
      </c>
      <c r="B14">
        <v>15</v>
      </c>
    </row>
    <row r="15" spans="1:2" x14ac:dyDescent="0.2">
      <c r="A15" s="112" t="s">
        <v>118</v>
      </c>
      <c r="B15">
        <v>14</v>
      </c>
    </row>
    <row r="16" spans="1:2" x14ac:dyDescent="0.2">
      <c r="A16" s="112" t="s">
        <v>382</v>
      </c>
      <c r="B16">
        <v>13</v>
      </c>
    </row>
    <row r="17" spans="1:2" x14ac:dyDescent="0.2">
      <c r="A17" s="112" t="s">
        <v>88</v>
      </c>
      <c r="B17">
        <v>13</v>
      </c>
    </row>
    <row r="18" spans="1:2" x14ac:dyDescent="0.2">
      <c r="A18" s="112" t="s">
        <v>383</v>
      </c>
      <c r="B18">
        <v>12</v>
      </c>
    </row>
    <row r="19" spans="1:2" x14ac:dyDescent="0.2">
      <c r="A19" s="112" t="s">
        <v>384</v>
      </c>
      <c r="B19">
        <v>10</v>
      </c>
    </row>
    <row r="20" spans="1:2" x14ac:dyDescent="0.2">
      <c r="A20" s="112" t="s">
        <v>185</v>
      </c>
      <c r="B20">
        <v>9</v>
      </c>
    </row>
    <row r="21" spans="1:2" x14ac:dyDescent="0.2">
      <c r="A21" s="112" t="s">
        <v>166</v>
      </c>
      <c r="B21">
        <v>8</v>
      </c>
    </row>
    <row r="22" spans="1:2" x14ac:dyDescent="0.2">
      <c r="A22" s="112" t="s">
        <v>178</v>
      </c>
      <c r="B22">
        <v>7</v>
      </c>
    </row>
    <row r="23" spans="1:2" x14ac:dyDescent="0.2">
      <c r="A23" s="112" t="s">
        <v>169</v>
      </c>
      <c r="B23">
        <v>6</v>
      </c>
    </row>
    <row r="24" spans="1:2" x14ac:dyDescent="0.2">
      <c r="A24" s="112" t="s">
        <v>385</v>
      </c>
      <c r="B24">
        <v>4</v>
      </c>
    </row>
    <row r="25" spans="1:2" x14ac:dyDescent="0.2">
      <c r="A25" s="112" t="s">
        <v>386</v>
      </c>
      <c r="B25">
        <v>3</v>
      </c>
    </row>
    <row r="26" spans="1:2" x14ac:dyDescent="0.2">
      <c r="A26" s="112" t="s">
        <v>387</v>
      </c>
      <c r="B26">
        <v>3</v>
      </c>
    </row>
    <row r="27" spans="1:2" x14ac:dyDescent="0.2">
      <c r="A27" s="112" t="s">
        <v>388</v>
      </c>
      <c r="B27">
        <v>2</v>
      </c>
    </row>
    <row r="28" spans="1:2" x14ac:dyDescent="0.2">
      <c r="A28" s="112" t="s">
        <v>389</v>
      </c>
      <c r="B28">
        <v>2</v>
      </c>
    </row>
    <row r="29" spans="1:2" x14ac:dyDescent="0.2">
      <c r="A29" s="112" t="s">
        <v>390</v>
      </c>
      <c r="B29">
        <v>2</v>
      </c>
    </row>
    <row r="30" spans="1:2" x14ac:dyDescent="0.2">
      <c r="A30" s="112" t="s">
        <v>180</v>
      </c>
      <c r="B30">
        <v>1</v>
      </c>
    </row>
    <row r="31" spans="1:2" x14ac:dyDescent="0.2">
      <c r="A31" s="112" t="s">
        <v>210</v>
      </c>
      <c r="B31">
        <v>391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C7"/>
  <sheetViews>
    <sheetView workbookViewId="0">
      <selection activeCell="A3" sqref="A3:C7"/>
    </sheetView>
  </sheetViews>
  <sheetFormatPr baseColWidth="10" defaultColWidth="11.5" defaultRowHeight="15" x14ac:dyDescent="0.2"/>
  <cols>
    <col min="1" max="1" width="34" customWidth="1"/>
    <col min="2" max="2" width="11.5" customWidth="1"/>
    <col min="3" max="3" width="13" customWidth="1"/>
  </cols>
  <sheetData>
    <row r="3" spans="1:3" x14ac:dyDescent="0.2">
      <c r="A3" t="s">
        <v>391</v>
      </c>
      <c r="B3" t="s">
        <v>392</v>
      </c>
      <c r="C3" t="s">
        <v>393</v>
      </c>
    </row>
    <row r="4" spans="1:3" x14ac:dyDescent="0.2">
      <c r="A4" s="112" t="s">
        <v>85</v>
      </c>
    </row>
    <row r="5" spans="1:3" x14ac:dyDescent="0.2">
      <c r="A5" s="113" t="s">
        <v>202</v>
      </c>
      <c r="B5">
        <v>9</v>
      </c>
      <c r="C5">
        <v>10</v>
      </c>
    </row>
    <row r="6" spans="1:3" x14ac:dyDescent="0.2">
      <c r="A6" s="113" t="s">
        <v>209</v>
      </c>
      <c r="B6">
        <v>3</v>
      </c>
      <c r="C6">
        <v>3</v>
      </c>
    </row>
    <row r="7" spans="1:3" x14ac:dyDescent="0.2">
      <c r="A7" s="112" t="s">
        <v>210</v>
      </c>
      <c r="B7">
        <v>12</v>
      </c>
      <c r="C7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Plan est.</vt:lpstr>
      <vt:lpstr>Indicadores de Resultado</vt:lpstr>
      <vt:lpstr>td</vt:lpstr>
      <vt:lpstr>PLURIANUAL</vt:lpstr>
      <vt:lpstr>Hoja1</vt:lpstr>
      <vt:lpstr>Hoja2</vt:lpstr>
      <vt:lpstr>Hoja3</vt:lpstr>
      <vt:lpstr>Hoja4</vt:lpstr>
      <vt:lpstr>Hoja7</vt:lpstr>
      <vt:lpstr>Plan Estratégico Consolid.</vt:lpstr>
      <vt:lpstr>'Indicadores de Resultado'!_Int_Iev1GblP</vt:lpstr>
      <vt:lpstr>'Indicadores de Resultado'!_Int_p6KoQmOx</vt:lpstr>
      <vt:lpstr>'Plan est.'!Print_Area</vt:lpstr>
      <vt:lpstr>'Plan est.'!Print_Titles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Llinás Lastra</dc:creator>
  <cp:lastModifiedBy>Microsoft Office User</cp:lastModifiedBy>
  <dcterms:created xsi:type="dcterms:W3CDTF">2024-02-23T02:28:00Z</dcterms:created>
  <dcterms:modified xsi:type="dcterms:W3CDTF">2025-11-12T19:36:24Z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C5BF3D5F285142359C4A7AD93FB0FA99_13</vt:lpwstr>
  </property>
  <property fmtid="{D5CDD505-2E9C-101B-9397-08002B2CF9AE}" pid="3" name="KSOProductBuildVer">
    <vt:lpwstr>2058-12.2.0.19307</vt:lpwstr>
  </property>
</Properties>
</file>