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mc:AlternateContent xmlns:mc="http://schemas.openxmlformats.org/markup-compatibility/2006">
    <mc:Choice Requires="x15">
      <x15ac:absPath xmlns:x15ac="http://schemas.microsoft.com/office/spreadsheetml/2010/11/ac" url="D:\PLAN DE ACCION\"/>
    </mc:Choice>
  </mc:AlternateContent>
  <xr:revisionPtr revIDLastSave="0" documentId="8_{4A66486C-7432-491F-A4AC-E11524E937BD}" xr6:coauthVersionLast="45" xr6:coauthVersionMax="45" xr10:uidLastSave="{00000000-0000-0000-0000-000000000000}"/>
  <bookViews>
    <workbookView xWindow="-120" yWindow="-120" windowWidth="24240" windowHeight="13140" xr2:uid="{00000000-000D-0000-FFFF-FFFF00000000}"/>
  </bookViews>
  <sheets>
    <sheet name="PROYECTOS" sheetId="1" r:id="rId1"/>
    <sheet name="GESTION ADMINISTRATIVA" sheetId="2" r:id="rId2"/>
    <sheet name="TRAMITES" sheetId="3" r:id="rId3"/>
  </sheets>
  <definedNames>
    <definedName name="_xlnm.Print_Titles" localSheetId="1">'GESTION ADMINISTRATIVA'!$12:$12</definedName>
    <definedName name="_xlnm.Print_Titles" localSheetId="0">PROYECTOS!$17:$19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48" i="1" l="1"/>
  <c r="L47" i="1"/>
  <c r="J39" i="1" l="1"/>
  <c r="S12" i="1" l="1"/>
  <c r="S11" i="1"/>
</calcChain>
</file>

<file path=xl/sharedStrings.xml><?xml version="1.0" encoding="utf-8"?>
<sst xmlns="http://schemas.openxmlformats.org/spreadsheetml/2006/main" count="358" uniqueCount="245">
  <si>
    <t>MEDE-F 009</t>
  </si>
  <si>
    <t>Versión: 2</t>
  </si>
  <si>
    <t>SEGUIMIENTO AL PLAN DE ACCIÓN  DESDE LAS ACTIVIDADES Y PROYECTOS ENMARCADOS EN EL PLAN DE DESARROLLO.</t>
  </si>
  <si>
    <t>1.1. NOMBRE DE LA DEPENDENCIA O ENTIDAD:</t>
  </si>
  <si>
    <t>AGENCIA DISTRITAL DE INFRAESTRUCTURA -ADI</t>
  </si>
  <si>
    <t>1.2.COMPONENTE ESTRATEGICO:</t>
  </si>
  <si>
    <t>Eje Capital de Espacios Para la Gente, Programa Todos al Parque, Programa Conviviendo con el Medio Ambiente, Programa Barranquilla Sin Arroyos.</t>
  </si>
  <si>
    <t>1.3. SECTOR:</t>
  </si>
  <si>
    <t>INFRAESTRUCTURA Y MEDIOAMBIENTE</t>
  </si>
  <si>
    <t>1.4.  ELABORADO POR:</t>
  </si>
  <si>
    <t>JOSE LUIS ROMERO</t>
  </si>
  <si>
    <t>1.5. PROGRAMA</t>
  </si>
  <si>
    <t>1.6. METAS</t>
  </si>
  <si>
    <t xml:space="preserve"> 1.7. Código BPIN</t>
  </si>
  <si>
    <t>1.8. PROYECTO / ACCION</t>
  </si>
  <si>
    <t>1.9. METAS</t>
  </si>
  <si>
    <t>1.10. ACTIVIDADES</t>
  </si>
  <si>
    <t>1.11. RESPONSABLE</t>
  </si>
  <si>
    <t xml:space="preserve">1.12 AVANCE DE LA META DEL PROYECTO A LA FECHA DE CORTE DEL SEGUIMIENTO </t>
  </si>
  <si>
    <t>1.13 PORCENTAJE DE AVANCE AL DESARROLLO DE LAS ACTIVIDADES</t>
  </si>
  <si>
    <t>1.14 CONTRATOS ASOCIADOS AL PROYECTO</t>
  </si>
  <si>
    <t>1.15 OBSERVACIONES</t>
  </si>
  <si>
    <t>OBJETO</t>
  </si>
  <si>
    <t>VALOR</t>
  </si>
  <si>
    <t>FECHA DE INCIO</t>
  </si>
  <si>
    <t>FECHA DE TERMINACION</t>
  </si>
  <si>
    <t>Adelantar la contratación, ejecución, supervisión y recibo a satisfacción de las obras</t>
  </si>
  <si>
    <t>Gerencia ADI</t>
  </si>
  <si>
    <t xml:space="preserve">Adelantar la contratación, ejecución, supervisión y recibo a satisfacción de las obras en las diferentes Localidades del Distrito </t>
  </si>
  <si>
    <t>Adecuacion y Mejoramiento  de Parques, Canchas, Zonas Verdes Y Bulevares "Todos Al Parque" . (Fase V)</t>
  </si>
  <si>
    <t xml:space="preserve">Adelantar la contratación, ejecución, supervisión y recibo a satisfacción de las obras en las diferentes Localodades del Distrito </t>
  </si>
  <si>
    <t>Mejoramiento y construcción de parques públicos, canchas deportivas, zonas verdes y bulevares en diferentes sectores del distrito de Barranquilla. (FASE VI)</t>
  </si>
  <si>
    <t>ESPACIO PUBLICO PARA TODOS</t>
  </si>
  <si>
    <t>Construcción De Nuevos Espacios Públicos De Barranquilla</t>
  </si>
  <si>
    <t>1011457 m2</t>
  </si>
  <si>
    <t>Realizar podas y limpiezas en los 156 escenarios públicos (parques, plazoletas, bulevares, etc.) incluyendo relimpias</t>
  </si>
  <si>
    <t xml:space="preserve">Limpiar trimestralmente, al menos el 60% (31 parques al mes) de la base restante de los parques, bulevares y zonas verdes del Distrito. </t>
  </si>
  <si>
    <t>CONVIVIENDO CON EL MEDIO AMBIENTE</t>
  </si>
  <si>
    <t>Aumentar a 26 el índice de calidad ambiental urbana</t>
  </si>
  <si>
    <t>Protección y Recuperación del Recurso Hídrico  y Gestión Integral de Micro-Cuencas de los Arroyos  (Canalizacion y Rectificacion de cauce en los Arroyos)</t>
  </si>
  <si>
    <t xml:space="preserve">Protección y Recuperación del Recurso Hídrico (Operación y Mantenimiento de la Trampa de Residuos Solidos en Arroyo León) </t>
  </si>
  <si>
    <t>Unidad limpia y en funcionamiento</t>
  </si>
  <si>
    <t>BARRANQUILLA SIN ORROYOS</t>
  </si>
  <si>
    <t xml:space="preserve">Sistema de Drenaje Cuenca Oriental (Reconstrucción Vial y Canalización del Arroyo de la Carrera 21 Entre Calle 53d y Calle 30 Incluidos sus Afluentes) </t>
  </si>
  <si>
    <t>Sistema de Drenaje Cuenca Oriental (Protección y Recuperación del Recurso Hídrico del Arroyo Hospital)</t>
  </si>
  <si>
    <t xml:space="preserve">FACILITANDO LA GESTION DE LA MOVILIDAD </t>
  </si>
  <si>
    <t>Disminuir a 6 las muertes por accidente de tránsito por cada mil habitantes</t>
  </si>
  <si>
    <t xml:space="preserve">EJECUCION Y SUPERVISION DE OBRAS </t>
  </si>
  <si>
    <t>Ampliacion, Mejoramiento y Conservacion de la Malla Vial
(Construccion y/o Ampliacion de la Via la Cordialidad Entre la Via Circunvalar y la Carrera 23; Ampliacion y Modernizacion del Alumbrado Publico)</t>
  </si>
  <si>
    <t xml:space="preserve">Ampliacion, Mejoramiento y Conservacion de la Malla Vial (Construccion  y/o Ampliacion de la Via Circunvalar entre carrera 38 y la carrera 12A; Ampliación y Modernizacion del Alumbrad Publico en el Distrito de Barranquilla) </t>
  </si>
  <si>
    <t>Ampliacion, Mejoramiento y Conservacion de la Malla Vial ( construcción y / o ampliacion de la calle 30 entre cra 46 y la via la circunvalar y ampliación y modernización del alumbrado publico en el Distrito de Barranquilla</t>
  </si>
  <si>
    <t xml:space="preserve">GESTION DE RESIDUOS SOLIDOS </t>
  </si>
  <si>
    <t>Aumentar a 7% el aprovechamiento de residuos solidos</t>
  </si>
  <si>
    <t>Adopcion y construccion del Plan Integral de Residuos Sólidos (Estudio y caracterización de  los Residuos Sólidos generados en la Fuente de Acuerdo con lo establecido en el Titulo F de RAS)</t>
  </si>
  <si>
    <t>Estudio realizado</t>
  </si>
  <si>
    <t>Adelantar la contratación, ejecución, supervisión y recibo a satisfacción de las obras para Caracterizar los Residuos solidos,residuos especiales, RCD,residuos Organicos en el Area urbana del Distrito de Barranquilla.</t>
  </si>
  <si>
    <t xml:space="preserve">Adopcion y construccion del Plan Integral de Residuos Sólidos (Elaboracion del  Catastro de Árboles y Áreas susceptibles de Corte de Césped en Vías y Áreas Públicas)  </t>
  </si>
  <si>
    <t>Continuar con el Estudio 50%</t>
  </si>
  <si>
    <t>Adelantar la contratación, ejecución, supervisión y recibo a satisfacción de las obras para realizar el Catastro de Arboles y Areas de Corte y Poda de Cesped en el Distrito de Barranquilla.</t>
  </si>
  <si>
    <t>Adopcion y construccion del Plan Integral de Residuos Sólidos (Diseño de un Esquema organizado para la Actividad de Aprovechamiento)</t>
  </si>
  <si>
    <t>Esquema de Aprovechamiento diseñado</t>
  </si>
  <si>
    <t>Adelantar la contratación, ejecución, supervisión y recibo a satisfacción para implementar un Esquema de Aprovechamiento del Distrito de Barranquilla.</t>
  </si>
  <si>
    <t>Campañas Masivas sobre el beneficio de la Separación en la Fuente y Aprovechamiento</t>
  </si>
  <si>
    <t xml:space="preserve">300 Ciudadanos Capacitados </t>
  </si>
  <si>
    <t>Apoyo a la formalizacion de empresas recicladoras</t>
  </si>
  <si>
    <t xml:space="preserve">300 Recicladores de Oficio Capacitados </t>
  </si>
  <si>
    <t>Aprobación: 08/01/2019</t>
  </si>
  <si>
    <t xml:space="preserve">FORMULACION DEL PLAN DE ACCION DESDE LAS ACTIVIDADES INHERENTES A LA GESTION ADMINISTRATIVA </t>
  </si>
  <si>
    <t xml:space="preserve">2.1. NOMBRE DE LA DEPENDENCIA O ENTIDAD: </t>
  </si>
  <si>
    <t>2.2. ELABORADO POR:</t>
  </si>
  <si>
    <t>JOSE LUIS ROMERO Z.</t>
  </si>
  <si>
    <t>2.1 POLITICA DE GESTION Y DESEMPEÑO - MIPG</t>
  </si>
  <si>
    <t>2.2 NOMBRE DE LA ACCION</t>
  </si>
  <si>
    <t>2.3 METAS</t>
  </si>
  <si>
    <t>2.4. ACTIVIDADES</t>
  </si>
  <si>
    <t>2.5. RESPONSABLE</t>
  </si>
  <si>
    <t>2.6 Fecha de Inicio</t>
  </si>
  <si>
    <t>2.7 Fecha de Terminación</t>
  </si>
  <si>
    <t>2.8 AVANCE DE LA META</t>
  </si>
  <si>
    <t>2.10 % DE EJECUCION ACTIVIDADES</t>
  </si>
  <si>
    <t>2.11 LOGROS  DE EJECUCION</t>
  </si>
  <si>
    <t>2.12 OBSERVACIONES</t>
  </si>
  <si>
    <t xml:space="preserve">1. Dimensión: Talento Humano </t>
  </si>
  <si>
    <t xml:space="preserve"> Política de Gestión Estratégica del Talento Humano</t>
  </si>
  <si>
    <t>Evaluación del Desempeño Laboral</t>
  </si>
  <si>
    <t>Desarrollo de la evaluación de desempeño laboral del 100% del personal a cargo</t>
  </si>
  <si>
    <t>Evaluar el desempeño de los funcionarios a cargo en los cortes estipulados y definición de los nuevos compromisos</t>
  </si>
  <si>
    <t>Enviar los resultados de la evaluación en los tiempos establecidos, así como los compromisos establecidos para la vigencia actual</t>
  </si>
  <si>
    <t>Idem</t>
  </si>
  <si>
    <t xml:space="preserve">2. Dimensión: Direccionamiento Estratégico y Planeación </t>
  </si>
  <si>
    <t xml:space="preserve">Política de Planeación institucional </t>
  </si>
  <si>
    <t>Registro y aprobación de los proyectos a desarrollar en la vigencia 2020 en el Banco de Proyectos</t>
  </si>
  <si>
    <t>Registro y aprobación del 100% de los proyectos a desarrollar en la vigencia 2020 en el Banco de Proyectos</t>
  </si>
  <si>
    <t>Elaborar MGA a los proyectos a desarrollar durante la vigencia 2020</t>
  </si>
  <si>
    <t>Presentarlos al Banco de Proyectos para su registro y aprobación</t>
  </si>
  <si>
    <t>Formulación del Plan Integral de Acción del Distrito con las dimensiones del MIPG y sus políticas</t>
  </si>
  <si>
    <t>Definición de las acciones del 100% de las políticas de su compentencia</t>
  </si>
  <si>
    <t>Definir y enviar para consolidación las acciones a desarrollar para el cumplimiento de los objetivos de las políticas de su competencia</t>
  </si>
  <si>
    <t>3. Dimensión: Gestión con Valores para Resultados</t>
  </si>
  <si>
    <t>Política de Fortalecimiento organizacional y simplificación de procesos</t>
  </si>
  <si>
    <t>Realizar Autoevaluación como complemento a los resultados de FURAG II a través de la herramienta de autodiagnóstico recomendada por la función pública.</t>
  </si>
  <si>
    <t>Diligenciamiento del 100% de las preguntas a cargo</t>
  </si>
  <si>
    <t>Diligenciar y enviar a la Gerencia de Control Interno las respuestas de las preguntas competentes</t>
  </si>
  <si>
    <t xml:space="preserve">Política de Servicio al Ciudadano </t>
  </si>
  <si>
    <t>Medición de la satisfacción del cliente/usuario</t>
  </si>
  <si>
    <t>Realizar una medición periodica</t>
  </si>
  <si>
    <t>Realizar mediciones de la satisfacción de los usuarios</t>
  </si>
  <si>
    <t>Tabular y analizar los resultados</t>
  </si>
  <si>
    <t>Política de Racionalización de Trámites</t>
  </si>
  <si>
    <t>Mantener actualizado la información de los trámites y servicios cargados en el SUIT</t>
  </si>
  <si>
    <t>Mantener actualizada la información del 100% de los trámites a cargo</t>
  </si>
  <si>
    <t>Realizar los reportes periodicos de los trámites a cargo</t>
  </si>
  <si>
    <t>Mantener actualizado la descripción de los trámites a cargo en el SUIT</t>
  </si>
  <si>
    <t>Política de Participación Ciudadana en la Gestión Pública</t>
  </si>
  <si>
    <t>Apoyo a la estrategia de rendición de cuentas</t>
  </si>
  <si>
    <t>Desarrollo del 100% de las acciones definidas</t>
  </si>
  <si>
    <t>Desarrollo de evento de rendición de cuentas por temática</t>
  </si>
  <si>
    <t xml:space="preserve">Realizar encuestas de satisfacción del evento de rendición de cuentas global  </t>
  </si>
  <si>
    <t>Elaboración y publicación de memorias</t>
  </si>
  <si>
    <t>Elaboración de plan de mejoramiento en caso de evidencias falencias en las encuestas de satisfacción realizadas en el evento de rendición de cuentas global</t>
  </si>
  <si>
    <t>4. Dimensión: Evaluación de Resultados</t>
  </si>
  <si>
    <t>Evaluación y seguimiento al Plan de Desarrollo Distrital</t>
  </si>
  <si>
    <t>Revisión por la Dirección</t>
  </si>
  <si>
    <t>Someter a revisión y sustentar la evaluación de la gestión cada 3 meses</t>
  </si>
  <si>
    <t>Diligenciar el formato de seguimiento de plan de acción para verificar el avance de las metas y actividades</t>
  </si>
  <si>
    <t>Elaborar plan de mejoramiento para alcanzar el cumplimiento de la metas y actividades propuestas</t>
  </si>
  <si>
    <t xml:space="preserve">5. Dimensión: Información y Comunicación </t>
  </si>
  <si>
    <t xml:space="preserve">Política de Gestión Documental </t>
  </si>
  <si>
    <t>Clasificación, codificación y conservación de documentos según tablas de retención</t>
  </si>
  <si>
    <t>Mejoramiento archivístico, conservación documental de archivos de gestión y archivo central  al 100%</t>
  </si>
  <si>
    <t>Mantener y conservar los documentos de la dependencia de acuerdo con las tablas de retención documental</t>
  </si>
  <si>
    <t>Política de Transparencia y Acceso a la Información y lucha contra la corrupción</t>
  </si>
  <si>
    <t>Cumplimiento de los Lineamientos de la Matriz de Transparencia</t>
  </si>
  <si>
    <t xml:space="preserve"> Lineamientos de Matriz de Transparencia</t>
  </si>
  <si>
    <t>Revisar y actualizar la información  de su competencia publicada en la pagina WEB</t>
  </si>
  <si>
    <t>Velar que la información de su competencia publicada en la pagina WEB cumpla con los lineamientos de publicación de la Matriz de Transparencia</t>
  </si>
  <si>
    <t>7. Dimensión: Control interno</t>
  </si>
  <si>
    <t xml:space="preserve">Política de Control Interno </t>
  </si>
  <si>
    <t>Impulsar acciones de fortalecimiento a la gestión ética</t>
  </si>
  <si>
    <t>Cumplimiento del 100% de las acciones del plan de mejoramiento de la gestión ética</t>
  </si>
  <si>
    <t>Asistencia a la reuniones convocadas por la lider ética de la entidad</t>
  </si>
  <si>
    <t>Implementar las actividades a cargo definidas en el plan de mejoramiento de gestión ética</t>
  </si>
  <si>
    <t>Realizar los informes de avance</t>
  </si>
  <si>
    <t xml:space="preserve">Revisar y/o actualización de los procedimientos internos </t>
  </si>
  <si>
    <t>Mantener actualizados el 100% de los procedimientos y formatos del proceso</t>
  </si>
  <si>
    <t>Impulsar los ajustes necesarios a los formatos y procedimientos de manera que estén alienados a las políticas y normas vigentes</t>
  </si>
  <si>
    <t>Publicación en ISOLUCION</t>
  </si>
  <si>
    <t>Administración de Riesgos y Oportunidades</t>
  </si>
  <si>
    <t>Aplicación del 100% de la metodología de Administración de Riesgos y Oportunidades</t>
  </si>
  <si>
    <t xml:space="preserve">Realizar seguimiento periodico a los controles y riesgos de su compentencia </t>
  </si>
  <si>
    <t>Realizar seguimiento periodico a las acciones para abordar oportunidades de su competencia</t>
  </si>
  <si>
    <t xml:space="preserve">Tipo </t>
  </si>
  <si>
    <t>Nombre</t>
  </si>
  <si>
    <t>Estado</t>
  </si>
  <si>
    <t>Responsable</t>
  </si>
  <si>
    <t>Duración</t>
  </si>
  <si>
    <t>Costo</t>
  </si>
  <si>
    <t xml:space="preserve">Medios para hacer la solicitud </t>
  </si>
  <si>
    <t xml:space="preserve">Medios para realizar el pago </t>
  </si>
  <si>
    <t>Sedes donde se ofrece</t>
  </si>
  <si>
    <t>OPA</t>
  </si>
  <si>
    <t>Autorización  uso temporal de los parques</t>
  </si>
  <si>
    <t>Inscrito</t>
  </si>
  <si>
    <t>ADI</t>
  </si>
  <si>
    <t>15 días hábiles</t>
  </si>
  <si>
    <t>linea</t>
  </si>
  <si>
    <t>presencial</t>
  </si>
  <si>
    <t>ambos</t>
  </si>
  <si>
    <t>Sin costo</t>
  </si>
  <si>
    <t>Autorización  uso temporal de las canchas</t>
  </si>
  <si>
    <t>42 escenarios</t>
  </si>
  <si>
    <t>ADECUACIÓN Y MANTENIMIENTO DE CANCHAS SINTÉTICAS EN EL DISTRITO DE BARRANQUILLA</t>
  </si>
  <si>
    <t>Arborizacion y embellecimiento</t>
  </si>
  <si>
    <t xml:space="preserve">Numero de arboles sembrados o resembrados </t>
  </si>
  <si>
    <t>MANTENIMIENTO Y ADECUACION DE PARQUES, PLAZAS Y AREAS PÚBLICAS DE LA LOCALIDAD RIOMAR EN EL DISTRITO DE BARRANQUILLA</t>
  </si>
  <si>
    <t>MANTENIMIENTO Y ADECUACION DE BULEVARES DE LA CALLE 54 ENTRE CARRERAS 62 Y 65 Y DE LA CALLE 58 ENTRE CARRERAS  64 Y VIA 40, EN EL DISTRITO DE BARRANQUILLA</t>
  </si>
  <si>
    <t>Se han canalizado 3616,76 ml de canales y 57,620  M2 de pavimento.</t>
  </si>
  <si>
    <t>RECONSTRUCCIÓN VIAL Y CANALIZACIÓN DEL ARROYO DE LA CARRERA 21 ENTRE CALLE 53D Y CALLE 30 INCLUIDOS SUS AFLUENTES EN EL DISTRITO DE BARRANQUILLA</t>
  </si>
  <si>
    <t xml:space="preserve">CONSTRUCCION Y/O AMPLIACION DE LA VIA LA CORDIALIDAD ENTRE LA VIA CIRCUNVALAR Y LA CARRERA 23 Y AMPLIACION Y MODERNIZACION DEL ALUMBRADO PUBLICO EN EL DISTRITO DE BARRANQUILLA </t>
  </si>
  <si>
    <t xml:space="preserve">CONSTRUCCION Y/O AMPLIACION DE LA VIA CIRCUNVALAR ENRTE CARRERA 38 Y LA CARRERA 12A Y AMPLIACION Y MODERNIZACION DEL ALUMBRADO PUBLICO EN EL DISTRITO DE BARRANQUILLA </t>
  </si>
  <si>
    <t>“CONSTRUCCIÓN Y/O AMPLIACIÓN DE LA CALLE 30 ENTRE CRA 46 Y VIA LA CIRCUNVALAR Y AMPLIACIÓN Y MODERNIZACIÓN DEL ALUMBRADO PÚBLICO EN EL DISTRITO DE BARRANQUILLA”</t>
  </si>
  <si>
    <t>Durante el terce trrimestre se cumplio con la meta propuestaen un 100%, gracias al buen desempeñpo y compromiso de nuestro equipo de guardapaques, garantizando la sostenibilidad  de nuestros parques, boulevares y zonas verdes del Distrito de Barranquilla.</t>
  </si>
  <si>
    <t>MANTENIMIENTO Y ADECUACION DE BULEVAR DE LA CARRERA 58 ENTRE CALLES 64 Y 76 EN EL DISTRITO DE BARRANQUILLA.</t>
  </si>
  <si>
    <t>MANTENIMIENTO Y ADECUACION DE LOS BULEVARES DE LA CALLE 69 ENTRE CARRERAS 41 Y 43 Y DE LA CARRERA 4 ENTRE CALLES 35A Y 45, EN EL DISTRITO DE BARRANQUILLA</t>
  </si>
  <si>
    <t>MANTENIMIENTO Y ADECUACION DE BOULEVARD CALLE 64 ENTRE CARRERAS 21B Y 27, INCLUYE CANCHA LOS ANDES DEL DISTRITO DE BARRANQUILLA</t>
  </si>
  <si>
    <t>MANTENIMIENTO Y ADECUACION DE PARQUES, PLAZAS Y AREAS PÚBLICAS DE LA LOCALIDAD SUROCCIDENTE EN EL DISTRITO DE BARRANQUILLA</t>
  </si>
  <si>
    <t>RECUPERACION DEL ENTORNO DEL SECTOR LAS CAYENAS EN EL BARRIO LOS GIRASOLES EN EL DISTRITO DE BARRANQUILLA</t>
  </si>
  <si>
    <t>MANTENIMIENTO Y ADECUACION DEL BULEVAR DE LA AVENIDA LAS TORRES, CARRERA 1 SUR ENTRE CALLES 46B Y CALLE 38A, EN EL DISTRITO DE BARRANQUILLA</t>
  </si>
  <si>
    <t>MANTENIMIENTO Y ADECUACION DEL BULEVAR CALLE 46 ENTRE AVENIDA CIRCUNVALAR Y CARRERA 1A, EN EL DISTRITO DE BARRANQUILLA</t>
  </si>
  <si>
    <t>MANTENIMIENTO Y ADECUACION DE PARQUES, PLAZAS Y AREAS PÚBLICAS DE LA LOCALIDAD METRPOLITADA EN EL DISTRITO DE BARRANQUILLA</t>
  </si>
  <si>
    <t>BULEVAR VILLA CAROLINA
BULEVAR CARRERA 41
BULEVAR VILLASANTOS
PARQUE 11 DE NOVIEMBRE
PARQUE ALMENDRA
PARQUE BELLAVISTA
PARQUE BOYACA
PARQUE CASTELLANA
PARQUE CISNEROS
PARQUE CRISTO REY
PARQUE DE LOS SUEÑOS
PARQUE EUGENIO MACIAS
PARQUE FELFLE
PARQUE FLACO MELENDEZ
PARQUE JAIRO CEPEDA
PARQUE JARDÍN BOTÁNICO
PARQUE LA ELECTRIFICADORA 
PARQUE LAS CUMBRES
PARQUE LIMONCITO
PARQUE LOS ANDES
PARQUE LUIS CARLOS GALAN
PARQUE MERCEDES
PARQUE NAPOLEÓN SALCEDO COTES "OLAYA"
PARQUE NIEVES
PARQUE SAGRADO CORAZÓN
PARQUE SANTO DOMINGO
PARQUE VENEZUELA
PARQUE VILLASANTOS
PARQUES BOSQUES DEL NORTE</t>
  </si>
  <si>
    <t xml:space="preserve">TENIS PARQUE EUGENIO MACIAS
CANCHA UNIDAD DEPORTIVA "PIBE VALDERRAMA" 6 X 6
CANCHA UNIDAD DEPORTIVA "PIBE VALDERRAMA" 7 X 7
CANCHA UNIDAD DEPORTIVA "PIBE VALDERRAMA" 9 X 9
CANCHA UNIDAD DEPORTIVA PIBE VALDERRAMA 11 X 11
CANCHA ALTOS DE SILENCIO
CANCHA BUENA ESPERANZA
CANCHA COMPLETA PARQUE BOSQUES DEL NORTE 9 X 9
CANCHA CRISTO REY
CANCHA EUGENIO MACIAS
CANCHA LA ELECTRIFICADORA
CANCHA LAS MERCEDES
CANCHA LOS ANDES
CANCHA LOS SUEÑOS
CANCHA MUNDIALITO
CANCHA PARQUE SAGRADO CORAZÓN
CANCHA SIMON BOLIVAR
COMPLEJO TIVOLI CANCHA 1
COMPLEJO TIVOLI CANCHA 2
COMPLEJO TIVOLI CANCHA 3 </t>
  </si>
  <si>
    <t xml:space="preserve">Realizar podas y limpiezas en los 157 escenarios publico recuperados y entregados a la comunidad(parques, plazoletas, bulevares, etc.) </t>
  </si>
  <si>
    <t>PRESTACIÓN DE SERVICIOS DE ARBORIZACIÓN Y PAISAJISMO EN LOS PARQUES, PLAZAS PÚBLICAS Y ZONAS VERDES DEL DISTRITO DE BARRANQUILLA</t>
  </si>
  <si>
    <t>Promocion, Prevencion, Sensibilizacion y Concientizacion a la ciudadania para el cuidado, conservacion, mejoranmiento y recuperacion ambiental de los arroyos, canales y cuerpos hidricos del Distrito.</t>
  </si>
  <si>
    <t>En este primer trimestre se cumplio con el mantenimiento y limpieza  de 56 escenarios (parques, boulevares y zonas verdes) obteniendo un 136% cumpliendo la meta y superandola en un 26% de manera satifastocria</t>
  </si>
  <si>
    <t>Magnitud de la demanda del cuarto trimestre</t>
  </si>
  <si>
    <t>MANTENIMIENTO Y ADECUACION DE PARQUES, PLAZAS Y AREAS PÚBLICAS DE LA LOCALIDAD SURORIENTE EN EL DISTRITO DE BARRANQUILLA</t>
  </si>
  <si>
    <t xml:space="preserve">11600 m2 </t>
  </si>
  <si>
    <t>1918 m2</t>
  </si>
  <si>
    <t>601 m2</t>
  </si>
  <si>
    <t>8584 m2</t>
  </si>
  <si>
    <t>200 ML</t>
  </si>
  <si>
    <t xml:space="preserve">Se han canalizado 2856 Ml de canal construido y 16098,86 M2 de pavimento </t>
  </si>
  <si>
    <t>45330 M2</t>
  </si>
  <si>
    <t xml:space="preserve">SE HAN CONSTRUIDO  9739 M2 DE PAVIMENTO </t>
  </si>
  <si>
    <t>47167 M2</t>
  </si>
  <si>
    <t>SE HAN CONSTRUIDO 6596 M2</t>
  </si>
  <si>
    <t>22605 M2</t>
  </si>
  <si>
    <t xml:space="preserve">SE HAN CONSTRUIDO 8382 M2 DE PAVIMENTO </t>
  </si>
  <si>
    <t>828 m2</t>
  </si>
  <si>
    <t>151 m2</t>
  </si>
  <si>
    <t>312 m2</t>
  </si>
  <si>
    <t xml:space="preserve">352 ml </t>
  </si>
  <si>
    <t>1519 ml</t>
  </si>
  <si>
    <t>1172 ml</t>
  </si>
  <si>
    <t>90 m2</t>
  </si>
  <si>
    <t>1226 m2</t>
  </si>
  <si>
    <t>321 m2</t>
  </si>
  <si>
    <t>995 m2</t>
  </si>
  <si>
    <t>325 ml</t>
  </si>
  <si>
    <t xml:space="preserve">1519 ml </t>
  </si>
  <si>
    <t xml:space="preserve">321 m2 </t>
  </si>
  <si>
    <t>2460 M2</t>
  </si>
  <si>
    <t xml:space="preserve">421 ml </t>
  </si>
  <si>
    <t>821 m2</t>
  </si>
  <si>
    <t>En la actualidad seguimos en etapa de planeación en lo que respecta a la realización de la caracterización de los residuos sólidos generados en el Distrito de Barranquilla con el fin de cuantificar y establecer programas de aprovechamiento del material orgánico, para determinaar las acciones correspondientes, debido al extenso programa que demanda realizar estos estudios.</t>
  </si>
  <si>
    <t>Pra esta vigencia el programa de inventarios forestales se encuentra en etapa de planeacion, donde se pretende levantar el catastro final de los arboles existentes en el Distrito de Barranquiilla.</t>
  </si>
  <si>
    <t>actualmente seguimos estructurando el esquema de aprovechamiento para l Distrito de Barranquilla con programas que incluyan empresas generadoras, asciaciones de recicladores y la comunidad,debido al extenso programa que demanda realizar estos estudios.</t>
  </si>
  <si>
    <t>el programa de inlcusion de recicladores se trabajó de manera masiva en el dia del reciclador, donde se conmemoró la fecha y muchas asociaciones se unieron para celebrar y sensibilizar en el tema de manejo de Residuos y separcion en la fuente, con apoyo de la Agencia Distrital de Infraestructura ADI.</t>
  </si>
  <si>
    <t>se solicito ante la superintendencia de Servicios Publicos la base de datos de las asociaciones formalmente establecidas en el Distrito de Barrnaquilla, arrojando como resultado un total de 19 asociaciones. Se sigue en el apoyo para continuar con esta labor y apoyar a demás asociaciones que quieran formalizarse legalmente y actuar como prestadoras del sevicio en aprovechamientos de reiduos.</t>
  </si>
  <si>
    <t>448 TON</t>
  </si>
  <si>
    <t>VIGENCIA:     _2020_____</t>
  </si>
  <si>
    <t>marzo</t>
  </si>
  <si>
    <t>SUSPENDIDO</t>
  </si>
  <si>
    <t>35000 ML</t>
  </si>
  <si>
    <t>15024m2</t>
  </si>
  <si>
    <t>1570m2</t>
  </si>
  <si>
    <t>55972m2</t>
  </si>
  <si>
    <t>4292m2</t>
  </si>
  <si>
    <t xml:space="preserve">16791m2 </t>
  </si>
  <si>
    <t xml:space="preserve">785m2 </t>
  </si>
  <si>
    <t xml:space="preserve">SE ESTÁN ADELANTANDO TRABAJOS DE PAISAJISMO Y CONCLUSIONES DE OBRAS </t>
  </si>
  <si>
    <t>VIGENCIA: _2020_____</t>
  </si>
  <si>
    <t>Cumplir al 95% con el mantenimiento y limpieza diaria a los 194 parques recuperados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</si>
</sst>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 #,##0.00_-;_-* &quot;-&quot;??_-;_-@_-"/>
    <numFmt numFmtId="164" formatCode="_-&quot;$&quot;* #,##0_-;\-&quot;$&quot;* #,##0_-;_-&quot;$&quot;* &quot;-&quot;_-;_-@_-"/>
    <numFmt numFmtId="165" formatCode="_(* #,##0_);_(* \(#,##0\);_(* &quot;-&quot;_);_(@_)"/>
    <numFmt numFmtId="166" formatCode="_(&quot;$&quot;\ * #,##0.00_);_(&quot;$&quot;\ * \(#,##0.00\);_(&quot;$&quot;\ * &quot;-&quot;??_);_(@_)"/>
    <numFmt numFmtId="167" formatCode="0.0%"/>
    <numFmt numFmtId="168" formatCode="&quot;$&quot;#,##0.00;[Red]&quot;$&quot;#,##0.00"/>
    <numFmt numFmtId="169" formatCode="0;[Red]0"/>
    <numFmt numFmtId="170" formatCode="_-* #,##0_-;\-* #,##0_-;_-* &quot;-&quot;??_-;_-@_-"/>
    <numFmt numFmtId="171" formatCode="&quot; &quot;&quot;$&quot;#,##0&quot; &quot;;&quot;-&quot;&quot;$&quot;#,##0&quot; &quot;;&quot; &quot;&quot;$&quot;&quot;- &quot;;&quot; &quot;@&quot; &quot;"/>
    <numFmt numFmtId="172" formatCode="&quot;$&quot;\ #,##0"/>
    <numFmt numFmtId="173" formatCode="&quot; &quot;#,##0&quot; &quot;;&quot; (&quot;#,##0&quot;)&quot;;&quot; - &quot;;&quot; &quot;@&quot; &quot;"/>
  </numFmts>
  <fonts count="19" x14ac:knownFonts="1">
    <font>
      <sz val="10"/>
      <name val="Arial"/>
      <family val="2"/>
    </font>
    <font>
      <sz val="11"/>
      <color theme="1"/>
      <name val="Calibri"/>
      <family val="2"/>
      <scheme val="minor"/>
    </font>
    <font>
      <sz val="10"/>
      <name val="Arial"/>
      <family val="2"/>
    </font>
    <font>
      <sz val="11"/>
      <name val="Arial Narrow"/>
      <family val="2"/>
    </font>
    <font>
      <b/>
      <sz val="11"/>
      <name val="Arial Narrow"/>
      <family val="2"/>
    </font>
    <font>
      <b/>
      <sz val="10"/>
      <color theme="1"/>
      <name val="Calibri"/>
      <family val="2"/>
      <scheme val="minor"/>
    </font>
    <font>
      <sz val="10"/>
      <color theme="1"/>
      <name val="Calibri"/>
      <family val="2"/>
      <scheme val="minor"/>
    </font>
    <font>
      <u/>
      <sz val="10"/>
      <color theme="10"/>
      <name val="Arial"/>
      <family val="2"/>
    </font>
    <font>
      <sz val="11"/>
      <color theme="0"/>
      <name val="Arial Narrow"/>
      <family val="2"/>
    </font>
    <font>
      <b/>
      <sz val="11"/>
      <color theme="0"/>
      <name val="Arial Narrow"/>
      <family val="2"/>
    </font>
    <font>
      <sz val="11"/>
      <color theme="1"/>
      <name val="Arial Narrow"/>
      <family val="2"/>
    </font>
    <font>
      <sz val="11"/>
      <color rgb="FF000000"/>
      <name val="Arial Narrow"/>
      <family val="2"/>
    </font>
    <font>
      <b/>
      <sz val="11"/>
      <color rgb="FFFF0000"/>
      <name val="Arial Narrow"/>
      <family val="2"/>
    </font>
    <font>
      <sz val="11"/>
      <name val="Arial"/>
      <family val="2"/>
    </font>
    <font>
      <sz val="11"/>
      <color rgb="FF000000"/>
      <name val="Calibri"/>
      <family val="2"/>
    </font>
    <font>
      <sz val="10"/>
      <color rgb="FF000000"/>
      <name val="Arial"/>
      <family val="2"/>
    </font>
    <font>
      <sz val="11"/>
      <color theme="1"/>
      <name val="Arial"/>
      <family val="2"/>
    </font>
    <font>
      <sz val="11"/>
      <name val="Calibri"/>
      <family val="2"/>
      <scheme val="minor"/>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rgb="FFFFFF00"/>
      </patternFill>
    </fill>
  </fills>
  <borders count="5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style="medium">
        <color indexed="64"/>
      </top>
      <bottom style="medium">
        <color indexed="64"/>
      </bottom>
      <diagonal/>
    </border>
    <border>
      <left/>
      <right/>
      <top style="medium">
        <color indexed="64"/>
      </top>
      <bottom style="medium">
        <color indexed="64"/>
      </bottom>
      <diagonal/>
    </border>
    <border>
      <left style="double">
        <color indexed="64"/>
      </left>
      <right/>
      <top style="medium">
        <color indexed="64"/>
      </top>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bottom/>
      <diagonal/>
    </border>
    <border>
      <left style="thin">
        <color indexed="64"/>
      </left>
      <right style="thin">
        <color indexed="64"/>
      </right>
      <top/>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double">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style="hair">
        <color indexed="64"/>
      </right>
      <top style="hair">
        <color indexed="64"/>
      </top>
      <bottom style="hair">
        <color indexed="64"/>
      </bottom>
      <diagonal/>
    </border>
    <border>
      <left/>
      <right/>
      <top/>
      <bottom style="hair">
        <color indexed="64"/>
      </bottom>
      <diagonal/>
    </border>
    <border>
      <left style="hair">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double">
        <color indexed="64"/>
      </left>
      <right style="thin">
        <color indexed="64"/>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10">
    <xf numFmtId="0" fontId="0" fillId="0" borderId="0"/>
    <xf numFmtId="165" fontId="2" fillId="0" borderId="0" applyFont="0" applyFill="0" applyBorder="0" applyAlignment="0" applyProtection="0"/>
    <xf numFmtId="0" fontId="2" fillId="0" borderId="0"/>
    <xf numFmtId="43" fontId="2"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166" fontId="2" fillId="0" borderId="0" applyFont="0" applyFill="0" applyBorder="0" applyAlignment="0" applyProtection="0"/>
    <xf numFmtId="0" fontId="7" fillId="0" borderId="0" applyNumberFormat="0" applyFill="0" applyBorder="0" applyAlignment="0" applyProtection="0"/>
    <xf numFmtId="171" fontId="15" fillId="0" borderId="0" applyFont="0" applyFill="0" applyBorder="0" applyAlignment="0" applyProtection="0"/>
    <xf numFmtId="173" fontId="15" fillId="0" borderId="0" applyFont="0" applyFill="0" applyBorder="0" applyAlignment="0" applyProtection="0"/>
  </cellStyleXfs>
  <cellXfs count="281">
    <xf numFmtId="0" fontId="0" fillId="0" borderId="0" xfId="0"/>
    <xf numFmtId="0" fontId="3" fillId="0" borderId="0" xfId="0" applyFont="1" applyAlignment="1">
      <alignment horizontal="left"/>
    </xf>
    <xf numFmtId="0" fontId="4" fillId="3" borderId="1" xfId="0" applyFont="1" applyFill="1" applyBorder="1" applyAlignment="1">
      <alignment horizontal="centerContinuous"/>
    </xf>
    <xf numFmtId="0" fontId="4" fillId="3" borderId="2" xfId="0" applyFont="1" applyFill="1" applyBorder="1" applyAlignment="1">
      <alignment horizontal="centerContinuous"/>
    </xf>
    <xf numFmtId="0" fontId="4" fillId="3" borderId="4" xfId="0" applyFont="1" applyFill="1" applyBorder="1" applyAlignment="1">
      <alignment horizontal="centerContinuous"/>
    </xf>
    <xf numFmtId="0" fontId="4" fillId="3" borderId="0" xfId="0" applyFont="1" applyFill="1" applyAlignment="1">
      <alignment horizontal="centerContinuous"/>
    </xf>
    <xf numFmtId="0" fontId="3" fillId="0" borderId="4" xfId="0" applyFont="1" applyBorder="1" applyAlignment="1">
      <alignment horizontal="left"/>
    </xf>
    <xf numFmtId="0" fontId="4" fillId="0" borderId="0" xfId="0" applyFont="1" applyAlignment="1">
      <alignment horizontal="left"/>
    </xf>
    <xf numFmtId="0" fontId="3" fillId="4" borderId="11" xfId="0" applyFont="1" applyFill="1" applyBorder="1" applyAlignment="1" applyProtection="1">
      <alignment vertical="center" wrapText="1"/>
      <protection locked="0"/>
    </xf>
    <xf numFmtId="0" fontId="3" fillId="4" borderId="11" xfId="0" applyFont="1" applyFill="1" applyBorder="1" applyAlignment="1" applyProtection="1">
      <alignment horizontal="justify" vertical="center" wrapText="1"/>
      <protection locked="0"/>
    </xf>
    <xf numFmtId="0" fontId="4" fillId="0" borderId="18" xfId="0" applyFont="1" applyBorder="1" applyAlignment="1">
      <alignment horizontal="center" vertical="center" wrapText="1"/>
    </xf>
    <xf numFmtId="0" fontId="3" fillId="4" borderId="26" xfId="0" applyFont="1" applyFill="1" applyBorder="1" applyAlignment="1" applyProtection="1">
      <alignment horizontal="justify" vertical="center" wrapText="1"/>
      <protection locked="0"/>
    </xf>
    <xf numFmtId="0" fontId="3" fillId="4" borderId="18" xfId="0" applyFont="1" applyFill="1" applyBorder="1" applyAlignment="1" applyProtection="1">
      <alignment vertical="center" wrapText="1"/>
      <protection locked="0"/>
    </xf>
    <xf numFmtId="0" fontId="3" fillId="4" borderId="18" xfId="0" applyFont="1" applyFill="1" applyBorder="1" applyAlignment="1" applyProtection="1">
      <alignment horizontal="justify" vertical="center" wrapText="1"/>
      <protection locked="0"/>
    </xf>
    <xf numFmtId="0" fontId="5" fillId="0" borderId="18" xfId="0" applyFont="1" applyBorder="1" applyAlignment="1">
      <alignment horizontal="center" vertical="center" wrapText="1"/>
    </xf>
    <xf numFmtId="0" fontId="5" fillId="0" borderId="17" xfId="0" applyFont="1" applyBorder="1" applyAlignment="1">
      <alignment horizontal="center" vertical="center" wrapText="1"/>
    </xf>
    <xf numFmtId="0" fontId="6" fillId="0" borderId="18" xfId="0" applyFont="1" applyBorder="1" applyAlignment="1">
      <alignment vertical="top" wrapText="1"/>
    </xf>
    <xf numFmtId="0" fontId="4" fillId="0" borderId="0" xfId="0" applyFont="1" applyAlignment="1">
      <alignment horizontal="left" wrapText="1"/>
    </xf>
    <xf numFmtId="0" fontId="8" fillId="3" borderId="2" xfId="0" applyFont="1" applyFill="1" applyBorder="1" applyAlignment="1">
      <alignment horizontal="left"/>
    </xf>
    <xf numFmtId="0" fontId="8" fillId="3" borderId="0" xfId="0" applyFont="1" applyFill="1" applyAlignment="1">
      <alignment horizontal="left"/>
    </xf>
    <xf numFmtId="0" fontId="4" fillId="3" borderId="3" xfId="0" applyFont="1" applyFill="1" applyBorder="1" applyAlignment="1">
      <alignment horizontal="centerContinuous"/>
    </xf>
    <xf numFmtId="0" fontId="4" fillId="3" borderId="5" xfId="0" applyFont="1" applyFill="1" applyBorder="1" applyAlignment="1">
      <alignment horizontal="centerContinuous"/>
    </xf>
    <xf numFmtId="0" fontId="9" fillId="3" borderId="0" xfId="0" applyFont="1" applyFill="1" applyAlignment="1">
      <alignment horizontal="centerContinuous"/>
    </xf>
    <xf numFmtId="0" fontId="3" fillId="3" borderId="0" xfId="0" applyFont="1" applyFill="1" applyAlignment="1">
      <alignment horizontal="left"/>
    </xf>
    <xf numFmtId="0" fontId="4" fillId="0" borderId="4" xfId="0" applyFont="1" applyBorder="1" applyAlignment="1">
      <alignment horizontal="centerContinuous"/>
    </xf>
    <xf numFmtId="0" fontId="4" fillId="0" borderId="0" xfId="0" applyFont="1" applyAlignment="1">
      <alignment horizontal="centerContinuous"/>
    </xf>
    <xf numFmtId="0" fontId="4" fillId="0" borderId="4" xfId="0" applyFont="1" applyBorder="1" applyAlignment="1">
      <alignment horizontal="left" vertical="center"/>
    </xf>
    <xf numFmtId="0" fontId="3" fillId="0" borderId="0" xfId="0" applyFont="1" applyAlignment="1">
      <alignment vertical="center" wrapText="1"/>
    </xf>
    <xf numFmtId="0" fontId="4" fillId="4" borderId="25" xfId="0" applyFont="1" applyFill="1" applyBorder="1" applyAlignment="1" applyProtection="1">
      <alignment horizontal="left" vertical="center" wrapText="1"/>
      <protection locked="0"/>
    </xf>
    <xf numFmtId="0" fontId="3" fillId="2" borderId="28" xfId="0" applyFont="1" applyFill="1" applyBorder="1" applyAlignment="1" applyProtection="1">
      <alignment horizontal="left" vertical="center" wrapText="1" indent="1"/>
      <protection locked="0"/>
    </xf>
    <xf numFmtId="167" fontId="10" fillId="2" borderId="29" xfId="0" applyNumberFormat="1" applyFont="1" applyFill="1" applyBorder="1" applyAlignment="1" applyProtection="1">
      <alignment horizontal="center" vertical="top" wrapText="1"/>
      <protection locked="0"/>
    </xf>
    <xf numFmtId="14" fontId="11" fillId="0" borderId="30" xfId="0" applyNumberFormat="1" applyFont="1" applyBorder="1" applyAlignment="1">
      <alignment vertical="top" wrapText="1"/>
    </xf>
    <xf numFmtId="0" fontId="3" fillId="2" borderId="33" xfId="0" applyFont="1" applyFill="1" applyBorder="1" applyAlignment="1" applyProtection="1">
      <alignment horizontal="left" vertical="center" wrapText="1" indent="1"/>
      <protection locked="0"/>
    </xf>
    <xf numFmtId="0" fontId="11" fillId="0" borderId="34" xfId="0" applyFont="1" applyBorder="1" applyAlignment="1">
      <alignment horizontal="center" vertical="top" wrapText="1"/>
    </xf>
    <xf numFmtId="14" fontId="11" fillId="0" borderId="33" xfId="0" applyNumberFormat="1" applyFont="1" applyBorder="1" applyAlignment="1">
      <alignment vertical="top" wrapText="1"/>
    </xf>
    <xf numFmtId="0" fontId="3" fillId="2" borderId="38" xfId="0" applyFont="1" applyFill="1" applyBorder="1" applyAlignment="1" applyProtection="1">
      <alignment horizontal="left" vertical="center" wrapText="1" indent="1"/>
      <protection locked="0"/>
    </xf>
    <xf numFmtId="167" fontId="10" fillId="2" borderId="39" xfId="0" applyNumberFormat="1" applyFont="1" applyFill="1" applyBorder="1" applyAlignment="1" applyProtection="1">
      <alignment horizontal="center" vertical="top" wrapText="1"/>
      <protection locked="0"/>
    </xf>
    <xf numFmtId="14" fontId="11" fillId="0" borderId="38" xfId="0" applyNumberFormat="1" applyFont="1" applyBorder="1" applyAlignment="1">
      <alignment vertical="top" wrapText="1"/>
    </xf>
    <xf numFmtId="0" fontId="3" fillId="2" borderId="33" xfId="0" applyFont="1" applyFill="1" applyBorder="1" applyAlignment="1">
      <alignment horizontal="left" vertical="center" wrapText="1" indent="1"/>
    </xf>
    <xf numFmtId="0" fontId="3" fillId="2" borderId="32" xfId="0" applyFont="1" applyFill="1" applyBorder="1" applyAlignment="1" applyProtection="1">
      <alignment horizontal="left" vertical="center" wrapText="1" indent="1"/>
      <protection locked="0"/>
    </xf>
    <xf numFmtId="167" fontId="10" fillId="2" borderId="34" xfId="0" applyNumberFormat="1" applyFont="1" applyFill="1" applyBorder="1" applyAlignment="1" applyProtection="1">
      <alignment horizontal="center" vertical="top" wrapText="1"/>
      <protection locked="0"/>
    </xf>
    <xf numFmtId="0" fontId="12" fillId="2" borderId="27" xfId="2" applyFont="1" applyFill="1" applyBorder="1" applyAlignment="1" applyProtection="1">
      <alignment horizontal="left" vertical="top" wrapText="1" indent="1"/>
      <protection locked="0"/>
    </xf>
    <xf numFmtId="0" fontId="3" fillId="2" borderId="28" xfId="0" applyFont="1" applyFill="1" applyBorder="1" applyAlignment="1" applyProtection="1">
      <alignment horizontal="left" vertical="top" wrapText="1" indent="1"/>
      <protection locked="0"/>
    </xf>
    <xf numFmtId="0" fontId="3" fillId="2" borderId="41" xfId="0" applyFont="1" applyFill="1" applyBorder="1" applyAlignment="1" applyProtection="1">
      <alignment horizontal="left" vertical="top" wrapText="1" indent="1"/>
      <protection locked="0"/>
    </xf>
    <xf numFmtId="0" fontId="3" fillId="0" borderId="43" xfId="0" applyFont="1" applyBorder="1" applyAlignment="1">
      <alignment horizontal="left" vertical="top" wrapText="1" indent="1"/>
    </xf>
    <xf numFmtId="0" fontId="3" fillId="0" borderId="38" xfId="0" applyFont="1" applyBorder="1" applyAlignment="1">
      <alignment horizontal="left" vertical="top" wrapText="1" indent="1"/>
    </xf>
    <xf numFmtId="0" fontId="3" fillId="2" borderId="38" xfId="0" applyFont="1" applyFill="1" applyBorder="1" applyAlignment="1" applyProtection="1">
      <alignment horizontal="left" vertical="top" wrapText="1" indent="1"/>
      <protection locked="0"/>
    </xf>
    <xf numFmtId="0" fontId="3" fillId="2" borderId="45" xfId="0" applyFont="1" applyFill="1" applyBorder="1" applyAlignment="1" applyProtection="1">
      <alignment horizontal="left" vertical="top" wrapText="1" indent="1"/>
      <protection locked="0"/>
    </xf>
    <xf numFmtId="0" fontId="3" fillId="2" borderId="32" xfId="0" applyFont="1" applyFill="1" applyBorder="1" applyAlignment="1" applyProtection="1">
      <alignment horizontal="left" vertical="top" wrapText="1" indent="1"/>
      <protection locked="0"/>
    </xf>
    <xf numFmtId="0" fontId="3" fillId="2" borderId="30" xfId="0" applyFont="1" applyFill="1" applyBorder="1" applyAlignment="1" applyProtection="1">
      <alignment horizontal="left" vertical="top" wrapText="1" indent="1"/>
      <protection locked="0"/>
    </xf>
    <xf numFmtId="0" fontId="3" fillId="2" borderId="33" xfId="0" applyFont="1" applyFill="1" applyBorder="1" applyAlignment="1" applyProtection="1">
      <alignment horizontal="left" vertical="top" wrapText="1" indent="1"/>
      <protection locked="0"/>
    </xf>
    <xf numFmtId="0" fontId="4" fillId="4" borderId="18" xfId="0" applyFont="1" applyFill="1" applyBorder="1" applyAlignment="1" applyProtection="1">
      <alignment horizontal="left" vertical="center" wrapText="1"/>
      <protection locked="0"/>
    </xf>
    <xf numFmtId="0" fontId="12" fillId="2" borderId="48" xfId="2" applyFont="1" applyFill="1" applyBorder="1" applyAlignment="1" applyProtection="1">
      <alignment horizontal="left" vertical="top" wrapText="1" indent="1"/>
      <protection locked="0"/>
    </xf>
    <xf numFmtId="0" fontId="3" fillId="2" borderId="30" xfId="0" applyFont="1" applyFill="1" applyBorder="1" applyAlignment="1" applyProtection="1">
      <alignment horizontal="left" vertical="center" wrapText="1" indent="1"/>
      <protection locked="0"/>
    </xf>
    <xf numFmtId="0" fontId="3" fillId="0" borderId="30" xfId="0" applyFont="1" applyBorder="1" applyAlignment="1" applyProtection="1">
      <alignment horizontal="left" vertical="top" wrapText="1" indent="1"/>
      <protection locked="0"/>
    </xf>
    <xf numFmtId="0" fontId="3" fillId="0" borderId="38" xfId="0" applyFont="1" applyBorder="1" applyAlignment="1" applyProtection="1">
      <alignment horizontal="left" vertical="top" wrapText="1" indent="1"/>
      <protection locked="0"/>
    </xf>
    <xf numFmtId="0" fontId="0" fillId="0" borderId="0" xfId="0" applyAlignment="1">
      <alignment vertical="top"/>
    </xf>
    <xf numFmtId="0" fontId="3" fillId="2" borderId="18" xfId="0" applyFont="1" applyFill="1" applyBorder="1" applyAlignment="1">
      <alignment horizontal="left" vertical="center" wrapText="1"/>
    </xf>
    <xf numFmtId="0" fontId="6" fillId="0" borderId="0" xfId="0" applyFont="1" applyBorder="1" applyAlignment="1">
      <alignment horizontal="center" vertical="top" wrapText="1"/>
    </xf>
    <xf numFmtId="0" fontId="2" fillId="0" borderId="18" xfId="7" applyFont="1" applyBorder="1" applyAlignment="1">
      <alignment horizontal="left" vertical="top" wrapText="1"/>
    </xf>
    <xf numFmtId="0" fontId="6" fillId="0" borderId="18" xfId="0" applyFont="1" applyBorder="1" applyAlignment="1">
      <alignment horizontal="center" vertical="center" wrapText="1"/>
    </xf>
    <xf numFmtId="0" fontId="3" fillId="0" borderId="0" xfId="0" applyFont="1" applyAlignment="1">
      <alignment horizontal="left" vertical="center" wrapText="1"/>
    </xf>
    <xf numFmtId="0" fontId="3" fillId="0" borderId="0" xfId="0" applyFont="1" applyAlignment="1">
      <alignment horizontal="left" vertical="center"/>
    </xf>
    <xf numFmtId="14" fontId="3" fillId="0" borderId="0" xfId="0" applyNumberFormat="1" applyFont="1" applyAlignment="1">
      <alignment horizontal="left" vertical="center"/>
    </xf>
    <xf numFmtId="0" fontId="3" fillId="2" borderId="0" xfId="0" applyFont="1" applyFill="1" applyAlignment="1">
      <alignment horizontal="left" vertical="center"/>
    </xf>
    <xf numFmtId="0" fontId="4" fillId="3" borderId="1" xfId="0" applyFont="1" applyFill="1" applyBorder="1" applyAlignment="1">
      <alignment horizontal="left" vertical="center"/>
    </xf>
    <xf numFmtId="0" fontId="4" fillId="3" borderId="2" xfId="0" applyFont="1" applyFill="1" applyBorder="1" applyAlignment="1">
      <alignment horizontal="left" vertical="center"/>
    </xf>
    <xf numFmtId="14" fontId="4" fillId="3" borderId="2" xfId="0" applyNumberFormat="1" applyFont="1" applyFill="1" applyBorder="1" applyAlignment="1">
      <alignment horizontal="left" vertical="center"/>
    </xf>
    <xf numFmtId="14" fontId="3" fillId="3" borderId="2" xfId="0" applyNumberFormat="1" applyFont="1" applyFill="1" applyBorder="1" applyAlignment="1">
      <alignment horizontal="left" vertical="center"/>
    </xf>
    <xf numFmtId="0" fontId="8" fillId="3" borderId="2" xfId="0" applyFont="1" applyFill="1" applyBorder="1" applyAlignment="1">
      <alignment horizontal="left" vertical="center"/>
    </xf>
    <xf numFmtId="0" fontId="4" fillId="3" borderId="3" xfId="0" applyFont="1" applyFill="1" applyBorder="1" applyAlignment="1">
      <alignment horizontal="left" vertical="center"/>
    </xf>
    <xf numFmtId="0" fontId="4" fillId="3" borderId="4" xfId="0" applyFont="1" applyFill="1" applyBorder="1" applyAlignment="1">
      <alignment horizontal="left" vertical="center"/>
    </xf>
    <xf numFmtId="0" fontId="4" fillId="3" borderId="0" xfId="0" applyFont="1" applyFill="1" applyAlignment="1">
      <alignment horizontal="left" vertical="center"/>
    </xf>
    <xf numFmtId="14" fontId="4" fillId="3" borderId="0" xfId="0" applyNumberFormat="1" applyFont="1" applyFill="1" applyAlignment="1">
      <alignment horizontal="left" vertical="center"/>
    </xf>
    <xf numFmtId="14" fontId="3" fillId="3" borderId="0" xfId="0" applyNumberFormat="1" applyFont="1" applyFill="1" applyAlignment="1">
      <alignment horizontal="left" vertical="center"/>
    </xf>
    <xf numFmtId="0" fontId="8" fillId="3" borderId="0" xfId="0" applyFont="1" applyFill="1" applyAlignment="1">
      <alignment horizontal="left" vertical="center"/>
    </xf>
    <xf numFmtId="0" fontId="4" fillId="3" borderId="5" xfId="0" applyFont="1" applyFill="1" applyBorder="1" applyAlignment="1">
      <alignment horizontal="left" vertical="center"/>
    </xf>
    <xf numFmtId="0" fontId="3" fillId="3" borderId="0" xfId="0" applyFont="1" applyFill="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0" xfId="0" applyFont="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14" fontId="3" fillId="0" borderId="14" xfId="0" applyNumberFormat="1" applyFont="1" applyBorder="1" applyAlignment="1">
      <alignment horizontal="left" vertical="center"/>
    </xf>
    <xf numFmtId="14" fontId="4" fillId="0" borderId="20" xfId="0" applyNumberFormat="1" applyFont="1" applyBorder="1" applyAlignment="1">
      <alignment horizontal="left" vertical="center" wrapText="1"/>
    </xf>
    <xf numFmtId="0" fontId="4" fillId="0" borderId="22" xfId="0" applyFont="1" applyBorder="1" applyAlignment="1">
      <alignment horizontal="left" vertical="center" wrapText="1"/>
    </xf>
    <xf numFmtId="14" fontId="4" fillId="0" borderId="22" xfId="0" applyNumberFormat="1" applyFont="1" applyBorder="1" applyAlignment="1">
      <alignment horizontal="left" vertical="center" wrapText="1"/>
    </xf>
    <xf numFmtId="0" fontId="3" fillId="4" borderId="23" xfId="0" applyFont="1" applyFill="1" applyBorder="1" applyAlignment="1" applyProtection="1">
      <alignment horizontal="left" vertical="center" wrapText="1"/>
      <protection locked="0"/>
    </xf>
    <xf numFmtId="0" fontId="3" fillId="4" borderId="11" xfId="0" applyFont="1" applyFill="1" applyBorder="1" applyAlignment="1" applyProtection="1">
      <alignment horizontal="left" vertical="center" wrapText="1"/>
      <protection locked="0"/>
    </xf>
    <xf numFmtId="0" fontId="3" fillId="4" borderId="10" xfId="0" applyFont="1" applyFill="1" applyBorder="1" applyAlignment="1" applyProtection="1">
      <alignment horizontal="left" vertical="center" wrapText="1"/>
      <protection locked="0"/>
    </xf>
    <xf numFmtId="167" fontId="3" fillId="4" borderId="11" xfId="0" applyNumberFormat="1" applyFont="1" applyFill="1" applyBorder="1" applyAlignment="1" applyProtection="1">
      <alignment horizontal="left" vertical="center" wrapText="1"/>
      <protection locked="0"/>
    </xf>
    <xf numFmtId="168" fontId="3" fillId="4" borderId="11" xfId="0" applyNumberFormat="1" applyFont="1" applyFill="1" applyBorder="1" applyAlignment="1" applyProtection="1">
      <alignment horizontal="left" vertical="center" wrapText="1"/>
      <protection locked="0"/>
    </xf>
    <xf numFmtId="14" fontId="3" fillId="4" borderId="11" xfId="0" applyNumberFormat="1" applyFont="1" applyFill="1" applyBorder="1" applyAlignment="1" applyProtection="1">
      <alignment horizontal="left" vertical="center" wrapText="1"/>
      <protection locked="0"/>
    </xf>
    <xf numFmtId="0" fontId="3" fillId="4" borderId="24" xfId="0" applyFont="1" applyFill="1" applyBorder="1" applyAlignment="1" applyProtection="1">
      <alignment horizontal="left" vertical="center" wrapText="1"/>
      <protection locked="0"/>
    </xf>
    <xf numFmtId="167" fontId="3" fillId="2" borderId="18" xfId="0" applyNumberFormat="1" applyFont="1" applyFill="1" applyBorder="1" applyAlignment="1" applyProtection="1">
      <alignment horizontal="left" vertical="center" wrapText="1"/>
      <protection locked="0"/>
    </xf>
    <xf numFmtId="0" fontId="10" fillId="2" borderId="18" xfId="0" applyFont="1" applyFill="1" applyBorder="1" applyAlignment="1">
      <alignment horizontal="left" vertical="center" wrapText="1"/>
    </xf>
    <xf numFmtId="0" fontId="4" fillId="4" borderId="23" xfId="0" applyFont="1" applyFill="1" applyBorder="1" applyAlignment="1" applyProtection="1">
      <alignment horizontal="left" vertical="center" wrapText="1"/>
      <protection locked="0"/>
    </xf>
    <xf numFmtId="0" fontId="4" fillId="4" borderId="11" xfId="0" applyFont="1" applyFill="1" applyBorder="1" applyAlignment="1" applyProtection="1">
      <alignment horizontal="left" vertical="center" wrapText="1"/>
      <protection locked="0"/>
    </xf>
    <xf numFmtId="0" fontId="4" fillId="2" borderId="23" xfId="0" applyFont="1" applyFill="1" applyBorder="1" applyAlignment="1" applyProtection="1">
      <alignment horizontal="left" vertical="center" wrapText="1"/>
      <protection locked="0"/>
    </xf>
    <xf numFmtId="0" fontId="4" fillId="2" borderId="11" xfId="0" applyFont="1" applyFill="1" applyBorder="1" applyAlignment="1" applyProtection="1">
      <alignment horizontal="left" vertical="center" wrapText="1"/>
      <protection locked="0"/>
    </xf>
    <xf numFmtId="0" fontId="3" fillId="2" borderId="11" xfId="0" applyFont="1" applyFill="1" applyBorder="1" applyAlignment="1" applyProtection="1">
      <alignment horizontal="left" vertical="center" wrapText="1"/>
      <protection locked="0"/>
    </xf>
    <xf numFmtId="0" fontId="3" fillId="0" borderId="18" xfId="0" applyFont="1" applyFill="1" applyBorder="1" applyAlignment="1">
      <alignment horizontal="left" vertical="center" wrapText="1"/>
    </xf>
    <xf numFmtId="0" fontId="3" fillId="2" borderId="18" xfId="0" applyFont="1" applyFill="1" applyBorder="1" applyAlignment="1" applyProtection="1">
      <alignment vertical="center" wrapText="1"/>
      <protection locked="0"/>
    </xf>
    <xf numFmtId="0" fontId="3" fillId="0" borderId="0" xfId="0" applyFont="1" applyBorder="1" applyAlignment="1">
      <alignment horizontal="left" vertical="center"/>
    </xf>
    <xf numFmtId="0" fontId="3" fillId="2" borderId="18" xfId="0" applyFont="1" applyFill="1" applyBorder="1" applyAlignment="1" applyProtection="1">
      <alignment horizontal="center" vertical="center" wrapText="1"/>
      <protection locked="0"/>
    </xf>
    <xf numFmtId="0" fontId="6" fillId="0" borderId="18" xfId="0" applyFont="1" applyBorder="1" applyAlignment="1">
      <alignment vertical="center" wrapText="1"/>
    </xf>
    <xf numFmtId="169" fontId="3" fillId="2" borderId="18" xfId="0" applyNumberFormat="1" applyFont="1" applyFill="1" applyBorder="1" applyAlignment="1" applyProtection="1">
      <alignment horizontal="center" vertical="center" wrapText="1"/>
      <protection locked="0"/>
    </xf>
    <xf numFmtId="0" fontId="3" fillId="2" borderId="18" xfId="0" applyFont="1" applyFill="1" applyBorder="1" applyAlignment="1">
      <alignment horizontal="center" vertical="center" wrapText="1"/>
    </xf>
    <xf numFmtId="167" fontId="10" fillId="2" borderId="18" xfId="0" applyNumberFormat="1" applyFont="1" applyFill="1" applyBorder="1" applyAlignment="1" applyProtection="1">
      <alignment horizontal="center" vertical="center" wrapText="1"/>
      <protection locked="0"/>
    </xf>
    <xf numFmtId="9" fontId="13" fillId="2" borderId="18" xfId="0" applyNumberFormat="1" applyFont="1" applyFill="1" applyBorder="1" applyAlignment="1">
      <alignment horizontal="center" vertical="center"/>
    </xf>
    <xf numFmtId="15" fontId="14" fillId="2" borderId="18" xfId="3" applyNumberFormat="1" applyFont="1" applyFill="1" applyBorder="1" applyAlignment="1">
      <alignment horizontal="center" vertical="center"/>
    </xf>
    <xf numFmtId="167" fontId="3" fillId="2" borderId="18" xfId="0" applyNumberFormat="1" applyFont="1" applyFill="1" applyBorder="1" applyAlignment="1" applyProtection="1">
      <alignment horizontal="center" vertical="center" wrapText="1"/>
      <protection locked="0"/>
    </xf>
    <xf numFmtId="0" fontId="13" fillId="2" borderId="18" xfId="0" applyFont="1" applyFill="1" applyBorder="1" applyAlignment="1">
      <alignment horizontal="center" vertical="center" wrapText="1"/>
    </xf>
    <xf numFmtId="14" fontId="3" fillId="2" borderId="18" xfId="0" applyNumberFormat="1" applyFont="1" applyFill="1" applyBorder="1" applyAlignment="1" applyProtection="1">
      <alignment horizontal="center" vertical="center" wrapText="1"/>
      <protection locked="0"/>
    </xf>
    <xf numFmtId="0" fontId="3" fillId="4" borderId="11" xfId="0" applyFont="1" applyFill="1" applyBorder="1" applyAlignment="1" applyProtection="1">
      <alignment horizontal="center" vertical="center" wrapText="1"/>
      <protection locked="0"/>
    </xf>
    <xf numFmtId="14" fontId="3" fillId="4" borderId="11" xfId="0" applyNumberFormat="1" applyFont="1" applyFill="1" applyBorder="1" applyAlignment="1" applyProtection="1">
      <alignment horizontal="center" vertical="center" wrapText="1"/>
      <protection locked="0"/>
    </xf>
    <xf numFmtId="0" fontId="3" fillId="0" borderId="18" xfId="0" applyFont="1" applyFill="1" applyBorder="1" applyAlignment="1">
      <alignment horizontal="center" vertical="center" wrapText="1"/>
    </xf>
    <xf numFmtId="167" fontId="3" fillId="0" borderId="18" xfId="0" applyNumberFormat="1" applyFont="1" applyFill="1" applyBorder="1" applyAlignment="1" applyProtection="1">
      <alignment horizontal="center" vertical="center" wrapText="1"/>
      <protection locked="0"/>
    </xf>
    <xf numFmtId="169" fontId="3" fillId="0" borderId="18" xfId="0" applyNumberFormat="1" applyFont="1" applyFill="1" applyBorder="1" applyAlignment="1" applyProtection="1">
      <alignment horizontal="center" vertical="center" wrapText="1"/>
      <protection locked="0"/>
    </xf>
    <xf numFmtId="0" fontId="13" fillId="0" borderId="18" xfId="0" applyFont="1" applyFill="1" applyBorder="1" applyAlignment="1">
      <alignment horizontal="center" vertical="center" wrapText="1"/>
    </xf>
    <xf numFmtId="0" fontId="3" fillId="2" borderId="11" xfId="0" applyFont="1" applyFill="1" applyBorder="1" applyAlignment="1" applyProtection="1">
      <alignment horizontal="center" vertical="center" wrapText="1"/>
      <protection locked="0"/>
    </xf>
    <xf numFmtId="14" fontId="3" fillId="2" borderId="11" xfId="0" applyNumberFormat="1" applyFont="1" applyFill="1" applyBorder="1" applyAlignment="1" applyProtection="1">
      <alignment horizontal="center" vertical="center" wrapText="1"/>
      <protection locked="0"/>
    </xf>
    <xf numFmtId="14" fontId="13" fillId="0" borderId="18" xfId="0" applyNumberFormat="1" applyFont="1" applyBorder="1" applyAlignment="1">
      <alignment horizontal="center" vertical="center"/>
    </xf>
    <xf numFmtId="17" fontId="13" fillId="0" borderId="18" xfId="0" applyNumberFormat="1" applyFont="1" applyBorder="1" applyAlignment="1">
      <alignment horizontal="center" vertical="center"/>
    </xf>
    <xf numFmtId="0" fontId="3" fillId="0" borderId="0" xfId="0" applyFont="1" applyAlignment="1">
      <alignment horizontal="center" vertical="center"/>
    </xf>
    <xf numFmtId="14" fontId="3" fillId="0" borderId="0" xfId="0" applyNumberFormat="1" applyFont="1" applyAlignment="1">
      <alignment horizontal="center" vertical="center"/>
    </xf>
    <xf numFmtId="0" fontId="0" fillId="0" borderId="18" xfId="0" applyBorder="1" applyAlignment="1">
      <alignment horizontal="center" vertical="center"/>
    </xf>
    <xf numFmtId="0" fontId="3" fillId="2" borderId="18" xfId="0" applyFont="1" applyFill="1" applyBorder="1" applyAlignment="1">
      <alignment horizontal="left" vertical="center" wrapText="1"/>
    </xf>
    <xf numFmtId="0" fontId="3" fillId="2" borderId="18" xfId="0" applyFont="1" applyFill="1" applyBorder="1" applyAlignment="1" applyProtection="1">
      <alignment horizontal="left" vertical="center" wrapText="1"/>
      <protection locked="0"/>
    </xf>
    <xf numFmtId="0" fontId="3" fillId="2" borderId="18" xfId="0" applyFont="1" applyFill="1" applyBorder="1" applyAlignment="1">
      <alignment horizontal="left" vertical="center" wrapText="1"/>
    </xf>
    <xf numFmtId="0" fontId="13" fillId="2" borderId="18" xfId="0" applyFont="1" applyFill="1" applyBorder="1" applyAlignment="1">
      <alignment horizontal="left" vertical="center" wrapText="1"/>
    </xf>
    <xf numFmtId="9" fontId="3" fillId="2" borderId="18" xfId="0" applyNumberFormat="1" applyFont="1" applyFill="1" applyBorder="1" applyAlignment="1">
      <alignment horizontal="center" vertical="center" wrapText="1"/>
    </xf>
    <xf numFmtId="0" fontId="17" fillId="2" borderId="18" xfId="0" applyFont="1" applyFill="1" applyBorder="1" applyAlignment="1">
      <alignment horizontal="center" vertical="center" wrapText="1"/>
    </xf>
    <xf numFmtId="169" fontId="17" fillId="2" borderId="18" xfId="0" applyNumberFormat="1" applyFont="1" applyFill="1" applyBorder="1" applyAlignment="1" applyProtection="1">
      <alignment horizontal="center" vertical="center" wrapText="1"/>
      <protection locked="0"/>
    </xf>
    <xf numFmtId="167" fontId="17" fillId="2" borderId="18" xfId="0" applyNumberFormat="1" applyFont="1" applyFill="1" applyBorder="1" applyAlignment="1" applyProtection="1">
      <alignment horizontal="center" vertical="center" wrapText="1"/>
      <protection locked="0"/>
    </xf>
    <xf numFmtId="169" fontId="17" fillId="0" borderId="18" xfId="0" applyNumberFormat="1" applyFont="1" applyBorder="1" applyAlignment="1" applyProtection="1">
      <alignment horizontal="center" vertical="center" wrapText="1"/>
      <protection locked="0"/>
    </xf>
    <xf numFmtId="0" fontId="1" fillId="2" borderId="18" xfId="0" applyFont="1" applyFill="1" applyBorder="1" applyAlignment="1">
      <alignment horizontal="center" vertical="center" wrapText="1"/>
    </xf>
    <xf numFmtId="0" fontId="1" fillId="0" borderId="18" xfId="0" applyFont="1" applyBorder="1" applyAlignment="1">
      <alignment horizontal="center" vertical="center" wrapText="1"/>
    </xf>
    <xf numFmtId="167" fontId="17" fillId="0" borderId="18" xfId="0" applyNumberFormat="1" applyFont="1" applyBorder="1" applyAlignment="1" applyProtection="1">
      <alignment horizontal="center" vertical="center" wrapText="1"/>
      <protection locked="0"/>
    </xf>
    <xf numFmtId="0" fontId="17" fillId="0" borderId="18" xfId="0" applyFont="1" applyBorder="1" applyAlignment="1">
      <alignment horizontal="center" vertical="center" wrapText="1"/>
    </xf>
    <xf numFmtId="9" fontId="17" fillId="0" borderId="18" xfId="5" applyFont="1" applyFill="1" applyBorder="1" applyAlignment="1">
      <alignment horizontal="center" vertical="center"/>
    </xf>
    <xf numFmtId="14" fontId="17" fillId="0" borderId="18" xfId="0" applyNumberFormat="1" applyFont="1" applyBorder="1" applyAlignment="1">
      <alignment horizontal="center" vertical="center" wrapText="1"/>
    </xf>
    <xf numFmtId="17" fontId="17" fillId="0" borderId="18" xfId="0" applyNumberFormat="1" applyFont="1" applyBorder="1" applyAlignment="1">
      <alignment horizontal="center" vertical="center" wrapText="1"/>
    </xf>
    <xf numFmtId="0" fontId="17" fillId="0" borderId="18" xfId="0" applyFont="1" applyBorder="1"/>
    <xf numFmtId="0" fontId="13" fillId="2" borderId="18" xfId="2" applyFont="1" applyFill="1" applyBorder="1" applyAlignment="1">
      <alignment horizontal="center" vertical="center" wrapText="1"/>
    </xf>
    <xf numFmtId="169" fontId="13" fillId="2" borderId="18" xfId="2" applyNumberFormat="1" applyFont="1" applyFill="1" applyBorder="1" applyAlignment="1" applyProtection="1">
      <alignment horizontal="center" vertical="center" wrapText="1"/>
      <protection locked="0"/>
    </xf>
    <xf numFmtId="167" fontId="13" fillId="2" borderId="18" xfId="0" applyNumberFormat="1" applyFont="1" applyFill="1" applyBorder="1" applyAlignment="1" applyProtection="1">
      <alignment horizontal="center" vertical="center" wrapText="1"/>
      <protection locked="0"/>
    </xf>
    <xf numFmtId="14" fontId="13" fillId="2" borderId="57" xfId="0" applyNumberFormat="1" applyFont="1" applyFill="1" applyBorder="1" applyAlignment="1">
      <alignment horizontal="center" vertical="center" wrapText="1"/>
    </xf>
    <xf numFmtId="0" fontId="16" fillId="0" borderId="18" xfId="2" applyFont="1" applyBorder="1" applyAlignment="1">
      <alignment horizontal="center" vertical="center" wrapText="1"/>
    </xf>
    <xf numFmtId="0" fontId="13" fillId="0" borderId="18" xfId="0" applyFont="1" applyBorder="1"/>
    <xf numFmtId="0" fontId="13" fillId="2" borderId="18" xfId="2" applyFont="1" applyFill="1" applyBorder="1" applyAlignment="1">
      <alignment horizontal="center" vertical="center"/>
    </xf>
    <xf numFmtId="172" fontId="13" fillId="2" borderId="18" xfId="4" applyNumberFormat="1" applyFont="1" applyFill="1" applyBorder="1" applyAlignment="1">
      <alignment horizontal="center" vertical="center"/>
    </xf>
    <xf numFmtId="169" fontId="13" fillId="2" borderId="18" xfId="0" applyNumberFormat="1" applyFont="1" applyFill="1" applyBorder="1" applyAlignment="1" applyProtection="1">
      <alignment horizontal="center" vertical="center" wrapText="1"/>
      <protection locked="0"/>
    </xf>
    <xf numFmtId="3" fontId="3" fillId="2" borderId="18" xfId="0" applyNumberFormat="1" applyFont="1" applyFill="1" applyBorder="1" applyAlignment="1" applyProtection="1">
      <alignment horizontal="center" vertical="center" wrapText="1"/>
      <protection locked="0"/>
    </xf>
    <xf numFmtId="170" fontId="13" fillId="2" borderId="18" xfId="3" applyNumberFormat="1" applyFont="1" applyFill="1" applyBorder="1" applyAlignment="1" applyProtection="1">
      <alignment vertical="center" wrapText="1"/>
      <protection locked="0"/>
    </xf>
    <xf numFmtId="9" fontId="3" fillId="2" borderId="18" xfId="0" applyNumberFormat="1" applyFont="1" applyFill="1" applyBorder="1" applyAlignment="1" applyProtection="1">
      <alignment horizontal="center" vertical="center" wrapText="1"/>
      <protection locked="0"/>
    </xf>
    <xf numFmtId="0" fontId="13" fillId="0" borderId="18" xfId="0" applyFont="1" applyBorder="1" applyAlignment="1">
      <alignment wrapText="1"/>
    </xf>
    <xf numFmtId="0" fontId="3" fillId="2" borderId="18" xfId="0" applyFont="1" applyFill="1" applyBorder="1" applyAlignment="1">
      <alignment horizontal="left" vertical="center" wrapText="1"/>
    </xf>
    <xf numFmtId="169" fontId="3" fillId="0" borderId="17" xfId="0" applyNumberFormat="1" applyFont="1" applyFill="1" applyBorder="1" applyAlignment="1" applyProtection="1">
      <alignment horizontal="center" vertical="center" wrapText="1"/>
      <protection locked="0"/>
    </xf>
    <xf numFmtId="0" fontId="3" fillId="2" borderId="18" xfId="0" applyFont="1" applyFill="1" applyBorder="1" applyAlignment="1">
      <alignment horizontal="left" vertical="center" wrapText="1"/>
    </xf>
    <xf numFmtId="172" fontId="3" fillId="2" borderId="18" xfId="0" applyNumberFormat="1" applyFont="1" applyFill="1" applyBorder="1" applyAlignment="1">
      <alignment horizontal="center" vertical="center" wrapText="1"/>
    </xf>
    <xf numFmtId="14" fontId="3" fillId="2" borderId="0" xfId="0" applyNumberFormat="1" applyFont="1" applyFill="1" applyAlignment="1">
      <alignment horizontal="left" vertical="center"/>
    </xf>
    <xf numFmtId="0" fontId="18" fillId="5" borderId="58" xfId="0" applyFont="1" applyFill="1" applyBorder="1" applyAlignment="1">
      <alignment vertical="center"/>
    </xf>
    <xf numFmtId="0" fontId="16" fillId="2" borderId="18" xfId="0" applyFont="1" applyFill="1" applyBorder="1" applyAlignment="1">
      <alignment horizontal="center" vertical="center"/>
    </xf>
    <xf numFmtId="165" fontId="13" fillId="2" borderId="18" xfId="1" applyFont="1" applyFill="1" applyBorder="1" applyAlignment="1" applyProtection="1">
      <alignment horizontal="center" vertical="center" wrapText="1"/>
      <protection locked="0"/>
    </xf>
    <xf numFmtId="0" fontId="13" fillId="0" borderId="18" xfId="0" applyFont="1" applyBorder="1" applyAlignment="1">
      <alignment horizontal="center" vertical="center"/>
    </xf>
    <xf numFmtId="170" fontId="13" fillId="2" borderId="18" xfId="3" applyNumberFormat="1" applyFont="1" applyFill="1" applyBorder="1" applyAlignment="1">
      <alignment horizontal="center" vertical="center"/>
    </xf>
    <xf numFmtId="172" fontId="3" fillId="4" borderId="11" xfId="0" applyNumberFormat="1" applyFont="1" applyFill="1" applyBorder="1" applyAlignment="1" applyProtection="1">
      <alignment horizontal="center" vertical="center" wrapText="1"/>
      <protection locked="0"/>
    </xf>
    <xf numFmtId="172" fontId="11" fillId="0" borderId="18" xfId="4" applyNumberFormat="1" applyFont="1" applyBorder="1" applyAlignment="1">
      <alignment horizontal="center" vertical="center"/>
    </xf>
    <xf numFmtId="172" fontId="3" fillId="2" borderId="18" xfId="0" applyNumberFormat="1" applyFont="1" applyFill="1" applyBorder="1" applyAlignment="1" applyProtection="1">
      <alignment horizontal="center" vertical="center" wrapText="1"/>
      <protection locked="0"/>
    </xf>
    <xf numFmtId="172" fontId="3" fillId="2" borderId="11" xfId="0" applyNumberFormat="1" applyFont="1" applyFill="1" applyBorder="1" applyAlignment="1" applyProtection="1">
      <alignment horizontal="center" vertical="center" wrapText="1"/>
      <protection locked="0"/>
    </xf>
    <xf numFmtId="172" fontId="17" fillId="0" borderId="18" xfId="6" applyNumberFormat="1" applyFont="1" applyFill="1" applyBorder="1" applyAlignment="1">
      <alignment horizontal="center" vertical="center" wrapText="1"/>
    </xf>
    <xf numFmtId="172" fontId="13" fillId="0" borderId="18" xfId="6" applyNumberFormat="1" applyFont="1" applyFill="1" applyBorder="1" applyAlignment="1">
      <alignment horizontal="center" vertical="center"/>
    </xf>
    <xf numFmtId="172" fontId="3" fillId="0" borderId="0" xfId="0" applyNumberFormat="1" applyFont="1" applyAlignment="1">
      <alignment horizontal="center" vertical="center"/>
    </xf>
    <xf numFmtId="172" fontId="4" fillId="3" borderId="2" xfId="0" applyNumberFormat="1" applyFont="1" applyFill="1" applyBorder="1" applyAlignment="1">
      <alignment horizontal="center" vertical="center"/>
    </xf>
    <xf numFmtId="172" fontId="4" fillId="3" borderId="0" xfId="0" applyNumberFormat="1" applyFont="1" applyFill="1" applyAlignment="1">
      <alignment horizontal="center" vertical="center"/>
    </xf>
    <xf numFmtId="172" fontId="3" fillId="0" borderId="14" xfId="0" applyNumberFormat="1" applyFont="1" applyBorder="1" applyAlignment="1">
      <alignment horizontal="center" vertical="center"/>
    </xf>
    <xf numFmtId="172" fontId="4" fillId="0" borderId="20" xfId="0" applyNumberFormat="1" applyFont="1" applyBorder="1" applyAlignment="1">
      <alignment horizontal="center" vertical="center" wrapText="1"/>
    </xf>
    <xf numFmtId="172" fontId="4" fillId="0" borderId="22" xfId="0" applyNumberFormat="1" applyFont="1" applyBorder="1" applyAlignment="1">
      <alignment horizontal="center" vertical="center" wrapText="1"/>
    </xf>
    <xf numFmtId="172" fontId="13" fillId="2" borderId="18" xfId="3" applyNumberFormat="1" applyFont="1" applyFill="1" applyBorder="1" applyAlignment="1">
      <alignment horizontal="center" vertical="center"/>
    </xf>
    <xf numFmtId="9" fontId="0" fillId="0" borderId="18" xfId="0" applyNumberFormat="1" applyBorder="1" applyAlignment="1">
      <alignment horizontal="center" vertical="center"/>
    </xf>
    <xf numFmtId="169" fontId="10" fillId="0" borderId="18" xfId="0" applyNumberFormat="1" applyFont="1" applyFill="1" applyBorder="1" applyAlignment="1" applyProtection="1">
      <alignment horizontal="left" vertical="center" wrapText="1"/>
      <protection locked="0"/>
    </xf>
    <xf numFmtId="169" fontId="10" fillId="0" borderId="18" xfId="0" applyNumberFormat="1" applyFont="1" applyFill="1" applyBorder="1" applyAlignment="1" applyProtection="1">
      <alignment horizontal="center" vertical="center" wrapText="1"/>
      <protection locked="0"/>
    </xf>
    <xf numFmtId="0" fontId="10" fillId="0" borderId="18" xfId="0" applyFont="1" applyFill="1" applyBorder="1" applyAlignment="1">
      <alignment horizontal="center" vertical="center" wrapText="1"/>
    </xf>
    <xf numFmtId="167" fontId="10" fillId="0" borderId="18" xfId="0" applyNumberFormat="1" applyFont="1" applyFill="1" applyBorder="1" applyAlignment="1" applyProtection="1">
      <alignment horizontal="center" vertical="center" wrapText="1"/>
      <protection locked="0"/>
    </xf>
    <xf numFmtId="9" fontId="16" fillId="0" borderId="18" xfId="0" applyNumberFormat="1" applyFont="1" applyFill="1" applyBorder="1" applyAlignment="1">
      <alignment horizontal="center" vertical="center" wrapText="1"/>
    </xf>
    <xf numFmtId="0" fontId="16" fillId="0" borderId="18" xfId="0" applyFont="1" applyFill="1" applyBorder="1" applyAlignment="1">
      <alignment horizontal="center" vertical="center" wrapText="1"/>
    </xf>
    <xf numFmtId="172" fontId="10" fillId="0" borderId="18" xfId="0" applyNumberFormat="1" applyFont="1" applyFill="1" applyBorder="1" applyAlignment="1" applyProtection="1">
      <alignment horizontal="center" vertical="center" wrapText="1"/>
      <protection locked="0"/>
    </xf>
    <xf numFmtId="167" fontId="3" fillId="0" borderId="18" xfId="0" applyNumberFormat="1" applyFont="1" applyFill="1" applyBorder="1" applyAlignment="1" applyProtection="1">
      <alignment horizontal="left" vertical="center" wrapText="1"/>
      <protection locked="0"/>
    </xf>
    <xf numFmtId="0" fontId="3" fillId="2" borderId="17" xfId="0" applyFont="1" applyFill="1" applyBorder="1" applyAlignment="1" applyProtection="1">
      <alignment vertical="center" wrapText="1"/>
      <protection locked="0"/>
    </xf>
    <xf numFmtId="0" fontId="3" fillId="0" borderId="17" xfId="0" applyFont="1" applyFill="1" applyBorder="1" applyAlignment="1">
      <alignment vertical="center" wrapText="1"/>
    </xf>
    <xf numFmtId="0" fontId="4" fillId="0" borderId="20" xfId="0" applyFont="1" applyBorder="1" applyAlignment="1">
      <alignment horizontal="center" vertical="center" wrapText="1"/>
    </xf>
    <xf numFmtId="9" fontId="11" fillId="0" borderId="0" xfId="0" applyNumberFormat="1" applyFont="1" applyAlignment="1">
      <alignment wrapText="1"/>
    </xf>
    <xf numFmtId="0" fontId="4" fillId="2" borderId="56" xfId="0" applyFont="1" applyFill="1" applyBorder="1" applyAlignment="1" applyProtection="1">
      <alignment horizontal="center" vertical="center" wrapText="1"/>
      <protection locked="0"/>
    </xf>
    <xf numFmtId="0" fontId="4" fillId="2" borderId="19" xfId="0" applyFont="1" applyFill="1" applyBorder="1" applyAlignment="1" applyProtection="1">
      <alignment horizontal="center" vertical="center" wrapText="1"/>
      <protection locked="0"/>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left" vertical="center" wrapText="1"/>
    </xf>
    <xf numFmtId="0" fontId="3" fillId="2" borderId="10" xfId="0" applyFont="1" applyFill="1" applyBorder="1" applyAlignment="1">
      <alignment horizontal="left" vertical="center" wrapText="1"/>
    </xf>
    <xf numFmtId="0" fontId="9" fillId="3" borderId="4" xfId="0" applyFont="1" applyFill="1" applyBorder="1" applyAlignment="1">
      <alignment horizontal="center" vertical="center"/>
    </xf>
    <xf numFmtId="0" fontId="9" fillId="3" borderId="0" xfId="0" applyFont="1" applyFill="1" applyAlignment="1">
      <alignment horizontal="center" vertical="center"/>
    </xf>
    <xf numFmtId="0" fontId="9" fillId="3" borderId="5" xfId="0" applyFont="1" applyFill="1" applyBorder="1" applyAlignment="1">
      <alignment horizontal="center" vertical="center"/>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3" fillId="0" borderId="7" xfId="0" applyFont="1" applyBorder="1" applyAlignment="1">
      <alignment horizontal="left" vertical="center" wrapText="1"/>
    </xf>
    <xf numFmtId="0" fontId="3" fillId="0" borderId="9" xfId="0" applyFont="1" applyBorder="1" applyAlignment="1">
      <alignment horizontal="left" vertical="center" wrapText="1"/>
    </xf>
    <xf numFmtId="0" fontId="4" fillId="0" borderId="17" xfId="0" applyFont="1" applyBorder="1" applyAlignment="1">
      <alignment horizontal="left" vertical="center" wrapText="1"/>
    </xf>
    <xf numFmtId="0" fontId="4" fillId="0" borderId="20" xfId="0" applyFont="1" applyBorder="1" applyAlignment="1">
      <alignment horizontal="left" vertical="center" wrapText="1"/>
    </xf>
    <xf numFmtId="0" fontId="4" fillId="0" borderId="22" xfId="0" applyFont="1" applyBorder="1" applyAlignment="1">
      <alignment horizontal="left" vertical="center" wrapText="1"/>
    </xf>
    <xf numFmtId="0" fontId="3" fillId="2" borderId="11" xfId="0" applyFont="1" applyFill="1" applyBorder="1" applyAlignment="1">
      <alignment horizontal="left" vertical="center" wrapText="1"/>
    </xf>
    <xf numFmtId="0" fontId="4" fillId="0" borderId="11"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left" vertical="center" wrapText="1"/>
    </xf>
    <xf numFmtId="0" fontId="4" fillId="0" borderId="15" xfId="0" applyFont="1" applyBorder="1" applyAlignment="1">
      <alignment horizontal="left" vertical="center" wrapText="1"/>
    </xf>
    <xf numFmtId="0" fontId="3" fillId="0" borderId="19" xfId="0" applyFont="1" applyBorder="1" applyAlignment="1">
      <alignment horizontal="left" vertical="center" wrapText="1"/>
    </xf>
    <xf numFmtId="0" fontId="3" fillId="0" borderId="21" xfId="0" applyFont="1" applyBorder="1" applyAlignment="1">
      <alignment horizontal="left" vertical="center" wrapText="1"/>
    </xf>
    <xf numFmtId="0" fontId="4" fillId="0" borderId="16" xfId="0" applyFont="1" applyBorder="1" applyAlignment="1">
      <alignment horizontal="left" vertical="center" wrapText="1"/>
    </xf>
    <xf numFmtId="0" fontId="4" fillId="0" borderId="18" xfId="0" applyFont="1" applyBorder="1" applyAlignment="1">
      <alignment horizontal="center" vertical="center" wrapText="1"/>
    </xf>
    <xf numFmtId="0" fontId="3" fillId="2" borderId="20" xfId="0" applyFont="1" applyFill="1" applyBorder="1" applyAlignment="1" applyProtection="1">
      <alignment horizontal="left" vertical="center" wrapText="1"/>
      <protection locked="0"/>
    </xf>
    <xf numFmtId="169" fontId="3" fillId="2" borderId="20" xfId="0" applyNumberFormat="1" applyFont="1" applyFill="1" applyBorder="1" applyAlignment="1" applyProtection="1">
      <alignment horizontal="left" vertical="center" wrapText="1"/>
      <protection locked="0"/>
    </xf>
    <xf numFmtId="0" fontId="3" fillId="0" borderId="20" xfId="0" applyFont="1" applyBorder="1" applyAlignment="1">
      <alignment horizontal="left" vertical="center" wrapText="1"/>
    </xf>
    <xf numFmtId="0" fontId="3" fillId="0" borderId="22" xfId="0" applyFont="1" applyBorder="1" applyAlignment="1">
      <alignment horizontal="left" vertical="center" wrapText="1"/>
    </xf>
    <xf numFmtId="0" fontId="4" fillId="2" borderId="18" xfId="0" applyFont="1" applyFill="1" applyBorder="1" applyAlignment="1">
      <alignment horizontal="left" vertical="center" wrapText="1"/>
    </xf>
    <xf numFmtId="0" fontId="3" fillId="2" borderId="18" xfId="0" applyFont="1" applyFill="1" applyBorder="1" applyAlignment="1">
      <alignment horizontal="left" vertical="center" wrapText="1"/>
    </xf>
    <xf numFmtId="0" fontId="3" fillId="2" borderId="17" xfId="0" applyFont="1" applyFill="1" applyBorder="1" applyAlignment="1">
      <alignment horizontal="left" vertical="center"/>
    </xf>
    <xf numFmtId="0" fontId="3" fillId="2" borderId="20" xfId="0" applyFont="1" applyFill="1" applyBorder="1" applyAlignment="1">
      <alignment horizontal="left" vertical="center"/>
    </xf>
    <xf numFmtId="0" fontId="3" fillId="2" borderId="22" xfId="0" applyFont="1" applyFill="1" applyBorder="1" applyAlignment="1">
      <alignment horizontal="left" vertical="center"/>
    </xf>
    <xf numFmtId="0" fontId="10" fillId="2" borderId="18" xfId="0" applyFont="1" applyFill="1" applyBorder="1" applyAlignment="1">
      <alignment horizontal="left" vertical="center" wrapText="1"/>
    </xf>
    <xf numFmtId="169" fontId="3" fillId="2" borderId="18" xfId="0" applyNumberFormat="1" applyFont="1" applyFill="1" applyBorder="1" applyAlignment="1" applyProtection="1">
      <alignment horizontal="left" vertical="center" wrapText="1"/>
      <protection locked="0"/>
    </xf>
    <xf numFmtId="0" fontId="4" fillId="2" borderId="17" xfId="0" applyFont="1" applyFill="1" applyBorder="1" applyAlignment="1" applyProtection="1">
      <alignment horizontal="center" vertical="center" wrapText="1"/>
      <protection locked="0"/>
    </xf>
    <xf numFmtId="0" fontId="4" fillId="2" borderId="22" xfId="0" applyFont="1" applyFill="1" applyBorder="1" applyAlignment="1" applyProtection="1">
      <alignment horizontal="center" vertical="center" wrapText="1"/>
      <protection locked="0"/>
    </xf>
    <xf numFmtId="169" fontId="4" fillId="2" borderId="17" xfId="0" applyNumberFormat="1" applyFont="1" applyFill="1" applyBorder="1" applyAlignment="1" applyProtection="1">
      <alignment horizontal="left" vertical="center" wrapText="1"/>
      <protection locked="0"/>
    </xf>
    <xf numFmtId="169" fontId="4" fillId="2" borderId="20" xfId="0" applyNumberFormat="1" applyFont="1" applyFill="1" applyBorder="1" applyAlignment="1" applyProtection="1">
      <alignment horizontal="left" vertical="center" wrapText="1"/>
      <protection locked="0"/>
    </xf>
    <xf numFmtId="169" fontId="4" fillId="2" borderId="22" xfId="0" applyNumberFormat="1"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12" fillId="2" borderId="27" xfId="2" applyFont="1" applyFill="1" applyBorder="1" applyAlignment="1" applyProtection="1">
      <alignment horizontal="left" vertical="center" wrapText="1" indent="1"/>
      <protection locked="0"/>
    </xf>
    <xf numFmtId="0" fontId="3" fillId="0" borderId="35" xfId="0" applyFont="1" applyBorder="1" applyAlignment="1">
      <alignment horizontal="left" vertical="center" wrapText="1" indent="1"/>
    </xf>
    <xf numFmtId="0" fontId="3" fillId="0" borderId="31" xfId="0" applyFont="1" applyBorder="1" applyAlignment="1">
      <alignment horizontal="left" vertical="center" wrapText="1" indent="1"/>
    </xf>
    <xf numFmtId="169" fontId="3" fillId="2" borderId="28" xfId="0" applyNumberFormat="1" applyFont="1" applyFill="1" applyBorder="1" applyAlignment="1" applyProtection="1">
      <alignment horizontal="left" vertical="center" wrapText="1" indent="1"/>
      <protection locked="0"/>
    </xf>
    <xf numFmtId="0" fontId="3" fillId="0" borderId="36" xfId="0" applyFont="1" applyBorder="1" applyAlignment="1">
      <alignment horizontal="left" vertical="center" wrapText="1" indent="1"/>
    </xf>
    <xf numFmtId="0" fontId="3" fillId="2" borderId="28" xfId="0" applyFont="1" applyFill="1" applyBorder="1" applyAlignment="1" applyProtection="1">
      <alignment horizontal="left" vertical="center" wrapText="1" indent="1"/>
      <protection locked="0"/>
    </xf>
    <xf numFmtId="0" fontId="3" fillId="0" borderId="37" xfId="0" applyFont="1" applyBorder="1" applyAlignment="1">
      <alignment horizontal="left" vertical="center" wrapText="1" indent="1"/>
    </xf>
    <xf numFmtId="0" fontId="12" fillId="2" borderId="40" xfId="2" applyFont="1" applyFill="1" applyBorder="1" applyAlignment="1" applyProtection="1">
      <alignment horizontal="left" vertical="top" wrapText="1" indent="1"/>
      <protection locked="0"/>
    </xf>
    <xf numFmtId="0" fontId="3" fillId="0" borderId="42" xfId="0" applyFont="1" applyBorder="1" applyAlignment="1">
      <alignment horizontal="left" vertical="top" wrapText="1" indent="1"/>
    </xf>
    <xf numFmtId="0" fontId="3" fillId="2" borderId="44" xfId="0" applyFont="1" applyFill="1" applyBorder="1" applyAlignment="1" applyProtection="1">
      <alignment horizontal="left" vertical="top" wrapText="1" indent="1"/>
      <protection locked="0"/>
    </xf>
    <xf numFmtId="0" fontId="3" fillId="2" borderId="46" xfId="0" applyFont="1" applyFill="1" applyBorder="1" applyAlignment="1" applyProtection="1">
      <alignment horizontal="left" vertical="top" wrapText="1" indent="1"/>
      <protection locked="0"/>
    </xf>
    <xf numFmtId="0" fontId="9" fillId="3" borderId="0" xfId="0" applyFont="1" applyFill="1" applyAlignment="1">
      <alignment horizontal="center"/>
    </xf>
    <xf numFmtId="169" fontId="12" fillId="2" borderId="27" xfId="2" applyNumberFormat="1" applyFont="1" applyFill="1" applyBorder="1" applyAlignment="1" applyProtection="1">
      <alignment horizontal="left" vertical="center" wrapText="1" indent="1"/>
      <protection locked="0"/>
    </xf>
    <xf numFmtId="0" fontId="3" fillId="0" borderId="32" xfId="0" applyFont="1" applyBorder="1" applyAlignment="1">
      <alignment horizontal="left" vertical="center" wrapText="1" indent="1"/>
    </xf>
    <xf numFmtId="167" fontId="10" fillId="2" borderId="54" xfId="0" applyNumberFormat="1" applyFont="1" applyFill="1" applyBorder="1" applyAlignment="1" applyProtection="1">
      <alignment horizontal="center" vertical="top" wrapText="1"/>
      <protection locked="0"/>
    </xf>
    <xf numFmtId="167" fontId="10" fillId="2" borderId="55" xfId="0" applyNumberFormat="1" applyFont="1" applyFill="1" applyBorder="1" applyAlignment="1" applyProtection="1">
      <alignment horizontal="center" vertical="top" wrapText="1"/>
      <protection locked="0"/>
    </xf>
    <xf numFmtId="167" fontId="10" fillId="2" borderId="51" xfId="0" applyNumberFormat="1" applyFont="1" applyFill="1" applyBorder="1" applyAlignment="1" applyProtection="1">
      <alignment horizontal="center" vertical="center" wrapText="1"/>
      <protection locked="0"/>
    </xf>
    <xf numFmtId="167" fontId="10" fillId="2" borderId="52" xfId="0" applyNumberFormat="1" applyFont="1" applyFill="1" applyBorder="1" applyAlignment="1" applyProtection="1">
      <alignment horizontal="center" vertical="center" wrapText="1"/>
      <protection locked="0"/>
    </xf>
    <xf numFmtId="167" fontId="10" fillId="2" borderId="53" xfId="0" applyNumberFormat="1" applyFont="1" applyFill="1" applyBorder="1" applyAlignment="1" applyProtection="1">
      <alignment horizontal="center" vertical="center" wrapText="1"/>
      <protection locked="0"/>
    </xf>
    <xf numFmtId="0" fontId="11" fillId="0" borderId="17"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2" xfId="0" applyFont="1" applyBorder="1" applyAlignment="1">
      <alignment horizontal="center" vertical="center" wrapText="1"/>
    </xf>
    <xf numFmtId="0" fontId="3" fillId="2" borderId="41" xfId="0" applyFont="1" applyFill="1" applyBorder="1" applyAlignment="1" applyProtection="1">
      <alignment horizontal="left" vertical="top" wrapText="1" indent="1"/>
      <protection locked="0"/>
    </xf>
    <xf numFmtId="0" fontId="3" fillId="2" borderId="43" xfId="0" applyFont="1" applyFill="1" applyBorder="1" applyAlignment="1" applyProtection="1">
      <alignment horizontal="left" vertical="top" wrapText="1" indent="1"/>
      <protection locked="0"/>
    </xf>
    <xf numFmtId="0" fontId="12" fillId="2" borderId="48" xfId="2" applyFont="1" applyFill="1" applyBorder="1" applyAlignment="1" applyProtection="1">
      <alignment horizontal="left" vertical="top" wrapText="1" indent="1"/>
      <protection locked="0"/>
    </xf>
    <xf numFmtId="0" fontId="3" fillId="0" borderId="50" xfId="0" applyFont="1" applyBorder="1" applyAlignment="1">
      <alignment horizontal="left" vertical="top" wrapText="1" indent="1"/>
    </xf>
    <xf numFmtId="0" fontId="3" fillId="0" borderId="49" xfId="0" applyFont="1" applyBorder="1" applyAlignment="1">
      <alignment horizontal="left" vertical="top" wrapText="1" indent="1"/>
    </xf>
    <xf numFmtId="0" fontId="3" fillId="0" borderId="30" xfId="0" applyFont="1" applyBorder="1" applyAlignment="1" applyProtection="1">
      <alignment horizontal="left" vertical="center" wrapText="1" indent="1"/>
      <protection locked="0"/>
    </xf>
    <xf numFmtId="0" fontId="3" fillId="0" borderId="38" xfId="0" applyFont="1" applyBorder="1" applyAlignment="1" applyProtection="1">
      <alignment horizontal="left" vertical="center" wrapText="1" indent="1"/>
      <protection locked="0"/>
    </xf>
    <xf numFmtId="0" fontId="3" fillId="2" borderId="38" xfId="0" applyFont="1" applyFill="1" applyBorder="1" applyAlignment="1" applyProtection="1">
      <alignment horizontal="left" vertical="center" wrapText="1" indent="1"/>
      <protection locked="0"/>
    </xf>
    <xf numFmtId="0" fontId="3" fillId="2" borderId="33" xfId="0" applyFont="1" applyFill="1" applyBorder="1" applyAlignment="1" applyProtection="1">
      <alignment horizontal="left" vertical="center" wrapText="1" indent="1"/>
      <protection locked="0"/>
    </xf>
    <xf numFmtId="0" fontId="3" fillId="0" borderId="35" xfId="0" applyFont="1" applyBorder="1" applyAlignment="1">
      <alignment horizontal="left" vertical="top" wrapText="1" indent="1"/>
    </xf>
    <xf numFmtId="0" fontId="3" fillId="0" borderId="31" xfId="0" applyFont="1" applyBorder="1" applyAlignment="1">
      <alignment horizontal="left" vertical="top" wrapText="1" indent="1"/>
    </xf>
    <xf numFmtId="0" fontId="3" fillId="0" borderId="41" xfId="0" applyFont="1" applyBorder="1" applyAlignment="1">
      <alignment horizontal="left" vertical="top" wrapText="1" indent="1"/>
    </xf>
    <xf numFmtId="0" fontId="3" fillId="0" borderId="37" xfId="0" applyFont="1" applyBorder="1" applyAlignment="1">
      <alignment horizontal="left" vertical="top" wrapText="1" indent="1"/>
    </xf>
    <xf numFmtId="0" fontId="3" fillId="0" borderId="32" xfId="0" applyFont="1" applyBorder="1" applyAlignment="1">
      <alignment horizontal="left" vertical="top" wrapText="1" indent="1"/>
    </xf>
    <xf numFmtId="0" fontId="3" fillId="0" borderId="37" xfId="0" applyFont="1" applyBorder="1" applyAlignment="1">
      <alignment horizontal="center" vertical="top" wrapText="1"/>
    </xf>
    <xf numFmtId="0" fontId="3" fillId="0" borderId="47" xfId="0" applyFont="1" applyBorder="1" applyAlignment="1">
      <alignment horizontal="center" vertical="top" wrapText="1"/>
    </xf>
    <xf numFmtId="0" fontId="3" fillId="0" borderId="32" xfId="0" applyFont="1" applyBorder="1" applyAlignment="1">
      <alignment horizontal="center" vertical="top" wrapText="1"/>
    </xf>
    <xf numFmtId="0" fontId="12" fillId="2" borderId="50" xfId="2" applyFont="1" applyFill="1" applyBorder="1" applyAlignment="1" applyProtection="1">
      <alignment horizontal="left" vertical="top" wrapText="1" indent="1"/>
      <protection locked="0"/>
    </xf>
    <xf numFmtId="0" fontId="3" fillId="0" borderId="38" xfId="0" applyFont="1" applyBorder="1" applyAlignment="1">
      <alignment horizontal="left" vertical="center" wrapText="1" indent="1"/>
    </xf>
    <xf numFmtId="0" fontId="3" fillId="0" borderId="33" xfId="0" applyFont="1" applyBorder="1" applyAlignment="1">
      <alignment horizontal="left" vertical="center" wrapText="1" indent="1"/>
    </xf>
    <xf numFmtId="0" fontId="3" fillId="2" borderId="30" xfId="0" applyFont="1" applyFill="1" applyBorder="1" applyAlignment="1" applyProtection="1">
      <alignment horizontal="left" vertical="center" wrapText="1" indent="1"/>
      <protection locked="0"/>
    </xf>
    <xf numFmtId="169" fontId="3" fillId="2" borderId="30" xfId="0" applyNumberFormat="1" applyFont="1" applyFill="1" applyBorder="1" applyAlignment="1" applyProtection="1">
      <alignment horizontal="left" vertical="center" wrapText="1" indent="1"/>
      <protection locked="0"/>
    </xf>
  </cellXfs>
  <cellStyles count="10">
    <cellStyle name="Comma [0]" xfId="9" xr:uid="{8F9F4966-93A8-4B0E-AE5C-2D7923F3F5A0}"/>
    <cellStyle name="Currency [0]" xfId="8" xr:uid="{CF367C2F-0AB8-4AC9-BBDA-91C225B56ED0}"/>
    <cellStyle name="Hipervínculo" xfId="7" builtinId="8"/>
    <cellStyle name="Millares" xfId="3" builtinId="3"/>
    <cellStyle name="Millares [0]" xfId="1" builtinId="6"/>
    <cellStyle name="Moneda [0]" xfId="4" builtinId="7"/>
    <cellStyle name="Moneda 3" xfId="6" xr:uid="{00000000-0005-0000-0000-000004000000}"/>
    <cellStyle name="Normal" xfId="0" builtinId="0"/>
    <cellStyle name="Normal 2 2" xfId="2" xr:uid="{00000000-0005-0000-0000-000006000000}"/>
    <cellStyle name="Porcentaje" xfId="5"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0</xdr:colOff>
          <xdr:row>2</xdr:row>
          <xdr:rowOff>0</xdr:rowOff>
        </xdr:from>
        <xdr:to>
          <xdr:col>7</xdr:col>
          <xdr:colOff>0</xdr:colOff>
          <xdr:row>2</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xdr:col>
      <xdr:colOff>171450</xdr:colOff>
      <xdr:row>2</xdr:row>
      <xdr:rowOff>85725</xdr:rowOff>
    </xdr:from>
    <xdr:to>
      <xdr:col>3</xdr:col>
      <xdr:colOff>1038225</xdr:colOff>
      <xdr:row>6</xdr:row>
      <xdr:rowOff>220196</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42925" y="552450"/>
          <a:ext cx="390525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48922</xdr:colOff>
      <xdr:row>54</xdr:row>
      <xdr:rowOff>80963</xdr:rowOff>
    </xdr:from>
    <xdr:to>
      <xdr:col>17</xdr:col>
      <xdr:colOff>390966</xdr:colOff>
      <xdr:row>67</xdr:row>
      <xdr:rowOff>30625</xdr:rowOff>
    </xdr:to>
    <xdr:pic>
      <xdr:nvPicPr>
        <xdr:cNvPr id="5" name="Imagen 4">
          <a:extLst>
            <a:ext uri="{FF2B5EF4-FFF2-40B4-BE49-F238E27FC236}">
              <a16:creationId xmlns:a16="http://schemas.microsoft.com/office/drawing/2014/main" id="{00000000-0008-0000-0000-000005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77735" y="43062526"/>
          <a:ext cx="27896130" cy="2735724"/>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9525</xdr:colOff>
      <xdr:row>2</xdr:row>
      <xdr:rowOff>123825</xdr:rowOff>
    </xdr:from>
    <xdr:to>
      <xdr:col>2</xdr:col>
      <xdr:colOff>2486025</xdr:colOff>
      <xdr:row>4</xdr:row>
      <xdr:rowOff>276225</xdr:rowOff>
    </xdr:to>
    <xdr:pic>
      <xdr:nvPicPr>
        <xdr:cNvPr id="3" name="Imagen 1">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 y="561975"/>
          <a:ext cx="2476500" cy="781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23812</xdr:colOff>
      <xdr:row>44</xdr:row>
      <xdr:rowOff>0</xdr:rowOff>
    </xdr:from>
    <xdr:to>
      <xdr:col>13</xdr:col>
      <xdr:colOff>71437</xdr:colOff>
      <xdr:row>57</xdr:row>
      <xdr:rowOff>1136</xdr:rowOff>
    </xdr:to>
    <xdr:pic>
      <xdr:nvPicPr>
        <xdr:cNvPr id="4" name="Imagen 3">
          <a:extLst>
            <a:ext uri="{FF2B5EF4-FFF2-40B4-BE49-F238E27FC236}">
              <a16:creationId xmlns:a16="http://schemas.microsoft.com/office/drawing/2014/main" id="{00000000-0008-0000-01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7187" y="24360188"/>
          <a:ext cx="20740688" cy="2779261"/>
        </a:xfrm>
        <a:prstGeom prst="rect">
          <a:avLst/>
        </a:prstGeom>
        <a:noFill/>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5"/>
  <sheetViews>
    <sheetView showGridLines="0" tabSelected="1" zoomScale="63" zoomScaleNormal="60" workbookViewId="0">
      <selection activeCell="A14" sqref="A14"/>
    </sheetView>
  </sheetViews>
  <sheetFormatPr baseColWidth="10" defaultColWidth="11.42578125" defaultRowHeight="16.5" x14ac:dyDescent="0.2"/>
  <cols>
    <col min="1" max="1" width="29" style="62" customWidth="1"/>
    <col min="2" max="2" width="22.5703125" style="62" customWidth="1"/>
    <col min="3" max="3" width="23" style="62" customWidth="1"/>
    <col min="4" max="4" width="20.28515625" style="62" customWidth="1"/>
    <col min="5" max="5" width="46.85546875" style="62" customWidth="1"/>
    <col min="6" max="6" width="16.7109375" style="62" customWidth="1"/>
    <col min="7" max="7" width="40.28515625" style="62" customWidth="1"/>
    <col min="8" max="8" width="15.140625" style="62" customWidth="1"/>
    <col min="9" max="9" width="38.42578125" style="62" customWidth="1"/>
    <col min="10" max="10" width="19.7109375" style="62" customWidth="1"/>
    <col min="11" max="11" width="57.85546875" style="62" bestFit="1" customWidth="1"/>
    <col min="12" max="12" width="24.5703125" style="175" bestFit="1" customWidth="1"/>
    <col min="13" max="13" width="16.7109375" style="63" bestFit="1" customWidth="1"/>
    <col min="14" max="14" width="14.140625" style="63" bestFit="1" customWidth="1"/>
    <col min="15" max="15" width="42.85546875" style="62" customWidth="1"/>
    <col min="16" max="16" width="2.7109375" style="62" customWidth="1"/>
    <col min="17" max="16384" width="11.42578125" style="62"/>
  </cols>
  <sheetData>
    <row r="1" spans="1:19" ht="17.25" thickBot="1" x14ac:dyDescent="0.25"/>
    <row r="2" spans="1:19" ht="20.100000000000001" customHeight="1" thickTop="1" x14ac:dyDescent="0.2">
      <c r="A2" s="64"/>
      <c r="B2" s="65"/>
      <c r="C2" s="66"/>
      <c r="D2" s="66"/>
      <c r="E2" s="66"/>
      <c r="F2" s="66"/>
      <c r="G2" s="66"/>
      <c r="H2" s="66"/>
      <c r="I2" s="66"/>
      <c r="J2" s="66"/>
      <c r="K2" s="66"/>
      <c r="L2" s="176"/>
      <c r="M2" s="67"/>
      <c r="N2" s="68"/>
      <c r="O2" s="69" t="s">
        <v>0</v>
      </c>
      <c r="P2" s="70"/>
    </row>
    <row r="3" spans="1:19" ht="20.100000000000001" customHeight="1" x14ac:dyDescent="0.2">
      <c r="A3" s="64"/>
      <c r="B3" s="71"/>
      <c r="C3" s="72"/>
      <c r="D3" s="72"/>
      <c r="E3" s="72"/>
      <c r="F3" s="72"/>
      <c r="G3" s="72"/>
      <c r="H3" s="72"/>
      <c r="I3" s="72"/>
      <c r="J3" s="72"/>
      <c r="K3" s="72"/>
      <c r="L3" s="177"/>
      <c r="M3" s="73"/>
      <c r="N3" s="74"/>
      <c r="O3" s="75" t="s">
        <v>1</v>
      </c>
      <c r="P3" s="76"/>
    </row>
    <row r="4" spans="1:19" x14ac:dyDescent="0.2">
      <c r="A4" s="64"/>
      <c r="B4" s="201" t="s">
        <v>2</v>
      </c>
      <c r="C4" s="202"/>
      <c r="D4" s="202"/>
      <c r="E4" s="202"/>
      <c r="F4" s="202"/>
      <c r="G4" s="202"/>
      <c r="H4" s="202"/>
      <c r="I4" s="202"/>
      <c r="J4" s="202"/>
      <c r="K4" s="202"/>
      <c r="L4" s="202"/>
      <c r="M4" s="202"/>
      <c r="N4" s="202"/>
      <c r="O4" s="202"/>
      <c r="P4" s="203"/>
    </row>
    <row r="5" spans="1:19" ht="31.5" customHeight="1" x14ac:dyDescent="0.2">
      <c r="A5" s="64"/>
      <c r="B5" s="201" t="s">
        <v>232</v>
      </c>
      <c r="C5" s="202"/>
      <c r="D5" s="202"/>
      <c r="E5" s="202"/>
      <c r="F5" s="202"/>
      <c r="G5" s="202"/>
      <c r="H5" s="202"/>
      <c r="I5" s="202"/>
      <c r="J5" s="202"/>
      <c r="K5" s="202"/>
      <c r="L5" s="202"/>
      <c r="M5" s="202"/>
      <c r="N5" s="202"/>
      <c r="O5" s="202"/>
      <c r="P5" s="203"/>
    </row>
    <row r="6" spans="1:19" ht="20.100000000000001" customHeight="1" x14ac:dyDescent="0.2">
      <c r="A6" s="64"/>
      <c r="B6" s="71"/>
      <c r="C6" s="72"/>
      <c r="D6" s="72"/>
      <c r="E6" s="72"/>
      <c r="F6" s="72"/>
      <c r="G6" s="72"/>
      <c r="H6" s="72"/>
      <c r="I6" s="72"/>
      <c r="J6" s="72"/>
      <c r="K6" s="72"/>
      <c r="L6" s="177"/>
      <c r="M6" s="73"/>
      <c r="N6" s="74"/>
      <c r="O6" s="77"/>
      <c r="P6" s="76"/>
    </row>
    <row r="7" spans="1:19" ht="20.100000000000001" customHeight="1" x14ac:dyDescent="0.2">
      <c r="A7" s="64"/>
      <c r="B7" s="71"/>
      <c r="C7" s="72"/>
      <c r="D7" s="72"/>
      <c r="E7" s="72"/>
      <c r="F7" s="72"/>
      <c r="G7" s="72"/>
      <c r="H7" s="72"/>
      <c r="I7" s="72"/>
      <c r="J7" s="72"/>
      <c r="K7" s="72"/>
      <c r="L7" s="177"/>
      <c r="M7" s="73"/>
      <c r="N7" s="74"/>
      <c r="O7" s="77"/>
      <c r="P7" s="76"/>
    </row>
    <row r="8" spans="1:19" ht="20.100000000000001" customHeight="1" x14ac:dyDescent="0.2">
      <c r="A8" s="64"/>
      <c r="B8" s="71"/>
      <c r="C8" s="72"/>
      <c r="D8" s="72"/>
      <c r="E8" s="72"/>
      <c r="F8" s="72"/>
      <c r="G8" s="72"/>
      <c r="H8" s="72"/>
      <c r="I8" s="72"/>
      <c r="J8" s="72"/>
      <c r="K8" s="72"/>
      <c r="L8" s="177"/>
      <c r="M8" s="73"/>
      <c r="N8" s="74"/>
      <c r="O8" s="77"/>
      <c r="P8" s="76"/>
    </row>
    <row r="9" spans="1:19" ht="20.100000000000001" customHeight="1" x14ac:dyDescent="0.2">
      <c r="A9" s="64"/>
      <c r="B9" s="71"/>
      <c r="C9" s="72"/>
      <c r="D9" s="72"/>
      <c r="E9" s="72"/>
      <c r="F9" s="72"/>
      <c r="G9" s="72"/>
      <c r="H9" s="72"/>
      <c r="I9" s="72"/>
      <c r="J9" s="72"/>
      <c r="K9" s="72"/>
      <c r="L9" s="177"/>
      <c r="M9" s="73"/>
      <c r="N9" s="74"/>
      <c r="O9" s="77"/>
      <c r="P9" s="76"/>
    </row>
    <row r="10" spans="1:19" ht="17.25" thickBot="1" x14ac:dyDescent="0.25">
      <c r="A10" s="64"/>
      <c r="B10" s="78"/>
      <c r="P10" s="79"/>
    </row>
    <row r="11" spans="1:19" ht="30" customHeight="1" thickBot="1" x14ac:dyDescent="0.25">
      <c r="A11" s="64"/>
      <c r="B11" s="204" t="s">
        <v>3</v>
      </c>
      <c r="C11" s="205"/>
      <c r="D11" s="205"/>
      <c r="E11" s="206"/>
      <c r="F11" s="206" t="s">
        <v>4</v>
      </c>
      <c r="G11" s="206"/>
      <c r="H11" s="206"/>
      <c r="I11" s="206"/>
      <c r="J11" s="206"/>
      <c r="K11" s="206"/>
      <c r="L11" s="206"/>
      <c r="M11" s="206"/>
      <c r="N11" s="206"/>
      <c r="O11" s="206"/>
      <c r="P11" s="79"/>
      <c r="S11" s="61" t="str">
        <f>LOWER(Z11)</f>
        <v/>
      </c>
    </row>
    <row r="12" spans="1:19" ht="7.5" customHeight="1" x14ac:dyDescent="0.2">
      <c r="A12" s="64"/>
      <c r="B12" s="80"/>
      <c r="C12" s="81"/>
      <c r="D12" s="81"/>
      <c r="E12" s="207"/>
      <c r="F12" s="207"/>
      <c r="G12" s="207"/>
      <c r="H12" s="207"/>
      <c r="I12" s="207"/>
      <c r="J12" s="207"/>
      <c r="K12" s="207"/>
      <c r="L12" s="207"/>
      <c r="M12" s="207"/>
      <c r="N12" s="207"/>
      <c r="O12" s="207"/>
      <c r="P12" s="79"/>
      <c r="S12" s="61" t="str">
        <f>LOWER(Z12)</f>
        <v/>
      </c>
    </row>
    <row r="13" spans="1:19" ht="27.75" customHeight="1" x14ac:dyDescent="0.2">
      <c r="A13" s="64"/>
      <c r="B13" s="197" t="s">
        <v>5</v>
      </c>
      <c r="C13" s="198"/>
      <c r="D13" s="198"/>
      <c r="E13" s="199"/>
      <c r="F13" s="200" t="s">
        <v>6</v>
      </c>
      <c r="G13" s="200"/>
      <c r="H13" s="200"/>
      <c r="I13" s="200"/>
      <c r="J13" s="200"/>
      <c r="K13" s="200"/>
      <c r="L13" s="200"/>
      <c r="M13" s="200"/>
      <c r="N13" s="200"/>
      <c r="O13" s="200"/>
      <c r="P13" s="79"/>
    </row>
    <row r="14" spans="1:19" ht="33.75" customHeight="1" x14ac:dyDescent="0.2">
      <c r="A14" s="64"/>
      <c r="B14" s="197" t="s">
        <v>7</v>
      </c>
      <c r="C14" s="198"/>
      <c r="D14" s="198"/>
      <c r="E14" s="199"/>
      <c r="F14" s="211" t="s">
        <v>8</v>
      </c>
      <c r="G14" s="211"/>
      <c r="H14" s="212" t="s">
        <v>9</v>
      </c>
      <c r="I14" s="212"/>
      <c r="J14" s="213" t="s">
        <v>10</v>
      </c>
      <c r="K14" s="213"/>
      <c r="L14" s="213"/>
      <c r="M14" s="213"/>
      <c r="N14" s="213"/>
      <c r="O14" s="213"/>
      <c r="P14" s="79"/>
    </row>
    <row r="15" spans="1:19" ht="18" customHeight="1" x14ac:dyDescent="0.2">
      <c r="A15" s="64"/>
      <c r="B15" s="26"/>
      <c r="C15" s="82"/>
      <c r="D15" s="82"/>
      <c r="F15" s="214" t="s">
        <v>233</v>
      </c>
      <c r="G15" s="214"/>
      <c r="H15" s="214"/>
      <c r="I15" s="214"/>
      <c r="J15" s="214"/>
      <c r="K15" s="214"/>
      <c r="L15" s="214"/>
      <c r="M15" s="214"/>
      <c r="N15" s="214"/>
      <c r="O15" s="214"/>
      <c r="P15" s="79"/>
    </row>
    <row r="16" spans="1:19" ht="12" customHeight="1" thickBot="1" x14ac:dyDescent="0.25">
      <c r="A16" s="64"/>
      <c r="B16" s="83"/>
      <c r="C16" s="84"/>
      <c r="D16" s="84"/>
      <c r="E16" s="84"/>
      <c r="F16" s="84"/>
      <c r="G16" s="84"/>
      <c r="H16" s="84"/>
      <c r="I16" s="84"/>
      <c r="J16" s="84"/>
      <c r="K16" s="84"/>
      <c r="L16" s="178"/>
      <c r="M16" s="85"/>
      <c r="N16" s="85"/>
      <c r="O16" s="84"/>
      <c r="P16" s="79"/>
    </row>
    <row r="17" spans="1:16" ht="24.75" customHeight="1" thickTop="1" x14ac:dyDescent="0.2">
      <c r="A17" s="64"/>
      <c r="B17" s="215" t="s">
        <v>11</v>
      </c>
      <c r="C17" s="218" t="s">
        <v>12</v>
      </c>
      <c r="D17" s="218" t="s">
        <v>13</v>
      </c>
      <c r="E17" s="218" t="s">
        <v>14</v>
      </c>
      <c r="F17" s="218" t="s">
        <v>15</v>
      </c>
      <c r="G17" s="218" t="s">
        <v>16</v>
      </c>
      <c r="H17" s="218" t="s">
        <v>17</v>
      </c>
      <c r="I17" s="208" t="s">
        <v>18</v>
      </c>
      <c r="J17" s="208" t="s">
        <v>19</v>
      </c>
      <c r="K17" s="219" t="s">
        <v>20</v>
      </c>
      <c r="L17" s="219"/>
      <c r="M17" s="219"/>
      <c r="N17" s="219"/>
      <c r="O17" s="208" t="s">
        <v>21</v>
      </c>
      <c r="P17" s="79"/>
    </row>
    <row r="18" spans="1:16" ht="33" x14ac:dyDescent="0.2">
      <c r="A18" s="64"/>
      <c r="B18" s="216"/>
      <c r="C18" s="209"/>
      <c r="D18" s="209"/>
      <c r="E18" s="209"/>
      <c r="F18" s="209"/>
      <c r="G18" s="222"/>
      <c r="H18" s="209"/>
      <c r="I18" s="209"/>
      <c r="J18" s="209"/>
      <c r="K18" s="193" t="s">
        <v>22</v>
      </c>
      <c r="L18" s="179" t="s">
        <v>23</v>
      </c>
      <c r="M18" s="86" t="s">
        <v>24</v>
      </c>
      <c r="N18" s="86" t="s">
        <v>25</v>
      </c>
      <c r="O18" s="209"/>
      <c r="P18" s="79"/>
    </row>
    <row r="19" spans="1:16" ht="33" customHeight="1" x14ac:dyDescent="0.2">
      <c r="A19" s="64"/>
      <c r="B19" s="217"/>
      <c r="C19" s="210"/>
      <c r="D19" s="210"/>
      <c r="E19" s="210"/>
      <c r="F19" s="210"/>
      <c r="G19" s="223"/>
      <c r="H19" s="223"/>
      <c r="I19" s="210"/>
      <c r="J19" s="210"/>
      <c r="K19" s="87"/>
      <c r="L19" s="180"/>
      <c r="M19" s="88"/>
      <c r="N19" s="88"/>
      <c r="O19" s="210"/>
      <c r="P19" s="79"/>
    </row>
    <row r="20" spans="1:16" ht="23.25" customHeight="1" x14ac:dyDescent="0.2">
      <c r="B20" s="89"/>
      <c r="C20" s="90"/>
      <c r="D20" s="90"/>
      <c r="E20" s="91"/>
      <c r="F20" s="91"/>
      <c r="G20" s="90"/>
      <c r="H20" s="92"/>
      <c r="I20" s="93"/>
      <c r="J20" s="90"/>
      <c r="K20" s="90"/>
      <c r="L20" s="169"/>
      <c r="M20" s="94"/>
      <c r="N20" s="94"/>
      <c r="O20" s="95"/>
      <c r="P20" s="79"/>
    </row>
    <row r="21" spans="1:16" ht="64.5" customHeight="1" x14ac:dyDescent="0.2">
      <c r="B21" s="195" t="s">
        <v>32</v>
      </c>
      <c r="C21" s="220"/>
      <c r="D21" s="221"/>
      <c r="E21" s="129" t="s">
        <v>171</v>
      </c>
      <c r="F21" s="154" t="s">
        <v>210</v>
      </c>
      <c r="G21" s="129" t="s">
        <v>28</v>
      </c>
      <c r="H21" s="110" t="s">
        <v>27</v>
      </c>
      <c r="I21" s="168" t="s">
        <v>210</v>
      </c>
      <c r="J21" s="111">
        <v>1</v>
      </c>
      <c r="K21" s="161" t="s">
        <v>171</v>
      </c>
      <c r="L21" s="181">
        <v>792814230</v>
      </c>
      <c r="M21" s="112">
        <v>43613</v>
      </c>
      <c r="N21" s="112">
        <v>43910</v>
      </c>
      <c r="O21" s="96"/>
      <c r="P21" s="79"/>
    </row>
    <row r="22" spans="1:16" ht="70.5" customHeight="1" x14ac:dyDescent="0.2">
      <c r="B22" s="196"/>
      <c r="C22" s="220"/>
      <c r="D22" s="221"/>
      <c r="E22" s="129" t="s">
        <v>174</v>
      </c>
      <c r="F22" s="154" t="s">
        <v>211</v>
      </c>
      <c r="G22" s="129" t="s">
        <v>28</v>
      </c>
      <c r="H22" s="110" t="s">
        <v>27</v>
      </c>
      <c r="I22" s="168" t="s">
        <v>211</v>
      </c>
      <c r="J22" s="111">
        <v>1</v>
      </c>
      <c r="K22" s="161" t="s">
        <v>174</v>
      </c>
      <c r="L22" s="181">
        <v>1013114472.4641082</v>
      </c>
      <c r="M22" s="112">
        <v>43717</v>
      </c>
      <c r="N22" s="112">
        <v>43896</v>
      </c>
      <c r="O22" s="96"/>
      <c r="P22" s="79"/>
    </row>
    <row r="23" spans="1:16" ht="66" x14ac:dyDescent="0.2">
      <c r="B23" s="196"/>
      <c r="C23" s="220"/>
      <c r="D23" s="221"/>
      <c r="E23" s="129" t="s">
        <v>175</v>
      </c>
      <c r="F23" s="154" t="s">
        <v>212</v>
      </c>
      <c r="G23" s="129" t="s">
        <v>28</v>
      </c>
      <c r="H23" s="110" t="s">
        <v>27</v>
      </c>
      <c r="I23" s="168" t="s">
        <v>212</v>
      </c>
      <c r="J23" s="111">
        <v>1</v>
      </c>
      <c r="K23" s="161" t="s">
        <v>175</v>
      </c>
      <c r="L23" s="181">
        <v>572514331.01199996</v>
      </c>
      <c r="M23" s="112">
        <v>43685</v>
      </c>
      <c r="N23" s="112">
        <v>43896</v>
      </c>
      <c r="O23" s="96"/>
      <c r="P23" s="79"/>
    </row>
    <row r="24" spans="1:16" ht="49.5" x14ac:dyDescent="0.2">
      <c r="B24" s="196"/>
      <c r="C24" s="220"/>
      <c r="D24" s="221"/>
      <c r="E24" s="129" t="s">
        <v>182</v>
      </c>
      <c r="F24" s="154" t="s">
        <v>213</v>
      </c>
      <c r="G24" s="129" t="s">
        <v>28</v>
      </c>
      <c r="H24" s="110" t="s">
        <v>27</v>
      </c>
      <c r="I24" s="108" t="s">
        <v>220</v>
      </c>
      <c r="J24" s="111">
        <v>1</v>
      </c>
      <c r="K24" s="161" t="s">
        <v>182</v>
      </c>
      <c r="L24" s="181">
        <v>417096280.39999998</v>
      </c>
      <c r="M24" s="112">
        <v>43717</v>
      </c>
      <c r="N24" s="112">
        <v>43899</v>
      </c>
      <c r="O24" s="96"/>
      <c r="P24" s="79"/>
    </row>
    <row r="25" spans="1:16" ht="66" x14ac:dyDescent="0.2">
      <c r="B25" s="196"/>
      <c r="C25" s="220"/>
      <c r="D25" s="221"/>
      <c r="E25" s="129" t="s">
        <v>183</v>
      </c>
      <c r="F25" s="154" t="s">
        <v>214</v>
      </c>
      <c r="G25" s="129" t="s">
        <v>28</v>
      </c>
      <c r="H25" s="110" t="s">
        <v>27</v>
      </c>
      <c r="I25" s="108" t="s">
        <v>221</v>
      </c>
      <c r="J25" s="111">
        <v>1</v>
      </c>
      <c r="K25" s="161" t="s">
        <v>183</v>
      </c>
      <c r="L25" s="181">
        <v>642288362</v>
      </c>
      <c r="M25" s="112">
        <v>43717</v>
      </c>
      <c r="N25" s="112">
        <v>43899</v>
      </c>
      <c r="O25" s="96"/>
      <c r="P25" s="79"/>
    </row>
    <row r="26" spans="1:16" ht="66" x14ac:dyDescent="0.2">
      <c r="B26" s="196"/>
      <c r="C26" s="220"/>
      <c r="D26" s="221"/>
      <c r="E26" s="129" t="s">
        <v>184</v>
      </c>
      <c r="F26" s="154" t="s">
        <v>215</v>
      </c>
      <c r="G26" s="129" t="s">
        <v>28</v>
      </c>
      <c r="H26" s="110" t="s">
        <v>27</v>
      </c>
      <c r="I26" s="108" t="s">
        <v>224</v>
      </c>
      <c r="J26" s="111">
        <v>0.36</v>
      </c>
      <c r="K26" s="161" t="s">
        <v>184</v>
      </c>
      <c r="L26" s="181">
        <v>578732411.26999998</v>
      </c>
      <c r="M26" s="112">
        <v>43783</v>
      </c>
      <c r="N26" s="112"/>
      <c r="O26" s="96"/>
      <c r="P26" s="79"/>
    </row>
    <row r="27" spans="1:16" ht="66" x14ac:dyDescent="0.2">
      <c r="B27" s="196"/>
      <c r="C27" s="220"/>
      <c r="D27" s="221"/>
      <c r="E27" s="159" t="s">
        <v>185</v>
      </c>
      <c r="F27" s="154" t="s">
        <v>223</v>
      </c>
      <c r="G27" s="159" t="s">
        <v>28</v>
      </c>
      <c r="H27" s="110" t="s">
        <v>27</v>
      </c>
      <c r="I27" s="108" t="s">
        <v>199</v>
      </c>
      <c r="J27" s="111">
        <v>0.78</v>
      </c>
      <c r="K27" s="161" t="s">
        <v>185</v>
      </c>
      <c r="L27" s="181">
        <v>1330237205.8499999</v>
      </c>
      <c r="M27" s="112">
        <v>43725</v>
      </c>
      <c r="N27" s="112"/>
      <c r="O27" s="96"/>
      <c r="P27" s="79"/>
    </row>
    <row r="28" spans="1:16" ht="49.5" x14ac:dyDescent="0.2">
      <c r="B28" s="196"/>
      <c r="C28" s="220"/>
      <c r="D28" s="221"/>
      <c r="E28" s="129" t="s">
        <v>186</v>
      </c>
      <c r="F28" s="154" t="s">
        <v>216</v>
      </c>
      <c r="G28" s="129" t="s">
        <v>28</v>
      </c>
      <c r="H28" s="110" t="s">
        <v>27</v>
      </c>
      <c r="I28" s="108" t="s">
        <v>216</v>
      </c>
      <c r="J28" s="111">
        <v>1</v>
      </c>
      <c r="K28" s="161" t="s">
        <v>186</v>
      </c>
      <c r="L28" s="181">
        <v>886653564.39999998</v>
      </c>
      <c r="M28" s="112">
        <v>43745</v>
      </c>
      <c r="N28" s="112">
        <v>43907</v>
      </c>
      <c r="O28" s="96"/>
      <c r="P28" s="79"/>
    </row>
    <row r="29" spans="1:16" ht="66" x14ac:dyDescent="0.2">
      <c r="B29" s="196"/>
      <c r="C29" s="220"/>
      <c r="D29" s="221"/>
      <c r="E29" s="129" t="s">
        <v>187</v>
      </c>
      <c r="F29" s="154" t="s">
        <v>217</v>
      </c>
      <c r="G29" s="129" t="s">
        <v>28</v>
      </c>
      <c r="H29" s="110" t="s">
        <v>27</v>
      </c>
      <c r="I29" s="108" t="s">
        <v>225</v>
      </c>
      <c r="J29" s="111">
        <v>0.67</v>
      </c>
      <c r="K29" s="161" t="s">
        <v>187</v>
      </c>
      <c r="L29" s="181">
        <v>724374254.84780991</v>
      </c>
      <c r="M29" s="112">
        <v>43756</v>
      </c>
      <c r="N29" s="112"/>
      <c r="O29" s="96"/>
      <c r="P29" s="79"/>
    </row>
    <row r="30" spans="1:16" ht="49.5" x14ac:dyDescent="0.2">
      <c r="B30" s="196"/>
      <c r="C30" s="220"/>
      <c r="D30" s="221"/>
      <c r="E30" s="129" t="s">
        <v>188</v>
      </c>
      <c r="F30" s="154" t="s">
        <v>218</v>
      </c>
      <c r="G30" s="129" t="s">
        <v>28</v>
      </c>
      <c r="H30" s="110" t="s">
        <v>27</v>
      </c>
      <c r="I30" s="108" t="s">
        <v>222</v>
      </c>
      <c r="J30" s="111">
        <v>1</v>
      </c>
      <c r="K30" s="161" t="s">
        <v>188</v>
      </c>
      <c r="L30" s="181">
        <v>297798842</v>
      </c>
      <c r="M30" s="112">
        <v>43788</v>
      </c>
      <c r="N30" s="112">
        <v>43860</v>
      </c>
      <c r="O30" s="96"/>
      <c r="P30" s="79"/>
    </row>
    <row r="31" spans="1:16" ht="66" x14ac:dyDescent="0.2">
      <c r="B31" s="196"/>
      <c r="C31" s="220"/>
      <c r="D31" s="221"/>
      <c r="E31" s="129" t="s">
        <v>189</v>
      </c>
      <c r="F31" s="154" t="s">
        <v>219</v>
      </c>
      <c r="G31" s="129" t="s">
        <v>28</v>
      </c>
      <c r="H31" s="110" t="s">
        <v>27</v>
      </c>
      <c r="I31" s="108" t="s">
        <v>200</v>
      </c>
      <c r="J31" s="111">
        <v>0.28999999999999998</v>
      </c>
      <c r="K31" s="161" t="s">
        <v>189</v>
      </c>
      <c r="L31" s="181">
        <v>1225361341.9590001</v>
      </c>
      <c r="M31" s="112">
        <v>43803</v>
      </c>
      <c r="N31" s="112"/>
      <c r="O31" s="96"/>
      <c r="P31" s="79"/>
    </row>
    <row r="32" spans="1:16" ht="49.5" x14ac:dyDescent="0.2">
      <c r="B32" s="196"/>
      <c r="C32" s="220"/>
      <c r="D32" s="221"/>
      <c r="E32" s="131" t="s">
        <v>197</v>
      </c>
      <c r="F32" s="108" t="s">
        <v>198</v>
      </c>
      <c r="G32" s="131" t="s">
        <v>28</v>
      </c>
      <c r="H32" s="110" t="s">
        <v>27</v>
      </c>
      <c r="I32" s="108" t="s">
        <v>201</v>
      </c>
      <c r="J32" s="111">
        <v>0.74</v>
      </c>
      <c r="K32" s="161" t="s">
        <v>197</v>
      </c>
      <c r="L32" s="181">
        <v>1225361341.9590001</v>
      </c>
      <c r="M32" s="112">
        <v>43803</v>
      </c>
      <c r="N32" s="112"/>
      <c r="O32" s="96"/>
      <c r="P32" s="79"/>
    </row>
    <row r="33" spans="2:18" ht="49.5" x14ac:dyDescent="0.2">
      <c r="B33" s="196"/>
      <c r="C33" s="220"/>
      <c r="D33" s="221"/>
      <c r="E33" s="57" t="s">
        <v>29</v>
      </c>
      <c r="F33" s="165" t="s">
        <v>236</v>
      </c>
      <c r="G33" s="109" t="s">
        <v>30</v>
      </c>
      <c r="H33" s="110" t="s">
        <v>27</v>
      </c>
      <c r="I33" s="167" t="s">
        <v>239</v>
      </c>
      <c r="J33" s="133">
        <v>0.28999999999999998</v>
      </c>
      <c r="K33" s="109" t="s">
        <v>29</v>
      </c>
      <c r="L33" s="162">
        <v>31196711457</v>
      </c>
      <c r="M33" s="112">
        <v>42828</v>
      </c>
      <c r="N33" s="163"/>
      <c r="O33" s="164" t="s">
        <v>234</v>
      </c>
      <c r="P33" s="79"/>
      <c r="R33" s="97"/>
    </row>
    <row r="34" spans="2:18" ht="79.5" customHeight="1" x14ac:dyDescent="0.2">
      <c r="B34" s="196"/>
      <c r="C34" s="220"/>
      <c r="D34" s="221"/>
      <c r="E34" s="57" t="s">
        <v>31</v>
      </c>
      <c r="F34" s="166" t="s">
        <v>238</v>
      </c>
      <c r="G34" s="109" t="s">
        <v>28</v>
      </c>
      <c r="H34" s="110" t="s">
        <v>27</v>
      </c>
      <c r="I34" s="167" t="s">
        <v>240</v>
      </c>
      <c r="J34" s="133">
        <v>0.3</v>
      </c>
      <c r="K34" s="109" t="s">
        <v>31</v>
      </c>
      <c r="L34" s="162">
        <v>56978814090</v>
      </c>
      <c r="M34" s="112">
        <v>43164</v>
      </c>
      <c r="N34" s="112"/>
      <c r="O34" s="96"/>
      <c r="P34" s="79"/>
      <c r="R34" s="97"/>
    </row>
    <row r="35" spans="2:18" ht="81" customHeight="1" x14ac:dyDescent="0.2">
      <c r="B35" s="196"/>
      <c r="C35" s="220"/>
      <c r="D35" s="221"/>
      <c r="E35" s="57" t="s">
        <v>33</v>
      </c>
      <c r="F35" s="166" t="s">
        <v>237</v>
      </c>
      <c r="G35" s="109" t="s">
        <v>28</v>
      </c>
      <c r="H35" s="110" t="s">
        <v>27</v>
      </c>
      <c r="I35" s="167" t="s">
        <v>241</v>
      </c>
      <c r="J35" s="133">
        <v>0.5</v>
      </c>
      <c r="K35" s="109" t="s">
        <v>33</v>
      </c>
      <c r="L35" s="162">
        <v>9185000000</v>
      </c>
      <c r="M35" s="112">
        <v>42887</v>
      </c>
      <c r="N35" s="112">
        <v>43874</v>
      </c>
      <c r="O35" s="96"/>
      <c r="P35" s="79"/>
    </row>
    <row r="36" spans="2:18" ht="79.5" customHeight="1" x14ac:dyDescent="0.2">
      <c r="B36" s="196"/>
      <c r="C36" s="220"/>
      <c r="D36" s="221"/>
      <c r="E36" s="183" t="s">
        <v>192</v>
      </c>
      <c r="F36" s="184" t="s">
        <v>34</v>
      </c>
      <c r="G36" s="185" t="s">
        <v>244</v>
      </c>
      <c r="H36" s="186" t="s">
        <v>27</v>
      </c>
      <c r="I36" s="184" t="s">
        <v>34</v>
      </c>
      <c r="J36" s="187">
        <v>1</v>
      </c>
      <c r="K36" s="188" t="s">
        <v>181</v>
      </c>
      <c r="L36" s="189"/>
      <c r="M36" s="112">
        <v>43832</v>
      </c>
      <c r="N36" s="112"/>
      <c r="O36" s="190"/>
      <c r="P36" s="79"/>
    </row>
    <row r="37" spans="2:18" ht="57" x14ac:dyDescent="0.2">
      <c r="B37" s="196"/>
      <c r="C37" s="220"/>
      <c r="D37" s="221"/>
      <c r="E37" s="183" t="s">
        <v>35</v>
      </c>
      <c r="F37" s="185" t="s">
        <v>170</v>
      </c>
      <c r="G37" s="185" t="s">
        <v>36</v>
      </c>
      <c r="H37" s="186" t="s">
        <v>27</v>
      </c>
      <c r="I37" s="188">
        <v>56</v>
      </c>
      <c r="J37" s="187">
        <v>1.36</v>
      </c>
      <c r="K37" s="188" t="s">
        <v>195</v>
      </c>
      <c r="L37" s="189"/>
      <c r="M37" s="112">
        <v>43832</v>
      </c>
      <c r="N37" s="112"/>
      <c r="O37" s="190"/>
      <c r="P37" s="79"/>
    </row>
    <row r="38" spans="2:18" ht="17.25" customHeight="1" x14ac:dyDescent="0.2">
      <c r="B38" s="98"/>
      <c r="C38" s="99"/>
      <c r="D38" s="90"/>
      <c r="E38" s="90"/>
      <c r="F38" s="116"/>
      <c r="G38" s="116"/>
      <c r="H38" s="116"/>
      <c r="I38" s="116"/>
      <c r="J38" s="116"/>
      <c r="K38" s="116"/>
      <c r="L38" s="169"/>
      <c r="M38" s="117"/>
      <c r="N38" s="117"/>
      <c r="O38" s="90"/>
      <c r="P38" s="79"/>
    </row>
    <row r="39" spans="2:18" ht="49.5" x14ac:dyDescent="0.2">
      <c r="B39" s="233" t="s">
        <v>37</v>
      </c>
      <c r="C39" s="230" t="s">
        <v>38</v>
      </c>
      <c r="D39" s="236">
        <v>0</v>
      </c>
      <c r="E39" s="130" t="s">
        <v>172</v>
      </c>
      <c r="F39" s="155">
        <v>150000</v>
      </c>
      <c r="G39" s="106" t="s">
        <v>173</v>
      </c>
      <c r="H39" s="113" t="s">
        <v>27</v>
      </c>
      <c r="I39" s="156">
        <v>0</v>
      </c>
      <c r="J39" s="157">
        <f>I39/F39</f>
        <v>0</v>
      </c>
      <c r="K39" s="106" t="s">
        <v>193</v>
      </c>
      <c r="L39" s="153">
        <v>12295081784</v>
      </c>
      <c r="M39" s="112">
        <v>43934</v>
      </c>
      <c r="N39" s="115"/>
      <c r="O39" s="158"/>
      <c r="P39" s="79"/>
    </row>
    <row r="40" spans="2:18" ht="61.9" customHeight="1" x14ac:dyDescent="0.2">
      <c r="B40" s="234"/>
      <c r="C40" s="230"/>
      <c r="D40" s="236"/>
      <c r="E40" s="192" t="s">
        <v>39</v>
      </c>
      <c r="F40" s="160" t="s">
        <v>235</v>
      </c>
      <c r="G40" s="191" t="s">
        <v>194</v>
      </c>
      <c r="H40" s="113" t="s">
        <v>27</v>
      </c>
      <c r="I40" s="106">
        <v>0</v>
      </c>
      <c r="J40" s="157">
        <v>0</v>
      </c>
      <c r="K40" s="106" t="s">
        <v>194</v>
      </c>
      <c r="L40" s="170">
        <v>3000000000</v>
      </c>
      <c r="M40" s="115">
        <v>43832</v>
      </c>
      <c r="N40" s="115"/>
      <c r="O40" s="104"/>
      <c r="P40" s="105"/>
    </row>
    <row r="41" spans="2:18" ht="49.5" x14ac:dyDescent="0.2">
      <c r="B41" s="235"/>
      <c r="C41" s="230"/>
      <c r="D41" s="236"/>
      <c r="E41" s="103" t="s">
        <v>40</v>
      </c>
      <c r="F41" s="120" t="s">
        <v>41</v>
      </c>
      <c r="G41" s="118" t="s">
        <v>26</v>
      </c>
      <c r="H41" s="119" t="s">
        <v>27</v>
      </c>
      <c r="I41" s="121" t="s">
        <v>231</v>
      </c>
      <c r="J41" s="119">
        <v>0.25</v>
      </c>
      <c r="K41" s="120" t="s">
        <v>41</v>
      </c>
      <c r="L41" s="171">
        <v>199999998</v>
      </c>
      <c r="M41" s="115">
        <v>43902</v>
      </c>
      <c r="N41" s="115"/>
      <c r="O41" s="121"/>
      <c r="P41" s="79"/>
    </row>
    <row r="42" spans="2:18" ht="25.5" customHeight="1" x14ac:dyDescent="0.2">
      <c r="B42" s="100"/>
      <c r="C42" s="101"/>
      <c r="D42" s="102"/>
      <c r="E42" s="102"/>
      <c r="F42" s="122"/>
      <c r="G42" s="122"/>
      <c r="H42" s="122"/>
      <c r="I42" s="122"/>
      <c r="J42" s="122"/>
      <c r="K42" s="122"/>
      <c r="L42" s="172"/>
      <c r="M42" s="123"/>
      <c r="N42" s="123"/>
      <c r="O42" s="102"/>
      <c r="P42" s="79"/>
    </row>
    <row r="43" spans="2:18" ht="69.75" customHeight="1" x14ac:dyDescent="0.2">
      <c r="B43" s="231" t="s">
        <v>42</v>
      </c>
      <c r="C43" s="229"/>
      <c r="D43" s="230"/>
      <c r="E43" s="138" t="s">
        <v>43</v>
      </c>
      <c r="F43" s="135">
        <v>0</v>
      </c>
      <c r="G43" s="139" t="s">
        <v>26</v>
      </c>
      <c r="H43" s="140" t="s">
        <v>27</v>
      </c>
      <c r="I43" s="141" t="s">
        <v>176</v>
      </c>
      <c r="J43" s="142">
        <v>0.97</v>
      </c>
      <c r="K43" s="139" t="s">
        <v>177</v>
      </c>
      <c r="L43" s="173">
        <v>159536858536.12</v>
      </c>
      <c r="M43" s="143">
        <v>42695</v>
      </c>
      <c r="N43" s="144"/>
      <c r="O43" s="137" t="s">
        <v>242</v>
      </c>
      <c r="P43" s="79"/>
    </row>
    <row r="44" spans="2:18" ht="45" x14ac:dyDescent="0.25">
      <c r="B44" s="232"/>
      <c r="C44" s="229"/>
      <c r="D44" s="230"/>
      <c r="E44" s="134" t="s">
        <v>44</v>
      </c>
      <c r="F44" s="139" t="s">
        <v>202</v>
      </c>
      <c r="G44" s="134" t="s">
        <v>26</v>
      </c>
      <c r="H44" s="136" t="s">
        <v>27</v>
      </c>
      <c r="I44" s="141" t="s">
        <v>203</v>
      </c>
      <c r="J44" s="142">
        <v>0.9</v>
      </c>
      <c r="K44" s="139" t="s">
        <v>177</v>
      </c>
      <c r="L44" s="173">
        <v>113536885504</v>
      </c>
      <c r="M44" s="143">
        <v>42766</v>
      </c>
      <c r="N44" s="144"/>
      <c r="O44" s="145"/>
      <c r="P44" s="79"/>
    </row>
    <row r="45" spans="2:18" x14ac:dyDescent="0.2">
      <c r="B45" s="100"/>
      <c r="C45" s="101"/>
      <c r="D45" s="102"/>
      <c r="E45" s="102"/>
      <c r="F45" s="122"/>
      <c r="G45" s="122"/>
      <c r="H45" s="122"/>
      <c r="I45" s="122"/>
      <c r="J45" s="122"/>
      <c r="K45" s="122"/>
      <c r="L45" s="172"/>
      <c r="M45" s="123"/>
      <c r="N45" s="123"/>
      <c r="O45" s="102"/>
      <c r="P45" s="79"/>
    </row>
    <row r="46" spans="2:18" ht="85.5" x14ac:dyDescent="0.2">
      <c r="B46" s="224" t="s">
        <v>45</v>
      </c>
      <c r="C46" s="229" t="s">
        <v>46</v>
      </c>
      <c r="D46" s="230"/>
      <c r="E46" s="146" t="s">
        <v>48</v>
      </c>
      <c r="F46" s="147" t="s">
        <v>204</v>
      </c>
      <c r="G46" s="114" t="s">
        <v>47</v>
      </c>
      <c r="H46" s="148" t="s">
        <v>27</v>
      </c>
      <c r="I46" s="149" t="s">
        <v>205</v>
      </c>
      <c r="J46" s="148">
        <v>0.6</v>
      </c>
      <c r="K46" s="150" t="s">
        <v>178</v>
      </c>
      <c r="L46" s="174">
        <v>110595126151</v>
      </c>
      <c r="M46" s="124">
        <v>43132</v>
      </c>
      <c r="N46" s="125">
        <v>44187</v>
      </c>
      <c r="O46" s="151"/>
      <c r="P46" s="79"/>
    </row>
    <row r="47" spans="2:18" ht="71.25" x14ac:dyDescent="0.2">
      <c r="B47" s="224"/>
      <c r="C47" s="229"/>
      <c r="D47" s="230"/>
      <c r="E47" s="146" t="s">
        <v>49</v>
      </c>
      <c r="F47" s="152" t="s">
        <v>206</v>
      </c>
      <c r="G47" s="114" t="s">
        <v>47</v>
      </c>
      <c r="H47" s="148" t="s">
        <v>27</v>
      </c>
      <c r="I47" s="149" t="s">
        <v>207</v>
      </c>
      <c r="J47" s="148">
        <v>0.5</v>
      </c>
      <c r="K47" s="150" t="s">
        <v>179</v>
      </c>
      <c r="L47" s="153">
        <f>88607320412/1000</f>
        <v>88607320.412</v>
      </c>
      <c r="M47" s="124">
        <v>43215</v>
      </c>
      <c r="N47" s="125">
        <v>44012</v>
      </c>
      <c r="O47" s="151"/>
    </row>
    <row r="48" spans="2:18" ht="71.25" x14ac:dyDescent="0.2">
      <c r="B48" s="224"/>
      <c r="C48" s="229"/>
      <c r="D48" s="230"/>
      <c r="E48" s="146" t="s">
        <v>50</v>
      </c>
      <c r="F48" s="152" t="s">
        <v>208</v>
      </c>
      <c r="G48" s="114" t="s">
        <v>47</v>
      </c>
      <c r="H48" s="148" t="s">
        <v>27</v>
      </c>
      <c r="I48" s="149" t="s">
        <v>209</v>
      </c>
      <c r="J48" s="148">
        <v>0.5</v>
      </c>
      <c r="K48" s="150" t="s">
        <v>180</v>
      </c>
      <c r="L48" s="153">
        <f>91251385322/1000</f>
        <v>91251385.321999997</v>
      </c>
      <c r="M48" s="124">
        <v>43342</v>
      </c>
      <c r="N48" s="125">
        <v>44166</v>
      </c>
      <c r="O48" s="151"/>
    </row>
    <row r="49" spans="2:15" x14ac:dyDescent="0.2">
      <c r="B49" s="100"/>
      <c r="C49" s="101"/>
      <c r="D49" s="102"/>
      <c r="E49" s="102"/>
      <c r="F49" s="122"/>
      <c r="G49" s="122"/>
      <c r="H49" s="122"/>
      <c r="I49" s="122"/>
      <c r="J49" s="122"/>
      <c r="K49" s="122"/>
      <c r="L49" s="172"/>
      <c r="M49" s="123"/>
      <c r="N49" s="123"/>
      <c r="O49" s="102"/>
    </row>
    <row r="50" spans="2:15" ht="148.5" x14ac:dyDescent="0.2">
      <c r="B50" s="224" t="s">
        <v>51</v>
      </c>
      <c r="C50" s="225" t="s">
        <v>52</v>
      </c>
      <c r="D50" s="226"/>
      <c r="E50" s="131" t="s">
        <v>53</v>
      </c>
      <c r="F50" s="131" t="s">
        <v>54</v>
      </c>
      <c r="G50" s="131" t="s">
        <v>55</v>
      </c>
      <c r="H50" s="131" t="s">
        <v>27</v>
      </c>
      <c r="I50" s="131" t="s">
        <v>226</v>
      </c>
      <c r="J50" s="182">
        <v>0.11666666666666659</v>
      </c>
      <c r="K50" s="161" t="s">
        <v>55</v>
      </c>
      <c r="L50" s="171"/>
      <c r="M50" s="115"/>
      <c r="N50" s="115"/>
      <c r="O50" s="114"/>
    </row>
    <row r="51" spans="2:15" ht="123.75" customHeight="1" x14ac:dyDescent="0.2">
      <c r="B51" s="224"/>
      <c r="C51" s="225"/>
      <c r="D51" s="227"/>
      <c r="E51" s="131" t="s">
        <v>56</v>
      </c>
      <c r="F51" s="131" t="s">
        <v>57</v>
      </c>
      <c r="G51" s="131" t="s">
        <v>58</v>
      </c>
      <c r="H51" s="131" t="s">
        <v>27</v>
      </c>
      <c r="I51" s="131" t="s">
        <v>227</v>
      </c>
      <c r="J51" s="182">
        <v>0.20000000000000015</v>
      </c>
      <c r="K51" s="161" t="s">
        <v>58</v>
      </c>
      <c r="L51" s="171"/>
      <c r="M51" s="115"/>
      <c r="N51" s="115"/>
      <c r="O51" s="96"/>
    </row>
    <row r="52" spans="2:15" ht="267" customHeight="1" x14ac:dyDescent="0.2">
      <c r="B52" s="224"/>
      <c r="C52" s="225"/>
      <c r="D52" s="227"/>
      <c r="E52" s="131" t="s">
        <v>59</v>
      </c>
      <c r="F52" s="131" t="s">
        <v>60</v>
      </c>
      <c r="G52" s="131" t="s">
        <v>61</v>
      </c>
      <c r="H52" s="131" t="s">
        <v>27</v>
      </c>
      <c r="I52" s="131" t="s">
        <v>228</v>
      </c>
      <c r="J52" s="182">
        <v>8.3333333333333315E-2</v>
      </c>
      <c r="K52" s="161" t="s">
        <v>61</v>
      </c>
      <c r="L52" s="171"/>
      <c r="M52" s="115"/>
      <c r="N52" s="115"/>
      <c r="O52" s="132"/>
    </row>
    <row r="53" spans="2:15" ht="132" x14ac:dyDescent="0.2">
      <c r="B53" s="224"/>
      <c r="C53" s="225"/>
      <c r="D53" s="227"/>
      <c r="E53" s="131" t="s">
        <v>62</v>
      </c>
      <c r="F53" s="131" t="s">
        <v>63</v>
      </c>
      <c r="G53" s="131" t="s">
        <v>26</v>
      </c>
      <c r="H53" s="131" t="s">
        <v>27</v>
      </c>
      <c r="I53" s="131" t="s">
        <v>229</v>
      </c>
      <c r="J53" s="182">
        <v>0.20000000000000018</v>
      </c>
      <c r="K53" s="161" t="s">
        <v>26</v>
      </c>
      <c r="L53" s="171"/>
      <c r="M53" s="115"/>
      <c r="N53" s="115"/>
      <c r="O53" s="132"/>
    </row>
    <row r="54" spans="2:15" ht="383.25" customHeight="1" x14ac:dyDescent="0.2">
      <c r="B54" s="224"/>
      <c r="C54" s="225"/>
      <c r="D54" s="228"/>
      <c r="E54" s="131" t="s">
        <v>64</v>
      </c>
      <c r="F54" s="131" t="s">
        <v>65</v>
      </c>
      <c r="G54" s="131" t="s">
        <v>26</v>
      </c>
      <c r="H54" s="131" t="s">
        <v>27</v>
      </c>
      <c r="I54" s="131" t="s">
        <v>230</v>
      </c>
      <c r="J54" s="182">
        <v>0.24999999999999972</v>
      </c>
      <c r="K54" s="161" t="s">
        <v>26</v>
      </c>
      <c r="L54" s="171"/>
      <c r="M54" s="115"/>
      <c r="N54" s="115"/>
      <c r="O54" s="132"/>
    </row>
    <row r="55" spans="2:15" x14ac:dyDescent="0.2">
      <c r="F55" s="126"/>
      <c r="G55" s="126"/>
      <c r="H55" s="126"/>
      <c r="I55" s="126"/>
      <c r="J55" s="126"/>
      <c r="K55" s="126"/>
      <c r="M55" s="127"/>
      <c r="N55" s="127"/>
    </row>
  </sheetData>
  <mergeCells count="38">
    <mergeCell ref="B39:B41"/>
    <mergeCell ref="C39:C41"/>
    <mergeCell ref="D39:D41"/>
    <mergeCell ref="B50:B54"/>
    <mergeCell ref="C50:C54"/>
    <mergeCell ref="D50:D54"/>
    <mergeCell ref="C43:C44"/>
    <mergeCell ref="D43:D44"/>
    <mergeCell ref="B46:B48"/>
    <mergeCell ref="C46:C48"/>
    <mergeCell ref="D46:D48"/>
    <mergeCell ref="B43:B44"/>
    <mergeCell ref="I17:I19"/>
    <mergeCell ref="J17:J19"/>
    <mergeCell ref="K17:N17"/>
    <mergeCell ref="C21:C37"/>
    <mergeCell ref="D21:D37"/>
    <mergeCell ref="D17:D19"/>
    <mergeCell ref="E17:E19"/>
    <mergeCell ref="F17:F19"/>
    <mergeCell ref="G17:G19"/>
    <mergeCell ref="H17:H19"/>
    <mergeCell ref="B21:B37"/>
    <mergeCell ref="B13:E13"/>
    <mergeCell ref="F13:O13"/>
    <mergeCell ref="B4:P4"/>
    <mergeCell ref="B5:P5"/>
    <mergeCell ref="B11:E11"/>
    <mergeCell ref="F11:O11"/>
    <mergeCell ref="E12:O12"/>
    <mergeCell ref="O17:O19"/>
    <mergeCell ref="B14:E14"/>
    <mergeCell ref="F14:G14"/>
    <mergeCell ref="H14:I14"/>
    <mergeCell ref="J14:O14"/>
    <mergeCell ref="F15:O15"/>
    <mergeCell ref="B17:B19"/>
    <mergeCell ref="C17:C19"/>
  </mergeCells>
  <printOptions horizontalCentered="1" verticalCentered="1"/>
  <pageMargins left="0.39370078740157483" right="0.74803149606299213" top="0.19685039370078741" bottom="0.19685039370078741" header="0.51181102362204722" footer="0.51181102362204722"/>
  <pageSetup paperSize="5" scale="40" orientation="landscape" horizontalDpi="120" verticalDpi="144" r:id="rId1"/>
  <headerFooter alignWithMargins="0"/>
  <drawing r:id="rId2"/>
  <legacyDrawing r:id="rId3"/>
  <oleObjects>
    <mc:AlternateContent xmlns:mc="http://schemas.openxmlformats.org/markup-compatibility/2006">
      <mc:Choice Requires="x14">
        <oleObject shapeId="1025" r:id="rId4">
          <objectPr defaultSize="0" autoPict="0" r:id="rId5">
            <anchor moveWithCells="1" sizeWithCells="1">
              <from>
                <xdr:col>7</xdr:col>
                <xdr:colOff>0</xdr:colOff>
                <xdr:row>2</xdr:row>
                <xdr:rowOff>0</xdr:rowOff>
              </from>
              <to>
                <xdr:col>7</xdr:col>
                <xdr:colOff>0</xdr:colOff>
                <xdr:row>2</xdr:row>
                <xdr:rowOff>0</xdr:rowOff>
              </to>
            </anchor>
          </objectPr>
        </oleObject>
      </mc:Choice>
      <mc:Fallback>
        <oleObject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M44"/>
  <sheetViews>
    <sheetView topLeftCell="A34" zoomScale="60" zoomScaleNormal="60" workbookViewId="0">
      <selection activeCell="J38" sqref="J38:J44"/>
    </sheetView>
  </sheetViews>
  <sheetFormatPr baseColWidth="10" defaultColWidth="11.42578125" defaultRowHeight="16.5" x14ac:dyDescent="0.3"/>
  <cols>
    <col min="1" max="1" width="5.140625" style="1" customWidth="1"/>
    <col min="2" max="2" width="2.7109375" style="1" customWidth="1"/>
    <col min="3" max="3" width="45.7109375" style="1" customWidth="1"/>
    <col min="4" max="4" width="29.28515625" style="1" customWidth="1"/>
    <col min="5" max="5" width="38.42578125" style="1" customWidth="1"/>
    <col min="6" max="6" width="47.28515625" style="1" customWidth="1"/>
    <col min="7" max="7" width="34.85546875" style="1" customWidth="1"/>
    <col min="8" max="8" width="16.7109375" style="1" customWidth="1"/>
    <col min="9" max="9" width="15.7109375" style="1" customWidth="1"/>
    <col min="10" max="10" width="28.140625" style="1" customWidth="1"/>
    <col min="11" max="11" width="17.85546875" style="1" customWidth="1"/>
    <col min="12" max="12" width="11.42578125" style="1"/>
    <col min="13" max="13" width="21.7109375" style="1" customWidth="1"/>
    <col min="14" max="16384" width="11.42578125" style="1"/>
  </cols>
  <sheetData>
    <row r="1" spans="2:13" ht="17.25" thickBot="1" x14ac:dyDescent="0.35"/>
    <row r="2" spans="2:13" ht="20.100000000000001" customHeight="1" thickTop="1" x14ac:dyDescent="0.3">
      <c r="B2" s="2"/>
      <c r="C2" s="3"/>
      <c r="D2" s="3"/>
      <c r="E2" s="3"/>
      <c r="F2" s="3"/>
      <c r="G2" s="3"/>
      <c r="H2" s="3"/>
      <c r="I2" s="18" t="s">
        <v>0</v>
      </c>
      <c r="J2" s="3"/>
      <c r="K2" s="3"/>
      <c r="L2" s="3"/>
      <c r="M2" s="20"/>
    </row>
    <row r="3" spans="2:13" ht="20.100000000000001" customHeight="1" x14ac:dyDescent="0.3">
      <c r="B3" s="4"/>
      <c r="C3" s="5"/>
      <c r="D3" s="5"/>
      <c r="E3" s="5"/>
      <c r="F3" s="5"/>
      <c r="G3" s="5"/>
      <c r="H3" s="5"/>
      <c r="I3" s="19" t="s">
        <v>1</v>
      </c>
      <c r="J3" s="19" t="s">
        <v>66</v>
      </c>
      <c r="K3" s="5"/>
      <c r="L3" s="5"/>
      <c r="M3" s="21"/>
    </row>
    <row r="4" spans="2:13" ht="30" customHeight="1" x14ac:dyDescent="0.3">
      <c r="B4" s="4"/>
      <c r="C4" s="248" t="s">
        <v>67</v>
      </c>
      <c r="D4" s="248"/>
      <c r="E4" s="248"/>
      <c r="F4" s="248"/>
      <c r="G4" s="248"/>
      <c r="H4" s="248"/>
      <c r="I4" s="248"/>
      <c r="J4" s="248"/>
      <c r="K4" s="5"/>
      <c r="L4" s="5"/>
      <c r="M4" s="21"/>
    </row>
    <row r="5" spans="2:13" ht="30" customHeight="1" x14ac:dyDescent="0.3">
      <c r="B5" s="4"/>
      <c r="C5" s="248" t="s">
        <v>243</v>
      </c>
      <c r="D5" s="248"/>
      <c r="E5" s="248"/>
      <c r="F5" s="248"/>
      <c r="G5" s="248"/>
      <c r="H5" s="248"/>
      <c r="I5" s="19"/>
      <c r="J5" s="22"/>
      <c r="K5" s="5"/>
      <c r="L5" s="5"/>
      <c r="M5" s="21"/>
    </row>
    <row r="6" spans="2:13" ht="20.100000000000001" customHeight="1" x14ac:dyDescent="0.3">
      <c r="B6" s="4"/>
      <c r="C6" s="5"/>
      <c r="D6" s="5"/>
      <c r="E6" s="5"/>
      <c r="F6" s="5"/>
      <c r="G6" s="5"/>
      <c r="H6" s="5"/>
      <c r="I6" s="19"/>
      <c r="J6" s="19"/>
      <c r="K6" s="5"/>
      <c r="L6" s="5"/>
      <c r="M6" s="21"/>
    </row>
    <row r="7" spans="2:13" ht="20.100000000000001" customHeight="1" x14ac:dyDescent="0.3">
      <c r="B7" s="4"/>
      <c r="C7" s="5"/>
      <c r="D7" s="5"/>
      <c r="E7" s="5"/>
      <c r="F7" s="5"/>
      <c r="G7" s="5"/>
      <c r="H7" s="5"/>
      <c r="I7" s="23"/>
      <c r="J7" s="5"/>
      <c r="K7" s="5"/>
      <c r="L7" s="5"/>
      <c r="M7" s="21"/>
    </row>
    <row r="8" spans="2:13" ht="20.100000000000001" customHeight="1" x14ac:dyDescent="0.3">
      <c r="B8" s="24"/>
      <c r="C8" s="25"/>
      <c r="D8" s="25"/>
      <c r="E8" s="25"/>
      <c r="F8" s="25"/>
      <c r="G8" s="25"/>
      <c r="H8" s="25"/>
    </row>
    <row r="9" spans="2:13" ht="35.1" customHeight="1" x14ac:dyDescent="0.3">
      <c r="B9" s="6"/>
      <c r="C9" s="17" t="s">
        <v>68</v>
      </c>
      <c r="D9" s="199" t="s">
        <v>4</v>
      </c>
      <c r="E9" s="199"/>
      <c r="F9" s="199"/>
      <c r="G9" s="199"/>
      <c r="H9" s="199"/>
      <c r="I9" s="27"/>
      <c r="J9" s="27"/>
      <c r="K9" s="27"/>
      <c r="L9" s="27"/>
      <c r="M9" s="27"/>
    </row>
    <row r="10" spans="2:13" ht="24.95" customHeight="1" x14ac:dyDescent="0.3">
      <c r="B10" s="6"/>
      <c r="C10" s="7" t="s">
        <v>69</v>
      </c>
      <c r="D10" s="199" t="s">
        <v>70</v>
      </c>
      <c r="E10" s="199"/>
      <c r="F10" s="199"/>
      <c r="G10" s="199"/>
      <c r="H10" s="199"/>
      <c r="I10" s="27"/>
      <c r="J10" s="27"/>
      <c r="K10" s="27"/>
      <c r="L10" s="27"/>
      <c r="M10" s="27"/>
    </row>
    <row r="11" spans="2:13" ht="16.5" customHeight="1" x14ac:dyDescent="0.3">
      <c r="B11" s="6"/>
    </row>
    <row r="12" spans="2:13" ht="44.25" customHeight="1" x14ac:dyDescent="0.3">
      <c r="B12" s="26"/>
      <c r="C12" s="10" t="s">
        <v>71</v>
      </c>
      <c r="D12" s="10" t="s">
        <v>72</v>
      </c>
      <c r="E12" s="10" t="s">
        <v>73</v>
      </c>
      <c r="F12" s="10" t="s">
        <v>74</v>
      </c>
      <c r="G12" s="10" t="s">
        <v>75</v>
      </c>
      <c r="H12" s="10" t="s">
        <v>76</v>
      </c>
      <c r="I12" s="10" t="s">
        <v>77</v>
      </c>
      <c r="J12" s="10" t="s">
        <v>78</v>
      </c>
      <c r="K12" s="10" t="s">
        <v>79</v>
      </c>
      <c r="L12" s="10" t="s">
        <v>80</v>
      </c>
      <c r="M12" s="10" t="s">
        <v>81</v>
      </c>
    </row>
    <row r="13" spans="2:13" ht="23.25" customHeight="1" x14ac:dyDescent="0.3">
      <c r="B13" s="6"/>
      <c r="C13" s="28" t="s">
        <v>82</v>
      </c>
      <c r="D13" s="8"/>
      <c r="E13" s="9"/>
      <c r="F13" s="9"/>
      <c r="G13" s="11"/>
      <c r="H13" s="9"/>
      <c r="I13" s="9"/>
      <c r="J13" s="11"/>
      <c r="K13" s="11"/>
      <c r="L13" s="11"/>
      <c r="M13" s="11"/>
    </row>
    <row r="14" spans="2:13" ht="49.5" x14ac:dyDescent="0.3">
      <c r="B14" s="26"/>
      <c r="C14" s="249" t="s">
        <v>83</v>
      </c>
      <c r="D14" s="242" t="s">
        <v>84</v>
      </c>
      <c r="E14" s="242" t="s">
        <v>85</v>
      </c>
      <c r="F14" s="29" t="s">
        <v>86</v>
      </c>
      <c r="G14" s="30" t="s">
        <v>27</v>
      </c>
      <c r="H14" s="31">
        <v>43831</v>
      </c>
      <c r="I14" s="31"/>
      <c r="J14" s="194">
        <v>0</v>
      </c>
      <c r="K14" s="30"/>
      <c r="L14" s="30"/>
      <c r="M14" s="30"/>
    </row>
    <row r="15" spans="2:13" ht="49.5" x14ac:dyDescent="0.3">
      <c r="B15" s="26"/>
      <c r="C15" s="239"/>
      <c r="D15" s="250"/>
      <c r="E15" s="250"/>
      <c r="F15" s="32" t="s">
        <v>87</v>
      </c>
      <c r="G15" s="33" t="s">
        <v>88</v>
      </c>
      <c r="H15" s="31">
        <v>43831</v>
      </c>
      <c r="I15" s="34"/>
      <c r="J15" s="194">
        <v>0</v>
      </c>
      <c r="K15" s="33"/>
      <c r="L15" s="33"/>
      <c r="M15" s="33"/>
    </row>
    <row r="16" spans="2:13" ht="33" x14ac:dyDescent="0.3">
      <c r="B16" s="26"/>
      <c r="C16" s="28" t="s">
        <v>89</v>
      </c>
      <c r="D16" s="8"/>
      <c r="E16" s="9"/>
      <c r="F16" s="9"/>
      <c r="G16" s="9"/>
      <c r="H16" s="9"/>
      <c r="I16" s="9"/>
      <c r="J16" s="11"/>
      <c r="K16" s="11"/>
      <c r="L16" s="11"/>
      <c r="M16" s="11"/>
    </row>
    <row r="17" spans="2:13" ht="33" x14ac:dyDescent="0.3">
      <c r="B17" s="26"/>
      <c r="C17" s="237" t="s">
        <v>90</v>
      </c>
      <c r="D17" s="240" t="s">
        <v>91</v>
      </c>
      <c r="E17" s="242" t="s">
        <v>92</v>
      </c>
      <c r="F17" s="29" t="s">
        <v>93</v>
      </c>
      <c r="G17" s="30" t="s">
        <v>27</v>
      </c>
      <c r="H17" s="31">
        <v>43831</v>
      </c>
      <c r="I17" s="31"/>
      <c r="J17" s="253">
        <v>0</v>
      </c>
      <c r="K17" s="256"/>
      <c r="L17" s="30"/>
      <c r="M17" s="30"/>
    </row>
    <row r="18" spans="2:13" ht="33" x14ac:dyDescent="0.3">
      <c r="B18" s="26"/>
      <c r="C18" s="238"/>
      <c r="D18" s="241"/>
      <c r="E18" s="243"/>
      <c r="F18" s="35" t="s">
        <v>94</v>
      </c>
      <c r="G18" s="36" t="s">
        <v>27</v>
      </c>
      <c r="H18" s="31">
        <v>43831</v>
      </c>
      <c r="I18" s="37"/>
      <c r="J18" s="254"/>
      <c r="K18" s="257"/>
      <c r="L18" s="36"/>
      <c r="M18" s="36"/>
    </row>
    <row r="19" spans="2:13" ht="66" x14ac:dyDescent="0.3">
      <c r="B19" s="26"/>
      <c r="C19" s="239"/>
      <c r="D19" s="32" t="s">
        <v>95</v>
      </c>
      <c r="E19" s="38" t="s">
        <v>96</v>
      </c>
      <c r="F19" s="39" t="s">
        <v>97</v>
      </c>
      <c r="G19" s="40" t="s">
        <v>27</v>
      </c>
      <c r="H19" s="31">
        <v>43831</v>
      </c>
      <c r="I19" s="34"/>
      <c r="J19" s="255"/>
      <c r="K19" s="258"/>
      <c r="L19" s="40"/>
      <c r="M19" s="40"/>
    </row>
    <row r="20" spans="2:13" ht="33" x14ac:dyDescent="0.3">
      <c r="B20" s="6"/>
      <c r="C20" s="28" t="s">
        <v>98</v>
      </c>
      <c r="D20" s="8"/>
      <c r="E20" s="9"/>
      <c r="F20" s="9"/>
      <c r="G20" s="11"/>
      <c r="H20" s="11"/>
      <c r="I20" s="9"/>
      <c r="J20" s="11"/>
      <c r="K20" s="11"/>
      <c r="L20" s="11"/>
      <c r="M20" s="11"/>
    </row>
    <row r="21" spans="2:13" ht="99" x14ac:dyDescent="0.3">
      <c r="B21" s="6"/>
      <c r="C21" s="41" t="s">
        <v>99</v>
      </c>
      <c r="D21" s="42" t="s">
        <v>100</v>
      </c>
      <c r="E21" s="42" t="s">
        <v>101</v>
      </c>
      <c r="F21" s="42" t="s">
        <v>102</v>
      </c>
      <c r="G21" s="30" t="s">
        <v>27</v>
      </c>
      <c r="H21" s="31">
        <v>43831</v>
      </c>
      <c r="I21" s="31"/>
      <c r="J21" s="194">
        <v>0</v>
      </c>
      <c r="K21" s="30"/>
      <c r="L21" s="30"/>
      <c r="M21" s="30"/>
    </row>
    <row r="22" spans="2:13" ht="33" x14ac:dyDescent="0.3">
      <c r="B22" s="6"/>
      <c r="C22" s="244" t="s">
        <v>103</v>
      </c>
      <c r="D22" s="43" t="s">
        <v>104</v>
      </c>
      <c r="E22" s="43" t="s">
        <v>105</v>
      </c>
      <c r="F22" s="43" t="s">
        <v>106</v>
      </c>
      <c r="G22" s="36" t="s">
        <v>27</v>
      </c>
      <c r="H22" s="31">
        <v>43831</v>
      </c>
      <c r="I22" s="37"/>
      <c r="J22" s="194">
        <v>0</v>
      </c>
      <c r="K22" s="36"/>
      <c r="L22" s="36"/>
      <c r="M22" s="36"/>
    </row>
    <row r="23" spans="2:13" ht="56.45" customHeight="1" x14ac:dyDescent="0.3">
      <c r="B23" s="6"/>
      <c r="C23" s="245"/>
      <c r="D23" s="44"/>
      <c r="E23" s="45"/>
      <c r="F23" s="46" t="s">
        <v>107</v>
      </c>
      <c r="G23" s="36" t="s">
        <v>27</v>
      </c>
      <c r="H23" s="31">
        <v>43831</v>
      </c>
      <c r="I23" s="37"/>
      <c r="J23" s="194">
        <v>0</v>
      </c>
      <c r="K23" s="36"/>
      <c r="L23" s="36"/>
      <c r="M23" s="36"/>
    </row>
    <row r="24" spans="2:13" x14ac:dyDescent="0.3">
      <c r="B24" s="6"/>
      <c r="C24" s="244" t="s">
        <v>108</v>
      </c>
      <c r="D24" s="246" t="s">
        <v>109</v>
      </c>
      <c r="E24" s="259" t="s">
        <v>110</v>
      </c>
      <c r="F24" s="47" t="s">
        <v>111</v>
      </c>
      <c r="G24" s="36" t="s">
        <v>27</v>
      </c>
      <c r="H24" s="31">
        <v>43831</v>
      </c>
      <c r="I24" s="37"/>
      <c r="J24" s="194">
        <v>0</v>
      </c>
      <c r="K24" s="36"/>
      <c r="L24" s="36"/>
      <c r="M24" s="251"/>
    </row>
    <row r="25" spans="2:13" ht="33" x14ac:dyDescent="0.3">
      <c r="B25" s="6"/>
      <c r="C25" s="245"/>
      <c r="D25" s="247"/>
      <c r="E25" s="260"/>
      <c r="F25" s="47" t="s">
        <v>112</v>
      </c>
      <c r="G25" s="36" t="s">
        <v>27</v>
      </c>
      <c r="H25" s="31">
        <v>43831</v>
      </c>
      <c r="I25" s="37"/>
      <c r="J25" s="194">
        <v>0</v>
      </c>
      <c r="K25" s="36"/>
      <c r="L25" s="36"/>
      <c r="M25" s="252"/>
    </row>
    <row r="26" spans="2:13" ht="33" x14ac:dyDescent="0.3">
      <c r="B26" s="6"/>
      <c r="C26" s="244" t="s">
        <v>113</v>
      </c>
      <c r="D26" s="270" t="s">
        <v>114</v>
      </c>
      <c r="E26" s="273" t="s">
        <v>115</v>
      </c>
      <c r="F26" s="47" t="s">
        <v>116</v>
      </c>
      <c r="G26" s="36" t="s">
        <v>27</v>
      </c>
      <c r="H26" s="31">
        <v>43831</v>
      </c>
      <c r="I26" s="37"/>
      <c r="J26" s="194">
        <v>0</v>
      </c>
      <c r="K26" s="36"/>
      <c r="L26" s="36"/>
      <c r="M26" s="36"/>
    </row>
    <row r="27" spans="2:13" ht="33" x14ac:dyDescent="0.3">
      <c r="B27" s="6"/>
      <c r="C27" s="268"/>
      <c r="D27" s="271"/>
      <c r="E27" s="274"/>
      <c r="F27" s="46" t="s">
        <v>117</v>
      </c>
      <c r="G27" s="36" t="s">
        <v>27</v>
      </c>
      <c r="H27" s="31">
        <v>43831</v>
      </c>
      <c r="I27" s="37"/>
      <c r="J27" s="194">
        <v>0</v>
      </c>
      <c r="K27" s="36"/>
      <c r="L27" s="36"/>
      <c r="M27" s="36"/>
    </row>
    <row r="28" spans="2:13" ht="71.25" customHeight="1" x14ac:dyDescent="0.3">
      <c r="B28" s="6"/>
      <c r="C28" s="268"/>
      <c r="D28" s="271"/>
      <c r="E28" s="274"/>
      <c r="F28" s="46" t="s">
        <v>118</v>
      </c>
      <c r="G28" s="36" t="s">
        <v>27</v>
      </c>
      <c r="H28" s="31">
        <v>43831</v>
      </c>
      <c r="I28" s="37"/>
      <c r="J28" s="194">
        <v>0</v>
      </c>
      <c r="K28" s="36"/>
      <c r="L28" s="36"/>
      <c r="M28" s="36"/>
    </row>
    <row r="29" spans="2:13" ht="79.150000000000006" customHeight="1" x14ac:dyDescent="0.3">
      <c r="B29" s="6"/>
      <c r="C29" s="269"/>
      <c r="D29" s="272"/>
      <c r="E29" s="275"/>
      <c r="F29" s="48" t="s">
        <v>119</v>
      </c>
      <c r="G29" s="40" t="s">
        <v>27</v>
      </c>
      <c r="H29" s="31">
        <v>43831</v>
      </c>
      <c r="I29" s="34"/>
      <c r="J29" s="194">
        <v>0</v>
      </c>
      <c r="K29" s="40"/>
      <c r="L29" s="40"/>
      <c r="M29" s="40"/>
    </row>
    <row r="30" spans="2:13" x14ac:dyDescent="0.3">
      <c r="B30" s="6"/>
      <c r="C30" s="28" t="s">
        <v>120</v>
      </c>
      <c r="D30" s="8"/>
      <c r="E30" s="9"/>
      <c r="F30" s="9"/>
      <c r="G30" s="11"/>
      <c r="H30" s="11"/>
      <c r="I30" s="9"/>
      <c r="J30" s="11"/>
      <c r="K30" s="11"/>
      <c r="L30" s="11"/>
      <c r="M30" s="11"/>
    </row>
    <row r="31" spans="2:13" ht="49.5" x14ac:dyDescent="0.3">
      <c r="B31" s="6"/>
      <c r="C31" s="261" t="s">
        <v>121</v>
      </c>
      <c r="D31" s="279" t="s">
        <v>122</v>
      </c>
      <c r="E31" s="280" t="s">
        <v>123</v>
      </c>
      <c r="F31" s="49" t="s">
        <v>124</v>
      </c>
      <c r="G31" s="30" t="s">
        <v>27</v>
      </c>
      <c r="H31" s="31">
        <v>43831</v>
      </c>
      <c r="I31" s="31"/>
      <c r="J31" s="194">
        <v>0</v>
      </c>
      <c r="K31" s="30"/>
      <c r="L31" s="30"/>
      <c r="M31" s="30"/>
    </row>
    <row r="32" spans="2:13" ht="33" x14ac:dyDescent="0.3">
      <c r="B32" s="6"/>
      <c r="C32" s="263"/>
      <c r="D32" s="278"/>
      <c r="E32" s="278"/>
      <c r="F32" s="50" t="s">
        <v>125</v>
      </c>
      <c r="G32" s="40" t="s">
        <v>27</v>
      </c>
      <c r="H32" s="31">
        <v>43831</v>
      </c>
      <c r="I32" s="34"/>
      <c r="J32" s="194">
        <v>0</v>
      </c>
      <c r="K32" s="40"/>
      <c r="L32" s="40"/>
      <c r="M32" s="40"/>
    </row>
    <row r="33" spans="2:13" x14ac:dyDescent="0.3">
      <c r="B33" s="6"/>
      <c r="C33" s="51" t="s">
        <v>126</v>
      </c>
      <c r="D33" s="12"/>
      <c r="E33" s="13"/>
      <c r="F33" s="13"/>
      <c r="G33" s="13"/>
      <c r="H33" s="31"/>
      <c r="I33" s="13"/>
      <c r="J33" s="13"/>
      <c r="K33" s="13"/>
      <c r="L33" s="13"/>
      <c r="M33" s="13"/>
    </row>
    <row r="34" spans="2:13" ht="49.5" x14ac:dyDescent="0.3">
      <c r="B34" s="6"/>
      <c r="C34" s="52" t="s">
        <v>127</v>
      </c>
      <c r="D34" s="53" t="s">
        <v>128</v>
      </c>
      <c r="E34" s="49" t="s">
        <v>129</v>
      </c>
      <c r="F34" s="49" t="s">
        <v>130</v>
      </c>
      <c r="G34" s="30" t="s">
        <v>27</v>
      </c>
      <c r="H34" s="31">
        <v>43831</v>
      </c>
      <c r="I34" s="31"/>
      <c r="J34" s="194">
        <v>0</v>
      </c>
      <c r="K34" s="30"/>
      <c r="L34" s="30"/>
      <c r="M34" s="30"/>
    </row>
    <row r="35" spans="2:13" ht="42.75" customHeight="1" x14ac:dyDescent="0.3">
      <c r="B35" s="6"/>
      <c r="C35" s="276" t="s">
        <v>131</v>
      </c>
      <c r="D35" s="277" t="s">
        <v>132</v>
      </c>
      <c r="E35" s="277" t="s">
        <v>133</v>
      </c>
      <c r="F35" s="46" t="s">
        <v>134</v>
      </c>
      <c r="G35" s="36" t="s">
        <v>27</v>
      </c>
      <c r="H35" s="31">
        <v>43831</v>
      </c>
      <c r="I35" s="37"/>
      <c r="J35" s="194">
        <v>0</v>
      </c>
      <c r="K35" s="36"/>
      <c r="L35" s="36"/>
      <c r="M35" s="36"/>
    </row>
    <row r="36" spans="2:13" ht="79.5" customHeight="1" x14ac:dyDescent="0.3">
      <c r="B36" s="6"/>
      <c r="C36" s="263"/>
      <c r="D36" s="278"/>
      <c r="E36" s="278"/>
      <c r="F36" s="50" t="s">
        <v>135</v>
      </c>
      <c r="G36" s="40" t="s">
        <v>27</v>
      </c>
      <c r="H36" s="31">
        <v>43831</v>
      </c>
      <c r="I36" s="34"/>
      <c r="J36" s="194">
        <v>0</v>
      </c>
      <c r="K36" s="40"/>
      <c r="L36" s="40"/>
      <c r="M36" s="40"/>
    </row>
    <row r="37" spans="2:13" x14ac:dyDescent="0.3">
      <c r="B37" s="6"/>
      <c r="C37" s="28" t="s">
        <v>136</v>
      </c>
      <c r="D37" s="8"/>
      <c r="E37" s="9"/>
      <c r="F37" s="9"/>
      <c r="G37" s="11"/>
      <c r="H37" s="11"/>
      <c r="I37" s="9"/>
      <c r="J37" s="11"/>
      <c r="K37" s="11"/>
      <c r="L37" s="11"/>
      <c r="M37" s="11"/>
    </row>
    <row r="38" spans="2:13" ht="33" x14ac:dyDescent="0.3">
      <c r="B38" s="6"/>
      <c r="C38" s="261" t="s">
        <v>137</v>
      </c>
      <c r="D38" s="264" t="s">
        <v>138</v>
      </c>
      <c r="E38" s="264" t="s">
        <v>139</v>
      </c>
      <c r="F38" s="54" t="s">
        <v>140</v>
      </c>
      <c r="G38" s="30" t="s">
        <v>27</v>
      </c>
      <c r="H38" s="31">
        <v>43831</v>
      </c>
      <c r="I38" s="31"/>
      <c r="J38" s="194">
        <v>0</v>
      </c>
      <c r="K38" s="30"/>
      <c r="L38" s="30"/>
      <c r="M38" s="30"/>
    </row>
    <row r="39" spans="2:13" ht="129.75" customHeight="1" x14ac:dyDescent="0.3">
      <c r="B39" s="6"/>
      <c r="C39" s="262"/>
      <c r="D39" s="265"/>
      <c r="E39" s="265"/>
      <c r="F39" s="55" t="s">
        <v>141</v>
      </c>
      <c r="G39" s="36" t="s">
        <v>27</v>
      </c>
      <c r="H39" s="31">
        <v>43831</v>
      </c>
      <c r="I39" s="37"/>
      <c r="J39" s="194">
        <v>0</v>
      </c>
      <c r="K39" s="36"/>
      <c r="L39" s="36"/>
      <c r="M39" s="36"/>
    </row>
    <row r="40" spans="2:13" ht="186" customHeight="1" x14ac:dyDescent="0.3">
      <c r="B40" s="6"/>
      <c r="C40" s="262"/>
      <c r="D40" s="265"/>
      <c r="E40" s="265"/>
      <c r="F40" s="55" t="s">
        <v>142</v>
      </c>
      <c r="G40" s="36" t="s">
        <v>27</v>
      </c>
      <c r="H40" s="31">
        <v>43831</v>
      </c>
      <c r="I40" s="37"/>
      <c r="J40" s="194">
        <v>0</v>
      </c>
      <c r="K40" s="36"/>
      <c r="L40" s="36"/>
      <c r="M40" s="36"/>
    </row>
    <row r="41" spans="2:13" ht="90" customHeight="1" x14ac:dyDescent="0.3">
      <c r="B41" s="6"/>
      <c r="C41" s="262"/>
      <c r="D41" s="265" t="s">
        <v>143</v>
      </c>
      <c r="E41" s="265" t="s">
        <v>144</v>
      </c>
      <c r="F41" s="55" t="s">
        <v>145</v>
      </c>
      <c r="G41" s="36" t="s">
        <v>27</v>
      </c>
      <c r="H41" s="31">
        <v>43831</v>
      </c>
      <c r="I41" s="37"/>
      <c r="J41" s="194">
        <v>0</v>
      </c>
      <c r="K41" s="36"/>
      <c r="L41" s="36"/>
      <c r="M41" s="36"/>
    </row>
    <row r="42" spans="2:13" ht="23.25" customHeight="1" x14ac:dyDescent="0.3">
      <c r="B42" s="6"/>
      <c r="C42" s="262"/>
      <c r="D42" s="265"/>
      <c r="E42" s="265"/>
      <c r="F42" s="55" t="s">
        <v>146</v>
      </c>
      <c r="G42" s="36" t="s">
        <v>27</v>
      </c>
      <c r="H42" s="31">
        <v>43831</v>
      </c>
      <c r="I42" s="37"/>
      <c r="J42" s="194">
        <v>0</v>
      </c>
      <c r="K42" s="36"/>
      <c r="L42" s="36"/>
      <c r="M42" s="36"/>
    </row>
    <row r="43" spans="2:13" ht="33" x14ac:dyDescent="0.3">
      <c r="B43" s="6"/>
      <c r="C43" s="262"/>
      <c r="D43" s="266" t="s">
        <v>147</v>
      </c>
      <c r="E43" s="266" t="s">
        <v>148</v>
      </c>
      <c r="F43" s="46" t="s">
        <v>149</v>
      </c>
      <c r="G43" s="36" t="s">
        <v>27</v>
      </c>
      <c r="H43" s="31">
        <v>43831</v>
      </c>
      <c r="I43" s="37"/>
      <c r="J43" s="194">
        <v>0</v>
      </c>
      <c r="K43" s="36"/>
      <c r="L43" s="36"/>
      <c r="M43" s="36"/>
    </row>
    <row r="44" spans="2:13" ht="33" x14ac:dyDescent="0.3">
      <c r="B44" s="6"/>
      <c r="C44" s="263"/>
      <c r="D44" s="267"/>
      <c r="E44" s="267"/>
      <c r="F44" s="50" t="s">
        <v>150</v>
      </c>
      <c r="G44" s="40" t="s">
        <v>27</v>
      </c>
      <c r="H44" s="31">
        <v>43831</v>
      </c>
      <c r="I44" s="34"/>
      <c r="J44" s="194">
        <v>0</v>
      </c>
      <c r="K44" s="40"/>
      <c r="L44" s="40"/>
      <c r="M44" s="40"/>
    </row>
  </sheetData>
  <mergeCells count="33">
    <mergeCell ref="D35:D36"/>
    <mergeCell ref="E35:E36"/>
    <mergeCell ref="D31:D32"/>
    <mergeCell ref="E31:E32"/>
    <mergeCell ref="M24:M25"/>
    <mergeCell ref="J17:J19"/>
    <mergeCell ref="K17:K19"/>
    <mergeCell ref="E24:E25"/>
    <mergeCell ref="C38:C44"/>
    <mergeCell ref="D38:D40"/>
    <mergeCell ref="E38:E40"/>
    <mergeCell ref="D41:D42"/>
    <mergeCell ref="E41:E42"/>
    <mergeCell ref="D43:D44"/>
    <mergeCell ref="E43:E44"/>
    <mergeCell ref="C26:C29"/>
    <mergeCell ref="D26:D29"/>
    <mergeCell ref="E26:E29"/>
    <mergeCell ref="C31:C32"/>
    <mergeCell ref="C35:C36"/>
    <mergeCell ref="C4:J4"/>
    <mergeCell ref="C5:H5"/>
    <mergeCell ref="D9:H9"/>
    <mergeCell ref="D10:H10"/>
    <mergeCell ref="C14:C15"/>
    <mergeCell ref="D14:D15"/>
    <mergeCell ref="E14:E15"/>
    <mergeCell ref="C17:C19"/>
    <mergeCell ref="D17:D18"/>
    <mergeCell ref="E17:E18"/>
    <mergeCell ref="C22:C23"/>
    <mergeCell ref="C24:C25"/>
    <mergeCell ref="D24:D25"/>
  </mergeCells>
  <printOptions horizontalCentered="1"/>
  <pageMargins left="0.39370078740157483" right="0.55118110236220474" top="0.19685039370078741" bottom="0.98425196850393704" header="0" footer="0"/>
  <pageSetup paperSize="256" scale="55"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Q5"/>
  <sheetViews>
    <sheetView zoomScale="70" zoomScaleNormal="70" workbookViewId="0">
      <selection activeCell="P3" sqref="P3"/>
    </sheetView>
  </sheetViews>
  <sheetFormatPr baseColWidth="10" defaultRowHeight="12.75" x14ac:dyDescent="0.2"/>
  <cols>
    <col min="2" max="2" width="15" customWidth="1"/>
    <col min="8" max="8" width="13.140625" customWidth="1"/>
    <col min="9" max="9" width="19.28515625" customWidth="1"/>
    <col min="10" max="10" width="48.5703125" customWidth="1"/>
    <col min="11" max="11" width="21.5703125" customWidth="1"/>
    <col min="14" max="14" width="0" hidden="1" customWidth="1"/>
  </cols>
  <sheetData>
    <row r="2" spans="2:17" ht="38.25" x14ac:dyDescent="0.2">
      <c r="B2" s="14" t="s">
        <v>151</v>
      </c>
      <c r="C2" s="14" t="s">
        <v>152</v>
      </c>
      <c r="D2" s="14" t="s">
        <v>153</v>
      </c>
      <c r="E2" s="14" t="s">
        <v>154</v>
      </c>
      <c r="F2" s="15" t="s">
        <v>155</v>
      </c>
      <c r="G2" s="14" t="s">
        <v>156</v>
      </c>
      <c r="H2" s="14" t="s">
        <v>157</v>
      </c>
      <c r="I2" s="14" t="s">
        <v>158</v>
      </c>
      <c r="J2" s="14" t="s">
        <v>159</v>
      </c>
      <c r="K2" s="14" t="s">
        <v>196</v>
      </c>
    </row>
    <row r="3" spans="2:17" ht="380.25" customHeight="1" x14ac:dyDescent="0.2">
      <c r="B3" s="107" t="s">
        <v>160</v>
      </c>
      <c r="C3" s="107" t="s">
        <v>161</v>
      </c>
      <c r="D3" s="107" t="s">
        <v>162</v>
      </c>
      <c r="E3" s="107" t="s">
        <v>163</v>
      </c>
      <c r="F3" s="107" t="s">
        <v>164</v>
      </c>
      <c r="G3" s="107" t="s">
        <v>168</v>
      </c>
      <c r="H3" s="107" t="s">
        <v>165</v>
      </c>
      <c r="I3" s="107" t="s">
        <v>165</v>
      </c>
      <c r="J3" s="16" t="s">
        <v>190</v>
      </c>
      <c r="K3" s="60">
        <v>301</v>
      </c>
      <c r="L3" s="56"/>
      <c r="N3" t="s">
        <v>165</v>
      </c>
      <c r="Q3" s="58"/>
    </row>
    <row r="4" spans="2:17" ht="331.5" customHeight="1" x14ac:dyDescent="0.2">
      <c r="B4" s="107" t="s">
        <v>160</v>
      </c>
      <c r="C4" s="107" t="s">
        <v>169</v>
      </c>
      <c r="D4" s="107" t="s">
        <v>162</v>
      </c>
      <c r="E4" s="107" t="s">
        <v>163</v>
      </c>
      <c r="F4" s="107" t="s">
        <v>164</v>
      </c>
      <c r="G4" s="107" t="s">
        <v>168</v>
      </c>
      <c r="H4" s="107" t="s">
        <v>165</v>
      </c>
      <c r="I4" s="107" t="s">
        <v>165</v>
      </c>
      <c r="J4" s="59" t="s">
        <v>191</v>
      </c>
      <c r="K4" s="128">
        <v>3590</v>
      </c>
      <c r="L4" s="56"/>
      <c r="N4" t="s">
        <v>166</v>
      </c>
      <c r="Q4" s="58"/>
    </row>
    <row r="5" spans="2:17" x14ac:dyDescent="0.2">
      <c r="N5" t="s">
        <v>167</v>
      </c>
    </row>
  </sheetData>
  <dataValidations disablePrompts="1" count="1">
    <dataValidation type="list" allowBlank="1" showInputMessage="1" showErrorMessage="1" sqref="H3:I4" xr:uid="{00000000-0002-0000-0200-000000000000}">
      <formula1>$N$3:$N$5</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PROYECTOS</vt:lpstr>
      <vt:lpstr>GESTION ADMINISTRATIVA</vt:lpstr>
      <vt:lpstr>TRAMITES</vt:lpstr>
      <vt:lpstr>'GESTION ADMINISTRATIVA'!Títulos_a_imprimir</vt:lpstr>
      <vt:lpstr>PROYECTOS!Títulos_a_imprimir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Diaz_Muvdi</dc:creator>
  <cp:lastModifiedBy>PC</cp:lastModifiedBy>
  <cp:lastPrinted>2020-01-30T16:16:16Z</cp:lastPrinted>
  <dcterms:created xsi:type="dcterms:W3CDTF">2019-03-07T22:17:39Z</dcterms:created>
  <dcterms:modified xsi:type="dcterms:W3CDTF">2020-07-16T18:37:54Z</dcterms:modified>
</cp:coreProperties>
</file>