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npaternina\Desktop\Tercer Seguimiento Trimestral Auditoria Sept 2019\"/>
    </mc:Choice>
  </mc:AlternateContent>
  <xr:revisionPtr revIDLastSave="0" documentId="13_ncr:1_{482BE7BC-B847-4136-8DD4-D629506ECD15}" xr6:coauthVersionLast="43" xr6:coauthVersionMax="43" xr10:uidLastSave="{00000000-0000-0000-0000-000000000000}"/>
  <bookViews>
    <workbookView xWindow="-120" yWindow="-120" windowWidth="20730" windowHeight="11160" xr2:uid="{00000000-000D-0000-FFFF-FFFF00000000}"/>
  </bookViews>
  <sheets>
    <sheet name="PROYECTOS" sheetId="1" r:id="rId1"/>
    <sheet name="indicadores" sheetId="3" r:id="rId2"/>
    <sheet name="GESTION ADMINISTRATIVA" sheetId="2" r:id="rId3"/>
    <sheet name="Indicador Andenes 2019" sheetId="5" r:id="rId4"/>
  </sheets>
  <definedNames>
    <definedName name="_xlnm.Print_Titles" localSheetId="2">'GESTION ADMINISTRATIVA'!$12:$12</definedName>
    <definedName name="_xlnm.Print_Titles" localSheetId="0">PROYECTOS!$17:$19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5" l="1"/>
  <c r="E1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Nestor Paternina</author>
  </authors>
  <commentList>
    <comment ref="O21" authorId="0" shapeId="0" xr:uid="{00000000-0006-0000-0000-000001000000}">
      <text>
        <r>
          <rPr>
            <b/>
            <sz val="9"/>
            <color indexed="81"/>
            <rFont val="Tahoma"/>
            <family val="2"/>
          </rPr>
          <t>Nestor Paternina:</t>
        </r>
        <r>
          <rPr>
            <sz val="9"/>
            <color indexed="81"/>
            <rFont val="Tahoma"/>
            <family val="2"/>
          </rPr>
          <t xml:space="preserve">
INFORMACION ENTREGADA POR EL ING. JESUS ALVAREZ EN MARZO, JUNIO Y SEPTIEMBRE DE 2019</t>
        </r>
      </text>
    </comment>
    <comment ref="O23" authorId="0" shapeId="0" xr:uid="{00000000-0006-0000-0000-000002000000}">
      <text>
        <r>
          <rPr>
            <b/>
            <sz val="9"/>
            <color indexed="81"/>
            <rFont val="Tahoma"/>
            <family val="2"/>
          </rPr>
          <t>Nestor Paternina:</t>
        </r>
        <r>
          <rPr>
            <sz val="9"/>
            <color indexed="81"/>
            <rFont val="Tahoma"/>
            <family val="2"/>
          </rPr>
          <t xml:space="preserve">
INFORMACION ENTREGADA POR LA ING. RITA CAHUANA EN MARZO, JUNIO Y SEPTIEMBRE DE 2019.</t>
        </r>
      </text>
    </comment>
    <comment ref="O26" authorId="0" shapeId="0" xr:uid="{00000000-0006-0000-0000-000003000000}">
      <text>
        <r>
          <rPr>
            <b/>
            <sz val="9"/>
            <color indexed="81"/>
            <rFont val="Tahoma"/>
            <family val="2"/>
          </rPr>
          <t>Nestor Paternina:</t>
        </r>
        <r>
          <rPr>
            <sz val="9"/>
            <color indexed="81"/>
            <rFont val="Tahoma"/>
            <family val="2"/>
          </rPr>
          <t xml:space="preserve">
INFORMACION SUMINISTRADA POR LA ING RITA CAHUANA EN MARZO, JUNIO Y SEPTIEMBRE DE 2019.</t>
        </r>
      </text>
    </comment>
    <comment ref="O29" authorId="0" shapeId="0" xr:uid="{00000000-0006-0000-0000-000004000000}">
      <text>
        <r>
          <rPr>
            <b/>
            <sz val="9"/>
            <color indexed="81"/>
            <rFont val="Tahoma"/>
            <family val="2"/>
          </rPr>
          <t>Nestor Paternina:</t>
        </r>
        <r>
          <rPr>
            <sz val="9"/>
            <color indexed="81"/>
            <rFont val="Tahoma"/>
            <family val="2"/>
          </rPr>
          <t xml:space="preserve">
INFORMACION SUMINISTRADA POR EL ARQ ARMANDO MOVILLA EN MARZO, JUNIO Y SEPTIEMBRE DE 2019.</t>
        </r>
      </text>
    </comment>
    <comment ref="O32" authorId="0" shapeId="0" xr:uid="{00000000-0006-0000-0000-000005000000}">
      <text>
        <r>
          <rPr>
            <b/>
            <sz val="9"/>
            <color indexed="81"/>
            <rFont val="Tahoma"/>
            <family val="2"/>
          </rPr>
          <t>Nestor Paternina:</t>
        </r>
        <r>
          <rPr>
            <sz val="9"/>
            <color indexed="81"/>
            <rFont val="Tahoma"/>
            <family val="2"/>
          </rPr>
          <t xml:space="preserve">
INFORMACION SUMINISTRADA POR EL ARQ ARMANDO MOVILLA EN MARZO,  JUNIO Y SEPTIEMBRE  DE 2019.</t>
        </r>
      </text>
    </comment>
    <comment ref="O35" authorId="0" shapeId="0" xr:uid="{00000000-0006-0000-0000-000006000000}">
      <text>
        <r>
          <rPr>
            <b/>
            <sz val="9"/>
            <color indexed="81"/>
            <rFont val="Tahoma"/>
            <family val="2"/>
          </rPr>
          <t>Nestor Paternina:</t>
        </r>
        <r>
          <rPr>
            <sz val="9"/>
            <color indexed="81"/>
            <rFont val="Tahoma"/>
            <family val="2"/>
          </rPr>
          <t xml:space="preserve">
INFORMACION SUMINISTRADA POR ESTEFANIA BORNACELLI EN MARZO, JUNIO Y SEPTIEMBRE DE 2019</t>
        </r>
      </text>
    </comment>
    <comment ref="O38" authorId="0" shapeId="0" xr:uid="{00000000-0006-0000-0000-000007000000}">
      <text>
        <r>
          <rPr>
            <b/>
            <sz val="9"/>
            <color indexed="81"/>
            <rFont val="Tahoma"/>
            <family val="2"/>
          </rPr>
          <t>Nestor Paternina:</t>
        </r>
        <r>
          <rPr>
            <sz val="9"/>
            <color indexed="81"/>
            <rFont val="Tahoma"/>
            <family val="2"/>
          </rPr>
          <t xml:space="preserve">
INFORMACION SUMINISTRADA POR EL ING JESUS ALVAREZ EN MARZO, JUNIO Y SEPTIEMBRE DE 2019</t>
        </r>
      </text>
    </comment>
    <comment ref="O41" authorId="0" shapeId="0" xr:uid="{00000000-0006-0000-0000-000008000000}">
      <text>
        <r>
          <rPr>
            <b/>
            <sz val="9"/>
            <color indexed="81"/>
            <rFont val="Tahoma"/>
            <family val="2"/>
          </rPr>
          <t>Nestor Paternina:</t>
        </r>
        <r>
          <rPr>
            <sz val="9"/>
            <color indexed="81"/>
            <rFont val="Tahoma"/>
            <family val="2"/>
          </rPr>
          <t xml:space="preserve">
INFORMACION SUMINISTRADA POR LA FUNCIONARIA GLADYS DUITAMA EN MARZO,  JUNIO Y SEPTIEMBRE DE 2019</t>
        </r>
      </text>
    </comment>
    <comment ref="O47" authorId="0" shapeId="0" xr:uid="{00000000-0006-0000-0000-000009000000}">
      <text>
        <r>
          <rPr>
            <b/>
            <sz val="9"/>
            <color indexed="81"/>
            <rFont val="Tahoma"/>
            <family val="2"/>
          </rPr>
          <t>Nestor Paternina:</t>
        </r>
        <r>
          <rPr>
            <sz val="9"/>
            <color indexed="81"/>
            <rFont val="Tahoma"/>
            <family val="2"/>
          </rPr>
          <t xml:space="preserve">
INFORMACION SUMISTRADA POR LA ARQ MARIELA SENIOR EN MARZO, JUNIO Y SEPTIEMBRE DE 2019</t>
        </r>
      </text>
    </comment>
    <comment ref="O50" authorId="0" shapeId="0" xr:uid="{00000000-0006-0000-0000-00000A000000}">
      <text>
        <r>
          <rPr>
            <b/>
            <sz val="9"/>
            <color indexed="81"/>
            <rFont val="Tahoma"/>
            <family val="2"/>
          </rPr>
          <t>Nestor Paternina:</t>
        </r>
        <r>
          <rPr>
            <sz val="9"/>
            <color indexed="81"/>
            <rFont val="Tahoma"/>
            <family val="2"/>
          </rPr>
          <t xml:space="preserve">
INFORMACION SUMISTRADA POR LA ARQ MARIELA SENIOR EN MARZO, JUNIO Y SEPTIEMBRE DE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Nestor Paternina</author>
  </authors>
  <commentList>
    <comment ref="AC2" authorId="0" shapeId="0" xr:uid="{DB32648C-6C48-438F-8865-E043C61F800B}">
      <text>
        <r>
          <rPr>
            <b/>
            <sz val="9"/>
            <color indexed="81"/>
            <rFont val="Tahoma"/>
            <charset val="1"/>
          </rPr>
          <t>Nestor Paternina:</t>
        </r>
        <r>
          <rPr>
            <sz val="9"/>
            <color indexed="81"/>
            <rFont val="Tahoma"/>
            <charset val="1"/>
          </rPr>
          <t xml:space="preserve">
AVANCE DE META A SEPTIEMBRE 30 DE 2019: 8</t>
        </r>
      </text>
    </comment>
    <comment ref="AC3" authorId="0" shapeId="0" xr:uid="{966CA9BA-B42B-4892-B9EF-491E23C9975C}">
      <text>
        <r>
          <rPr>
            <b/>
            <sz val="9"/>
            <color indexed="81"/>
            <rFont val="Tahoma"/>
            <charset val="1"/>
          </rPr>
          <t>Nestor Paternina:</t>
        </r>
        <r>
          <rPr>
            <sz val="9"/>
            <color indexed="81"/>
            <rFont val="Tahoma"/>
            <charset val="1"/>
          </rPr>
          <t xml:space="preserve">
AVANCE DE META A SEPTIEMBRE 30 DE 2019: 1364 M2 VER INDICADOR ANDENES 2019</t>
        </r>
      </text>
    </comment>
    <comment ref="AC4" authorId="0" shapeId="0" xr:uid="{A4A8F233-CEE1-4969-A8B0-7E978792F4FA}">
      <text>
        <r>
          <rPr>
            <b/>
            <sz val="9"/>
            <color indexed="81"/>
            <rFont val="Tahoma"/>
            <charset val="1"/>
          </rPr>
          <t>Nestor Paternina:</t>
        </r>
        <r>
          <rPr>
            <sz val="9"/>
            <color indexed="81"/>
            <rFont val="Tahoma"/>
            <charset val="1"/>
          </rPr>
          <t xml:space="preserve">
AVANCE DE META A SEPTIEMBRE 30 DE 2019: 40.000 M2 VER INDICADOR ANDENES 2019</t>
        </r>
      </text>
    </comment>
    <comment ref="AC5" authorId="0" shapeId="0" xr:uid="{98EF5274-60AF-485D-91A7-AAC93730F905}">
      <text>
        <r>
          <rPr>
            <b/>
            <sz val="9"/>
            <color indexed="81"/>
            <rFont val="Tahoma"/>
            <family val="2"/>
          </rPr>
          <t>Nestor Paternina:</t>
        </r>
        <r>
          <rPr>
            <sz val="9"/>
            <color indexed="81"/>
            <rFont val="Tahoma"/>
            <family val="2"/>
          </rPr>
          <t xml:space="preserve">
INFORMACION DADA POR EDUBAR APROXIMADAMENTE SE HAN EJECUTADO 2.00 KM DE OBRA</t>
        </r>
      </text>
    </comment>
    <comment ref="AC6" authorId="0" shapeId="0" xr:uid="{92690014-8056-4C74-80FA-D82EC29B6BAD}">
      <text>
        <r>
          <rPr>
            <b/>
            <sz val="9"/>
            <color indexed="81"/>
            <rFont val="Tahoma"/>
            <charset val="1"/>
          </rPr>
          <t>Nestor Paternina:</t>
        </r>
        <r>
          <rPr>
            <sz val="9"/>
            <color indexed="81"/>
            <rFont val="Tahoma"/>
            <charset val="1"/>
          </rPr>
          <t xml:space="preserve">
Avance de obra construccion de una sede de la Alcaldia 5% A SEPT 30 2019</t>
        </r>
      </text>
    </comment>
    <comment ref="AC7" authorId="0" shapeId="0" xr:uid="{F6F2C478-5E03-4131-A7BA-1A5C955E3F1B}">
      <text>
        <r>
          <rPr>
            <b/>
            <sz val="9"/>
            <color indexed="81"/>
            <rFont val="Tahoma"/>
            <charset val="1"/>
          </rPr>
          <t>Nestor Paternina:</t>
        </r>
        <r>
          <rPr>
            <sz val="9"/>
            <color indexed="81"/>
            <rFont val="Tahoma"/>
            <charset val="1"/>
          </rPr>
          <t xml:space="preserve">
Construccion del centro de eventos Terminado 100%</t>
        </r>
      </text>
    </comment>
    <comment ref="AC8" authorId="0" shapeId="0" xr:uid="{B71EDBE0-28F9-4DC1-A1DD-24151391EBEA}">
      <text>
        <r>
          <rPr>
            <b/>
            <sz val="9"/>
            <color indexed="81"/>
            <rFont val="Tahoma"/>
            <charset val="1"/>
          </rPr>
          <t>Nestor Paternina:</t>
        </r>
        <r>
          <rPr>
            <sz val="9"/>
            <color indexed="81"/>
            <rFont val="Tahoma"/>
            <charset val="1"/>
          </rPr>
          <t xml:space="preserve">
Avance de obra construccion de 1 mercado publico 42% A SEPT 30 2019</t>
        </r>
      </text>
    </comment>
    <comment ref="AC9" authorId="0" shapeId="0" xr:uid="{4BB4604D-AED9-42F7-9F32-8E537ADD1CE3}">
      <text>
        <r>
          <rPr>
            <b/>
            <sz val="9"/>
            <color indexed="81"/>
            <rFont val="Tahoma"/>
            <charset val="1"/>
          </rPr>
          <t>Nestor Paternina:</t>
        </r>
        <r>
          <rPr>
            <sz val="9"/>
            <color indexed="81"/>
            <rFont val="Tahoma"/>
            <charset val="1"/>
          </rPr>
          <t xml:space="preserve">
DESDE ENERO A SEPTIEMBRE 2019 SE HAN EJECUTADO 328 UNIDADES DE MEJORAMIENTO DE VIVIENDA SALUDABLE</t>
        </r>
      </text>
    </comment>
    <comment ref="AC10" authorId="0" shapeId="0" xr:uid="{6646C977-D85D-44F2-B98E-A9B450C8B87B}">
      <text>
        <r>
          <rPr>
            <b/>
            <sz val="9"/>
            <color indexed="81"/>
            <rFont val="Tahoma"/>
            <family val="2"/>
          </rPr>
          <t>Nestor Paternina:</t>
        </r>
        <r>
          <rPr>
            <sz val="9"/>
            <color indexed="81"/>
            <rFont val="Tahoma"/>
            <family val="2"/>
          </rPr>
          <t xml:space="preserve">
APROX SE HAN EJECUTADO 3.00 KM DE OBRA A SEPT 30 2019 INFO DADA POR LA SUPERVISIÓN DEL CONTRATO</t>
        </r>
      </text>
    </comment>
    <comment ref="AC11" authorId="0" shapeId="0" xr:uid="{383E4220-9BA1-47BC-8CA5-B7859DCD6952}">
      <text>
        <r>
          <rPr>
            <b/>
            <sz val="9"/>
            <color indexed="81"/>
            <rFont val="Tahoma"/>
            <family val="2"/>
          </rPr>
          <t>Nestor Paternina:</t>
        </r>
        <r>
          <rPr>
            <sz val="9"/>
            <color indexed="81"/>
            <rFont val="Tahoma"/>
            <family val="2"/>
          </rPr>
          <t xml:space="preserve">
OBRA EJECUTADA</t>
        </r>
      </text>
    </comment>
    <comment ref="AC12" authorId="0" shapeId="0" xr:uid="{2D95CC32-CE07-4A58-9534-045CA3CCF92B}">
      <text>
        <r>
          <rPr>
            <b/>
            <sz val="9"/>
            <color indexed="81"/>
            <rFont val="Tahoma"/>
            <charset val="1"/>
          </rPr>
          <t>Nestor Paternina:</t>
        </r>
        <r>
          <rPr>
            <sz val="9"/>
            <color indexed="81"/>
            <rFont val="Tahoma"/>
            <charset val="1"/>
          </rPr>
          <t xml:space="preserve">
Este Proyecto lo está ejecutando el INVIAS</t>
        </r>
      </text>
    </comment>
    <comment ref="AC13" authorId="0" shapeId="0" xr:uid="{A266B401-9947-4A01-8D81-36F69F7D7B7C}">
      <text>
        <r>
          <rPr>
            <b/>
            <sz val="9"/>
            <color indexed="81"/>
            <rFont val="Tahoma"/>
            <family val="2"/>
          </rPr>
          <t>Nestor Paternina:</t>
        </r>
        <r>
          <rPr>
            <sz val="9"/>
            <color indexed="81"/>
            <rFont val="Tahoma"/>
            <family val="2"/>
          </rPr>
          <t xml:space="preserve">
AVANCE DE LA META A SEPTIEMBRE 2019: 10.35 KM VER INDICADOR ANDENES</t>
        </r>
      </text>
    </comment>
    <comment ref="AC14" authorId="0" shapeId="0" xr:uid="{16953D71-2E05-4360-9B96-F5E73F8A37F2}">
      <text>
        <r>
          <rPr>
            <b/>
            <sz val="9"/>
            <color indexed="81"/>
            <rFont val="Tahoma"/>
            <charset val="1"/>
          </rPr>
          <t>Nestor Paternina:</t>
        </r>
        <r>
          <rPr>
            <sz val="9"/>
            <color indexed="81"/>
            <rFont val="Tahoma"/>
            <charset val="1"/>
          </rPr>
          <t xml:space="preserve">
CANTIDAD DE OBRA PARCIAL EJECUTADA HASTA SEPTIEMBRE 2019</t>
        </r>
      </text>
    </comment>
    <comment ref="AC15" authorId="0" shapeId="0" xr:uid="{714401AC-BCB3-4283-9A62-1EB3BEC77AC4}">
      <text>
        <r>
          <rPr>
            <b/>
            <sz val="9"/>
            <color indexed="81"/>
            <rFont val="Tahoma"/>
            <family val="2"/>
          </rPr>
          <t>Nestor Paternina:</t>
        </r>
        <r>
          <rPr>
            <sz val="9"/>
            <color indexed="81"/>
            <rFont val="Tahoma"/>
            <family val="2"/>
          </rPr>
          <t xml:space="preserve">
CANTIDAD DE OBRA EJECUTADA HASTA SEPTIEMBRE DE 2019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Nestor Paternina</author>
  </authors>
  <commentList>
    <comment ref="N28" authorId="0" shapeId="0" xr:uid="{00000000-0006-0000-0100-000001000000}">
      <text>
        <r>
          <rPr>
            <b/>
            <sz val="9"/>
            <color indexed="81"/>
            <rFont val="Tahoma"/>
            <family val="2"/>
          </rPr>
          <t>Nestor Paternina:</t>
        </r>
        <r>
          <rPr>
            <sz val="9"/>
            <color indexed="81"/>
            <rFont val="Tahoma"/>
            <family val="2"/>
          </rPr>
          <t xml:space="preserve">
INFORMACION SUMINISTRADA POR LA GERENCIA DE CONTROL INTERNO DE GESTION</t>
        </r>
      </text>
    </comment>
  </commentList>
</comments>
</file>

<file path=xl/sharedStrings.xml><?xml version="1.0" encoding="utf-8"?>
<sst xmlns="http://schemas.openxmlformats.org/spreadsheetml/2006/main" count="524" uniqueCount="314">
  <si>
    <t>MEDE-F 009</t>
  </si>
  <si>
    <t>Versión: 2</t>
  </si>
  <si>
    <t>SEGUIMIENTO AL PLAN DE ACCIÓN  DESDE LAS ACTIVIDADES Y PROYECTOS ENMARCADOS EN EL PLAN DE DESARROLLO.</t>
  </si>
  <si>
    <t>VIGENCIA:     _2019_____</t>
  </si>
  <si>
    <t>1.1. NOMBRE DE LA DEPENDENCIA O ENTIDAD:</t>
  </si>
  <si>
    <t>1.2.COMPONENTE ESTRATEGICO:</t>
  </si>
  <si>
    <t>1.3. SECTOR:</t>
  </si>
  <si>
    <t>1.4.  ELABORADO POR:</t>
  </si>
  <si>
    <t>1.5. PROGRAMA</t>
  </si>
  <si>
    <t>1.6. METAS</t>
  </si>
  <si>
    <t xml:space="preserve"> 1.7. Código BPIN</t>
  </si>
  <si>
    <t>1.8. PROYECTO / ACCION</t>
  </si>
  <si>
    <t>1.9. METAS</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</si>
  <si>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</si>
  <si>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</si>
  <si>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</si>
  <si>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</si>
  <si>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</si>
  <si>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</si>
  <si>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</si>
  <si>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</si>
  <si>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</si>
  <si>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</si>
  <si>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Aprobación: 08/01/2019</t>
  </si>
  <si>
    <t xml:space="preserve">FORMULACION DEL PLAN DE ACCION DESDE LAS ACTIVIDADES INHERENTES A LA GESTION ADMINISTRATIVA </t>
  </si>
  <si>
    <t>VIGENCIA: _2019_____</t>
  </si>
  <si>
    <t xml:space="preserve">2.1. NOMBRE DE LA DEPENDENCIA O ENTIDAD: </t>
  </si>
  <si>
    <t>2.2. ELABORADO POR:</t>
  </si>
  <si>
    <t>2.1 POLITICA DE GESTION Y DESEMPEÑO - MIPG</t>
  </si>
  <si>
    <t>2.2 NOMBRE DE LA ACCION</t>
  </si>
  <si>
    <t>2.3 METAS</t>
  </si>
  <si>
    <t>2.4. ACTIVIDADES</t>
  </si>
  <si>
    <t>2.5. RESPONSABLE</t>
  </si>
  <si>
    <t>2.6 Fecha de Inicio</t>
  </si>
  <si>
    <t>2.7 Fecha de Terminación</t>
  </si>
  <si>
    <t>2.8 AVANCE DE LA META</t>
  </si>
  <si>
    <t>2.10 % DE EJECUCION ACTIVIDADES</t>
  </si>
  <si>
    <t>2.11 LOGROS  DE EJECUCION</t>
  </si>
  <si>
    <t>2.12 OBSERVACIONES</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</si>
  <si>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</si>
  <si>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</si>
  <si>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</si>
  <si>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</si>
  <si>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</si>
  <si>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</si>
  <si>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Componente 6. Iniciativas Adicionales Plan Anticorrupción</t>
  </si>
  <si>
    <t>1 conferencia por sede</t>
  </si>
  <si>
    <t xml:space="preserve">Conferencia de corte Etico  obligatoria por sedes ubicadas fuera de la sede principal </t>
  </si>
  <si>
    <t xml:space="preserve">10 mensajes al año enviados a través de los medios de comunicación de la Alcaldía </t>
  </si>
  <si>
    <t>Realizar jornadas pedagógicas con mensajes alusivos a nuestro AMBIENTE ETICO, con el apoyo de la Secretaría de Comunicaciones</t>
  </si>
  <si>
    <t>1 celebración</t>
  </si>
  <si>
    <t>Celebración del DIA DE LA ETICA</t>
  </si>
  <si>
    <t>4 sesiones en una jornada 2019</t>
  </si>
  <si>
    <t>Realización de la jornada FUN TRAINING, actividad con mensaje ético a través de la lúdica</t>
  </si>
  <si>
    <t>12 reuniones en el año</t>
  </si>
  <si>
    <t xml:space="preserve">Desarrollo de reuniones mensuales con los promotes éticos </t>
  </si>
  <si>
    <t>1 Informe con el diagnostico de la percepción ética</t>
  </si>
  <si>
    <t xml:space="preserve">Desarrollo de la encuesta de Percepción Etica </t>
  </si>
  <si>
    <t>3 informes de avance</t>
  </si>
  <si>
    <t xml:space="preserve">Realizar informes de avance de las acciones éticas realizadas durante la vigencia por parte de los promotores éticos de la entidad </t>
  </si>
  <si>
    <t xml:space="preserve">2. Dimensión: Direccionamiento Estratégico y Planeación </t>
  </si>
  <si>
    <t xml:space="preserve">Política de Planeación institucional </t>
  </si>
  <si>
    <t>Registro y aprobación de los proyectos a desarrollar en la vigencia 2020 en el Banco de Proyectos</t>
  </si>
  <si>
    <t>Registro y aprobación del 100% de los proyectos a desarrollar en la vigencia 2020 en el Banco de Proyectos</t>
  </si>
  <si>
    <t>Elaborar MGA a los proyectos a desarrollar durante la vigencia 2020</t>
  </si>
  <si>
    <t>Presentarlos a la Secretaría de Planeación como responsables del envío al Banco de Proyectos para su registro y aprobación</t>
  </si>
  <si>
    <t>3. Dimensión: Gestión con Valores para Resultados</t>
  </si>
  <si>
    <t>Política de Fortalecimiento organizacional y simplificación de procesos</t>
  </si>
  <si>
    <t>Realizar Autoevaluación como complemento a los resultados de FURAG II a través de la herramienta de autodiagnóstico recomendada por la función pública.</t>
  </si>
  <si>
    <t>Diligenciamiento del 100% de las preguntas a cargo</t>
  </si>
  <si>
    <t>Diligenciar y enviar a la Gerencia de Control Interno las respuestas de las preguntas competentes</t>
  </si>
  <si>
    <t xml:space="preserve">Política de Servicio al Ciudadano </t>
  </si>
  <si>
    <t>Medición de la satisfacción del cliente/usuario</t>
  </si>
  <si>
    <t>Realizar una medición periodica</t>
  </si>
  <si>
    <t>Realizar mediciones de la satisfacción de los usuarios</t>
  </si>
  <si>
    <t>Tabular y analizar los resultados</t>
  </si>
  <si>
    <t>Política de Participación Ciudadana en la Gestión Pública</t>
  </si>
  <si>
    <t>Compontente 3. de Rendicón de Cuentas del Plan Anticorrupción</t>
  </si>
  <si>
    <t>Desarrollo del 100% de las acciones definidas</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</si>
  <si>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</si>
  <si>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</si>
  <si>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</si>
  <si>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</si>
  <si>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</si>
  <si>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</si>
  <si>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</si>
  <si>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</si>
  <si>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</si>
  <si>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</si>
  <si>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</si>
  <si>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</si>
  <si>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</si>
  <si>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y archivo central  al 100%</t>
  </si>
  <si>
    <t>Mantener y conservar los documentos de la dependencia de acuerdo con las tablas de retención documental</t>
  </si>
  <si>
    <t>Política de Transparencia y Acceso a la Información y lucha contra la corrupción</t>
  </si>
  <si>
    <t>Cumplimiento de los Lineamientos de la Matriz de Transparencia</t>
  </si>
  <si>
    <t xml:space="preserve">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</si>
  <si>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</si>
  <si>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</si>
  <si>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7. Dimensión: Control interno</t>
  </si>
  <si>
    <t xml:space="preserve">Política de Control Interno </t>
  </si>
  <si>
    <t xml:space="preserve">Revisar y/o actualización de los procedimientos internos </t>
  </si>
  <si>
    <t>Mantener actualizados el 100% de los procedimientos y formatos del proceso</t>
  </si>
  <si>
    <t>Impulsar los ajustes necesarios a los formatos y procedimientos de manera que estén alienados a las políticas y normas vigentes</t>
  </si>
  <si>
    <t>Publicación en ISOLUCION</t>
  </si>
  <si>
    <t>Administración de Riesgos y Oportunidades</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</si>
  <si>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</si>
  <si>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</si>
  <si>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</si>
  <si>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Febrero de  2019</t>
  </si>
  <si>
    <t>Junio de  2019</t>
  </si>
  <si>
    <t>Marzo de 2019</t>
  </si>
  <si>
    <t>Diciembre de 2019</t>
  </si>
  <si>
    <t>Enero de  2019</t>
  </si>
  <si>
    <t>EJE CAPITAL DE SERVICIOS EFICIENTES, Política Movilidad Para La Gente - EJE CAPITAL DE PROGRESO, Política Infraestructura Para La Competitividad - EJE CAPITAL DE ESPACIOS PARA LA GENTE, Política Recuperación Del Centro Histórico</t>
  </si>
  <si>
    <t>EQUIPAMIENTO - TRANSPORTE</t>
  </si>
  <si>
    <t>ING. RAFAEL LAFONT.- ARQ. NESTOR PATERNINA - TÉC. ANTONIO COTAMO</t>
  </si>
  <si>
    <t>Facilitando la Gestión de la Movilidad</t>
  </si>
  <si>
    <t>Disminuir a 6 las Muertes por accidentes de tránsito por cada cien mil habitantes</t>
  </si>
  <si>
    <t>Concesión de la Malla Vial Distrital</t>
  </si>
  <si>
    <t>Mantener el 100% de la concesión de  la malla vial</t>
  </si>
  <si>
    <t>Etapa de mantenimiento y Pagos</t>
  </si>
  <si>
    <t>Enero de 2019</t>
  </si>
  <si>
    <t>ING. RAFAEL LAFONT SECRETARIO DISTRITAL DE OBRAS PÚBLICAS.</t>
  </si>
  <si>
    <t>Supervisión de Obra</t>
  </si>
  <si>
    <t>Ampliación, mejoramiento y conservación de la malla vial de la ciudad (Calles para la vida)</t>
  </si>
  <si>
    <t>20.000 M2 de Reparcheo de vías</t>
  </si>
  <si>
    <t>Proceso de contratación</t>
  </si>
  <si>
    <t>Ejecución contrato e Interventoría</t>
  </si>
  <si>
    <t>Apoyo a la Gestión Institucional del Programa Calles para la Vida</t>
  </si>
  <si>
    <t>Ejecución del Proyecto de Urbanismo Comunitario "Barrios a la Obra" - Etapa VI</t>
  </si>
  <si>
    <t>36.000 M2</t>
  </si>
  <si>
    <t>Recibo a satisfacción y adopción</t>
  </si>
  <si>
    <t>Apoyo a la Gestión Institucional del Programa Barrios a la Obra.</t>
  </si>
  <si>
    <t>Rehabilitación y Mejoramiento Urbano de las vías del Centro de Histórico del Distrito</t>
  </si>
  <si>
    <t>10% Para terminación de Obras</t>
  </si>
  <si>
    <t xml:space="preserve">Infraestructura Para La Competitividad </t>
  </si>
  <si>
    <t xml:space="preserve">Incremento en Carga manejada en los puertos
</t>
  </si>
  <si>
    <t>Construcción del Corredor Portuario</t>
  </si>
  <si>
    <t>100% de Obras Concesionadas recibidas</t>
  </si>
  <si>
    <t>Tu Casa Linda</t>
  </si>
  <si>
    <t>Disminuir el deficit habitacional cualitativo a 4.5%</t>
  </si>
  <si>
    <t xml:space="preserve">Mejoramiento de Vivienda </t>
  </si>
  <si>
    <t xml:space="preserve">363 Unidades de Mejoramiento de Viviendas </t>
  </si>
  <si>
    <t>Salud Oportuna y de Calidad</t>
  </si>
  <si>
    <t>Mejorar la Infraestructura física y dotación Hospitalaria de 3 IPS de la red pública Distrital.</t>
  </si>
  <si>
    <t>Supervisión de Obras del Modelo de Atención Reglamentado. Mejoramiento de la Infraestructura física y dotación Hospitalaria de IPS de la red pública Distrital.</t>
  </si>
  <si>
    <t>Realizar el 100% de la supervisión de Obras del Modelo de Atención Reglamentado, presupuestado para el periodo 2019.</t>
  </si>
  <si>
    <t>Mejorar la Infraestructura física y dotación Hospitalaria de 8 Pasos y Caminos de la red pública Distrital.</t>
  </si>
  <si>
    <t>Supervisión de Obras del Modelo de Atención Reglamentado. Mejoramiento de la Infraestructura física y dotación Hospitalaria de Pasos y Caminos de la red pública Distrital.</t>
  </si>
  <si>
    <t>Funcionarios responsables del tema, Jefe de Oficina, Secretario de Despacho.</t>
  </si>
  <si>
    <t>Funcionario responsable del tema, Jefe de Oficina</t>
  </si>
  <si>
    <t>Apoyo a la Supervisión de Obras y/o Proyectos en el Distrito de Barranquilla, Obras y/o Proyectos que pertenecen a otras Secretarías o Dependencias.</t>
  </si>
  <si>
    <t>Apoyar al 100% en la Supervisión de Obras y/o Proyectos en el Distrito de Barranquilla, Obras y/o Proyectos que pertenecen a otras Secretarías o Dependencias.</t>
  </si>
  <si>
    <t>Visitas de Obras, Oficios, Informe de Gestión del Supervisor, Comités de Obras, Actas, etc.</t>
  </si>
  <si>
    <t>Jefe de Control de Obras, Asesor de Despacho, Contratistas, Funcionarios de Carrera Administrativa.</t>
  </si>
  <si>
    <t>SE ESTAN EJECUTANDO LOS TRABAJOS DE MANTENIMIENTO CORRECTIVO, LIMPIEZA SISTEMA HIDRAULICO, LIMPIEZA VIAS, MANTENIMIENTO DE BORDILLOS Y JUNTAS, SEÑALIZACION HORIZONTAL Y VERTICAL.</t>
  </si>
  <si>
    <t>Funcionarios responsables de la parte Ética</t>
  </si>
  <si>
    <t>EN LA HERRAMIENTA ISOLUCION SE ENCUENTRAN PUBLICADOS A LA FECHA LA CARACTERIZACION, LOS PROCEDIMIENTOS Y LOS FORMATOS DE LA SECRETARIA DISTRITAL DE OBRAS PUBLICAS, POR INSTRUCCIONES DE LA GERENCIA DE CONTROL INTERNO DE GESTION</t>
  </si>
  <si>
    <t>LA INFORMACION DE LA SECRETARÍA DE OBRAS PUBLICAS ESTÁ ACTUALIZADA Y PUBLICADA EN LA PAGINA WEB DE LA ALCALDIA, INFORMACION QUE ES PUBLICADA POR NUESTRO ENLACE DE COMUNICACIONES.</t>
  </si>
  <si>
    <t>NUESTRO ENLACE DE COMUNICACIONES SE ENCARGA DE PUBLICAR LA INFORMACION DE LA DEPENDENCIA EN LA PAGINA WEB CUMPLIENDO CON LOS LINEAMIENTOS ESTABLECIDOS</t>
  </si>
  <si>
    <t>NA</t>
  </si>
  <si>
    <t>NO APLICA PARA NUESTRA SECRETARÍA, APLICA PARA LOS PROCESOS QUE LIDEREN LAS POLITICAS MIPG</t>
  </si>
  <si>
    <t>LA INFORMACIÓN SE ENCUENTRA CLASIFICADA Y ORGANIZADA DE CONFORMIDAD A LAS TRD.  SE VIENE TRABAJANDO Y DESARROLLANDO DE ACUERDO A LA POLÍTICA INSTITUCIONAL. PENDIENTE POR TRANSFERIR TERCERA TRANSFERENCIA DOCUMENTAL. MEDIANTE QUILLA-19-066700 SE SOLICITA A SECRETARÍA GENERAL PROGRAMACION PARA LLEVAR A CABO TERCERA TRANSFERENCIA PRIMARIA DE DOCUMENTOS.</t>
  </si>
  <si>
    <t>Componente 5: Transparencia y Acceso de la Información</t>
  </si>
  <si>
    <t>Registro de Activos de Información e indice de información clasificada y reservada actualizada en un 100%</t>
  </si>
  <si>
    <t>Mantener actualizado los instrumentos de gestión de la información: registro de activos de información e indice de información clasificada y reservada</t>
  </si>
  <si>
    <t>Mayo de 2019</t>
  </si>
  <si>
    <t>Agosto  de 2019</t>
  </si>
  <si>
    <t>ESTÁ EN PROCESO POR PARTE DEL GESTOR ETICO DE LA SECRETARÍA</t>
  </si>
  <si>
    <t>Acción Plan anticorrupción obligatorio diligenciar logros. NUESTRO ENLACE DE COMUNICACIONES SE ENCARGA DE PUBLICAR LA INFORMACION DE LA DEPENDENCIA EN LA PAGINA WEB CUMPLIENDO CON LOS LINEAMIENTOS ESTABLECIDOS</t>
  </si>
  <si>
    <t>1 PAUSA ETICA</t>
  </si>
  <si>
    <t>Realizar una PAUSA ETICA por dependencia de acuerdo con las orientaciones de la gestora ética</t>
  </si>
  <si>
    <t>Julio de 2019</t>
  </si>
  <si>
    <t>Programa</t>
  </si>
  <si>
    <t xml:space="preserve">Descripción Meta </t>
  </si>
  <si>
    <t xml:space="preserve">Indicador </t>
  </si>
  <si>
    <t>Tipo de indicador</t>
  </si>
  <si>
    <t>Incluida en el plan de desarrollo</t>
  </si>
  <si>
    <t>Línea Base Producto</t>
  </si>
  <si>
    <t>Meta cuatrenio</t>
  </si>
  <si>
    <t>Orientación de la meta de producto</t>
  </si>
  <si>
    <t>Sector</t>
  </si>
  <si>
    <t>Responsable</t>
  </si>
  <si>
    <t>Valor Esperado 2016</t>
  </si>
  <si>
    <t>Resultado 2016</t>
  </si>
  <si>
    <t>Logro 2016</t>
  </si>
  <si>
    <t>Avance plan de desarrollo</t>
  </si>
  <si>
    <t>Valor Esperado 2017</t>
  </si>
  <si>
    <t>Valor Esperado 2017 AJUSTADO</t>
  </si>
  <si>
    <t>Resultado 2017</t>
  </si>
  <si>
    <t>Avance plan de desarrollo 2017</t>
  </si>
  <si>
    <t>Valor Esperado 2018</t>
  </si>
  <si>
    <t>Valor Esperado 2018 ajustada</t>
  </si>
  <si>
    <t>Resultado 2018</t>
  </si>
  <si>
    <t>Logro 2018</t>
  </si>
  <si>
    <t>Avance plan de desarrollo 2018</t>
  </si>
  <si>
    <t>Valor Esperado 2019</t>
  </si>
  <si>
    <t>Valor Esperado 2019 AJUSTADA</t>
  </si>
  <si>
    <t>Resultado 2019 a 30 de junio</t>
  </si>
  <si>
    <t>Avance plan de desarrollo 2019 a junio</t>
  </si>
  <si>
    <t>Resultado 2019 a 30 de septiembre</t>
  </si>
  <si>
    <t>Avance plan de desarrollo 2019 a 30 de septiembre</t>
  </si>
  <si>
    <t>Recuperemos El Rio</t>
  </si>
  <si>
    <t>Mantener la navegabilidad del río en 10 mt</t>
  </si>
  <si>
    <t>Mt de profundidad</t>
  </si>
  <si>
    <t>Producto</t>
  </si>
  <si>
    <t xml:space="preserve">Si </t>
  </si>
  <si>
    <t>Mantenimiento</t>
  </si>
  <si>
    <t>Ambiental</t>
  </si>
  <si>
    <t>Secretaría de Obras Públicas</t>
  </si>
  <si>
    <t>ND</t>
  </si>
  <si>
    <t>Espacio Publico para Todos</t>
  </si>
  <si>
    <t>Realizar mantenimiento a 2000 m2</t>
  </si>
  <si>
    <t>M2 mantenidos</t>
  </si>
  <si>
    <t>Incremento</t>
  </si>
  <si>
    <t xml:space="preserve">Equipamiento </t>
  </si>
  <si>
    <t>Andenes para que Andemos</t>
  </si>
  <si>
    <t>Recuperar 9700 m2 de andenes</t>
  </si>
  <si>
    <t>M2 recuperados de andenes</t>
  </si>
  <si>
    <t>NP</t>
  </si>
  <si>
    <t>Ciudad frente al Rio</t>
  </si>
  <si>
    <t>Construir 5 Km de la avenido del Río</t>
  </si>
  <si>
    <t>Km de vía construidos</t>
  </si>
  <si>
    <t>Construcción de una sede de la Alcaldía</t>
  </si>
  <si>
    <t>No. De Edificación construida</t>
  </si>
  <si>
    <t>Construcción del centro eventos</t>
  </si>
  <si>
    <t>Número de Centro de Eventos</t>
  </si>
  <si>
    <t>El Centro Es Tuyo</t>
  </si>
  <si>
    <t>Construir 1 mercado público</t>
  </si>
  <si>
    <t>Mercado Público construido</t>
  </si>
  <si>
    <t>Tu casa Linda</t>
  </si>
  <si>
    <t>Mejorar 20000 unidades de vivienda</t>
  </si>
  <si>
    <t>Número de Unidades de Vivienda Mejoradas</t>
  </si>
  <si>
    <t>Vivienda</t>
  </si>
  <si>
    <t>Barranquilla Capital Logistica de Colombia</t>
  </si>
  <si>
    <t>Construir 5.4 Km de la carrera 38</t>
  </si>
  <si>
    <t>Número de Km construidos</t>
  </si>
  <si>
    <t>Transporte</t>
  </si>
  <si>
    <t>Construir 1.5 Km de conexión terrestre Avenida Hamburgo</t>
  </si>
  <si>
    <t>Conexiones desarrolladas por aire, tierra y mar</t>
  </si>
  <si>
    <t>Construcción de 1 Km lineal de acceso al puente</t>
  </si>
  <si>
    <t>No. Km lineal de acceso al puente</t>
  </si>
  <si>
    <t>Primero El Peatón</t>
  </si>
  <si>
    <t>Mantener o construir 10 Km de andenes</t>
  </si>
  <si>
    <t>No. de Km de andenes mantenidos o construidos</t>
  </si>
  <si>
    <t>Facilitando la Gestion de la movilidad</t>
  </si>
  <si>
    <t>Construir 80 Km carril de infraestructura</t>
  </si>
  <si>
    <t>Km carril de infraestructura construida</t>
  </si>
  <si>
    <t>Mantenimiento anual de 20 Km de malla vial</t>
  </si>
  <si>
    <t>Km carril de infraestructura mantenida</t>
  </si>
  <si>
    <t>SECRETARÍA DISTRITAL DE OBRAS PÚBLICAS - TERCER SEGUIMIENTO TRIMESTRAL JULIO A SEPTIEMBRE 2019.</t>
  </si>
  <si>
    <t>NO APLICA, LA CONCESION FINALIZÓ EN DICIEMBRE DE 2018, ESTÁ EN PROCESO DE LIQUIDACION.</t>
  </si>
  <si>
    <t>102,5% (20.516 M2)</t>
  </si>
  <si>
    <t>102.5%</t>
  </si>
  <si>
    <t xml:space="preserve">CONTRATO EN EJECUCIÓN, EN EL PERIODO ENTRE JUNIO Y SEPTIEMBRE  2019 SE HAN EJECUTADO 20.516 M2 DE REPARCHEOS DE VÍAS. </t>
  </si>
  <si>
    <t>SE HA EJECUTADO EL APOYO A LA GESTION INSTITUCIONAL DEL PROGRAMA EN REFERENCIA EN EL PRIMER, SEGUNDO Y TERCER TRIMESTRE DE 2019.</t>
  </si>
  <si>
    <t>328 Unidades</t>
  </si>
  <si>
    <t>EN EL PRIMER, SEGUNDO Y TERCER TRIMESTRE ENERO A SEPTIEMBRE 30 DE 2019, SE INTERVINIERON 328 UNIDADES DE MEJORAMIENTO DE VIVIENDA SALUDABLE.</t>
  </si>
  <si>
    <t>DURANTE EL PRIMER, SEGUNDO Y TERCER TRIMESTRE DE 2019, SE ESTÁ DESAROLLANDO LA SUPERVISIÓN A LA EJECUCIÓN DE LOS PROYECTOS EN REFERENCIA.</t>
  </si>
  <si>
    <t>EN EL PRIMER, SEGUNDO Y TERCER TRIMESTRE DE 2019 SE REALIZÓ LA EVALUACION DEL DESEMPEÑO LABORAL 2018-2019 Y 2019-2020 DE LOS FUNCIONARIOS DE LA DEPENDENCIA Y LA CONCERTACION DE LOS COMPROMISOS LABORALES 2019 Y SE ENVIO INFORMACION A LA SECRETARÍA DE GESTION HUMANA, EN LOS TIEMPOS ESTABLECIDOS</t>
  </si>
  <si>
    <t>EN EL PRIMER, SEGUNDO Y TERCER TRIMESTRE DE 2019 SE REALIZÓ LA EVALUACION DEL DESEMPEÑO LABORAL 2018-2019 Y 2019-2020 DE LOS FUNCIONARIOS DE LA DEPENDENCIA Y LA CONCERTACION DE LOS COMPROMISOS LABORALES 2019 Y SE ENVIO INFORMACION A LA SECRETARÍA DE GESTION HUMANA, EN LOS TIEMPOS ESTABLECIDOS. IGUALMENTE LA EVALUACION DEL PRIMER SEMESTRE 2019 EN AGOSTO COMO LO ESTABLECIÓN GESTION HUMANA.</t>
  </si>
  <si>
    <r>
      <t xml:space="preserve">EN EL PRIMER, SEGUNDO Y TERCER TRIMESTRE  DE ENERO A SEPTIEMBRE DE 2019, SE HA BRINDADO APOYO A LA SUPERVISION DE LAS OBRAS EN EL DISTRITO DE BARRANQUILLA.                     </t>
    </r>
    <r>
      <rPr>
        <b/>
        <sz val="14"/>
        <rFont val="Arial Narrow"/>
        <family val="2"/>
      </rPr>
      <t>AVANCES DE OBRA:</t>
    </r>
    <r>
      <rPr>
        <sz val="14"/>
        <rFont val="Arial Narrow"/>
        <family val="2"/>
      </rPr>
      <t xml:space="preserve">               MERCADO PUBLICO: 42%        SEDES SENA: 85%                  EDIF. NUEVO ALCALDIA: 5%   FABRICA DE CULTURA: 43%   MUSEO CARNAVAL: 100%         CAIS: 100%</t>
    </r>
  </si>
  <si>
    <t>EN EL PRIMER, SEGUNDO Y TERCER TRIMESTRE DE ENERO A SEPTIEMBRE DE 2019, SE HAN REALIZADO LAS ENCUESTAS DE SATISFACCION DE LOS USUARIOS EN OBRA Y EN LA OFICINA, CON SU RESPECTIVA TABULACION Y ANALISIS DE RESULTADOS.</t>
  </si>
  <si>
    <t>EN EL PRIMER, SEGUNDO Y TERCER TRIMESTRE DE ENERO A SEPTIEMBRE DE 2019, SE HAN REALIZADO LAS ENCUESTAS DE SATISFACCION DE LOS USUARIOS EN OBRA Y EN OFICINA, CON SU RESPECTIVA TABULACION Y ANALISIS DE RESULTADOS.</t>
  </si>
  <si>
    <t>POR INSTRUCCIONES DE LA ALTA DIRECCION DEL DISTRITO, EL EVENTO DE RENDICION DE CUENTAS POR TEMATICA DE LA SECRETARÍA DE OBRAS PÚBLICAS SE PROGRAMÓ PARA EL DIA 28 DE SEPTIEMBRE DE 2019</t>
  </si>
  <si>
    <t>EN EL PRIMER, SEGUNDO Y TERCER TRIMESTRE ENERO-SEPTIEMBRE 2019, SE REALIZÓ PRIMER, SEGUNDO Y TERCER SEGUIMIENTO AL PLAN DE ACCION 2019 Y SE ENVIÓ OPORTUNAMENTE  A LA SECRETARÍA DE PLANEACION PARA LO PERTINENTE.</t>
  </si>
  <si>
    <t>EN EL PRIMER, SEGUNDO Y TERCER TRIMESTRE ENERO-SEPTIEMBRE DE 2019, SE ELABORÓ EL PLAN DE MEJORAMIENTO A LA GESTION 2019 Y SE ENVIÓ A LA GERENCIA DE CONTROL INTERNO, IGUALMENTE SE REALIZÓ PRIMER, SEGUNDO Y TERCER SEGUIMIENTO TRIMESTRAL A ESTE PLAN DE MEJORAMIENTO.</t>
  </si>
  <si>
    <t>SE REALIZÓ EN EL PRIMER, SEGUNDO Y TERCER TRIMESTRE REUNION DEL EQUIPO DE MEJORAMIENTO CONTINUO DE LA SECRETARÍA PARA REVISAR Y ACTUALIZAR LA CARACTERIZACION Y LOS PROCEDIMIENTOS DEL PROCESO, SE REALIZO LA DIGITALIZACION EN ISOLUCION PARA SU APROBACIÓN POR EL ADMINISTRADOR.</t>
  </si>
  <si>
    <t>EN EL PRIMER, SEGUNDO Y TERCER TRIMESTRE DE ENERO A SEPTIEMBRE DE 2019 SE REALIZÓ SEGUIMIENTO A LOS RIESGOS Y OPORTUNIDADES EN LA SECRETARÍA.</t>
  </si>
  <si>
    <t>ESTÁ PROGRAMADA PARA REALIZARSE EN LA SECRETARÍA DISTRITAL DE OBRAS PÚBLICAS PARA OCTUBRE 1 DE 2019.</t>
  </si>
  <si>
    <t>SE HAN REALIZADO PAUSAS ETICAS EN NUESTRA SECRETARÍA EN EL MES DE JULIO 2019.</t>
  </si>
  <si>
    <t>EN EL PRIMER, SEGUNDO Y TERCER TRIMESTRE 2019, EL GESTOR ETICO DE LA SECRETARÍA HA ENVIADO MENSAJES POR CORREO Y REDES SOCIALES DEL DISTRITO.</t>
  </si>
  <si>
    <t>CELEBRACION PROGRAMADA DEL 23 AL 30 DE SEPTIEMBRE 2019-SEMANA DE LA INTEGRIDAD ETICA.</t>
  </si>
  <si>
    <t>SE HAN REALIZADO SESIONES ETICAS LUDICAS EN NUESTRA DEPENDENCIA.</t>
  </si>
  <si>
    <t>SE HAN REALIZADO LAS REUNIONES MENSUALES DURANTE EL PRIMER Y SEGUNDO SEMESTRE DE 2019</t>
  </si>
  <si>
    <t>LOS PROYECTOS DE LA SECRETARIA DE OBRAS PUBLICA PARA LA VIGENCIA 2020 FUERON PRESENTADOS A LA SECRETARIA DISTRITAL DE PLANEACIÓN, SE ENCUENTRAN CON LOS RADICADOS.</t>
  </si>
  <si>
    <t>TODOS LOS PROYECTOS QUE LE CORRESPONDEN A LA SECRETARIA FUERON FORMULADOS Y PRESENTADOS EN LA PLATAFORMA DE LA METODOLOGÍA -MGA WEB, LOS CUALES FUERON RADICADOS. LA EJECUCIÓN DE LA META Y ACTIVIDADES ES DEL 100%</t>
  </si>
  <si>
    <t>SECRETARÍA DISTRITAL DE OBRAS PÚBLICAS - TERCER SEGUIMIENTO TRIMESTRAL ENERO A SEPTIEMBRE DE 2019.</t>
  </si>
  <si>
    <t>ING. RAFAEL LAFONT.- ARQ. NESTOR PATERNINA -  ANTONIO COTAMO</t>
  </si>
  <si>
    <t>Se están realizando actividades finales de obras, para la terminación de ésta. Avance 8% del 10% programado.</t>
  </si>
  <si>
    <t>INDICADOR DE CONSTRUCCIÓN DE ANDENES AÑO 2019.</t>
  </si>
  <si>
    <t xml:space="preserve">AÑO </t>
  </si>
  <si>
    <t>PROYECTO</t>
  </si>
  <si>
    <t>CANTIDAD DE OBRA EN M2</t>
  </si>
  <si>
    <t>CANTIDAD DE OBRA EN ML</t>
  </si>
  <si>
    <t>MEJORAMIENTO Y/O PAVIMENTACIÓN DE LA VÍA 40 ENTRE CALLES 85 Y CALLE 110 Y MODERNIZACIÓN DEL ALUMBRADO PÚBLICO EN EL DISTRITO DE BARRANQUILLA.</t>
  </si>
  <si>
    <t>RECONSTRUCCIÓN VIAL Y CANALIZACIÓN DEL ARROYO DE HOSPITAL DESDE LA CALLE 44 CON CARRERA 29 HASTA LA CARRERA 35 CON CALLE 17 EN EL DISTRITO DE BARRANQUILLA.</t>
  </si>
  <si>
    <t>RECONSTRUCCIÓN VIAL Y CANALIZACIÓN DEL ARROYO FELICIDAD DESDE LA CALLE 63B CON CARRERA 41 HASTA LA CALLE 48 CON CARRERA 54 INCLUIDO EL AFLUENTE DE LA CALLE 52 CON CARRERA 38 EN EL DISTRITO DE BARRANQUILLA.</t>
  </si>
  <si>
    <t>RECONSTRUCCIÓN VIAL Y CANALIZACIÓN DEL ARROYO DE LA CALLE 76 ENTRE CARRERAS 44 Y 54 Y DE LA CALLE 75 ENTRE CARRERAS 44 Y 51B EN EL DISTRITO DE BARRANQUILLA.</t>
  </si>
  <si>
    <t>RECONSTRUCCIÓN VIAL Y CANALIZACIÓN DEL ARROYO DE LA CARRERA 21 ENTRE CALLE 53D Y CALLE 30 INCLUIDOS SUS AFLUENTES EN EL DISTRITO DE BARRANQUILLA.</t>
  </si>
  <si>
    <t>ESTRATEGIAS PARA LA REDUCCIÓN Y CONTROL DEL CAUDAL DE ESCORRENTÍA SUPERFICIAL DEL ARROYO DE LAS CALLES 92 Y 91 DESDE LA CARRERA 51B CON LA CALLE 92 A LA CARRERA 65 CON CALLE 91.</t>
  </si>
  <si>
    <t>CANALIZACIÓN ARROYO CARRERA 65</t>
  </si>
  <si>
    <t>PROYECTO DE URBANISMO COMUNITARIO BARRIOS A LA OBRA</t>
  </si>
  <si>
    <t>CONSTRUCCIÓN Y/O AMPLIACIÓN DE LA CALLE 30 ENTRE CARRERA 46 Y VIA LA CIRCUNVALAR Y AMPLIACIÓN Y MODERNIZACIÓN DEL ALUMBRADO PÚBLICO EN EL DISTRITO DE BARRANQUILLA.</t>
  </si>
  <si>
    <t>MEJORAMIENTO Y/O CONSTRUCCIÓN Y/O PAVIMENTACIÓN DE LA CARRERA 38 ENTRE LA VÍA CIRCUNVALAR Y LA CALLE 120 Y MODERNIZACIÓN DEL ALUMBRADO PÚBLICO EN EL DISTRITO DE BARRANQUILLA.</t>
  </si>
  <si>
    <t>CONSTRUCCIÓN Y PROLONGACIÓN DE LA CARRERA 43 ENTRE MIRAMAR Y LA CIRCUNVALAR Y AMPLIACIÓN Y MODERNIZACIÓN DEL ALUMBRADO PÚBLICO EN EL DISTRITO DE BARRANQUILLA.</t>
  </si>
  <si>
    <t>CONSTRUCCIÓN Y/O AMPLIACIÓN DE LA VÍA CIRCUNVALAR ENTRE CARRERAS 38 Y CARRERA 12A Y AMPLIACIÓN Y MODERNIZACIÓN DEL ALUMBRADO PÚBLICO EN EL DISTRITO DE BARRANQUILLA.</t>
  </si>
  <si>
    <t>CONSTRUCCIÓN Y/O AMPLIACIÓN DE LA VIA LA CORDIALIDAD ENTRE LA VIA CIRCUNVALAR Y LA CARRERA 23 Y AMPLIACIÓN Y MODERNIZACIÓN DEL ALUMBRADO PÚBLICO EN EL DISTRITO DE BARRANQUILLA.</t>
  </si>
  <si>
    <t>SUBTOTAL</t>
  </si>
  <si>
    <t>0.00</t>
  </si>
  <si>
    <t>(1.66 KM)</t>
  </si>
  <si>
    <t>(0.59 KM)</t>
  </si>
  <si>
    <r>
      <rPr>
        <b/>
        <sz val="11"/>
        <rFont val="Arial Narrow"/>
        <family val="2"/>
      </rPr>
      <t xml:space="preserve">NOTA ANTERIOR SEGUNDO TRIMESTRE: </t>
    </r>
    <r>
      <rPr>
        <sz val="11"/>
        <rFont val="Arial Narrow"/>
        <family val="2"/>
      </rPr>
      <t xml:space="preserve">CONTRATO EN EJECUCIÓN, EN EL SEGUNDO TRIMESTRE DE 2019 SE HAN EJECUTADO 17.879 M2. </t>
    </r>
    <r>
      <rPr>
        <b/>
        <sz val="11"/>
        <rFont val="Arial Narrow"/>
        <family val="2"/>
      </rPr>
      <t>FAVOR CORREGIR, YA QUE POR ERROR INVOLUNTARIO SUMINISTRARON DATO EQUIVOCADO.</t>
    </r>
  </si>
  <si>
    <t>8% DE 10% PROGRAMADO</t>
  </si>
  <si>
    <t>(8.1 KM)</t>
  </si>
  <si>
    <t>1.364 M2</t>
  </si>
  <si>
    <t>40.000 M2</t>
  </si>
  <si>
    <t>10.35 KM</t>
  </si>
  <si>
    <r>
      <rPr>
        <b/>
        <sz val="8"/>
        <rFont val="Arial"/>
        <family val="2"/>
      </rPr>
      <t>NOTA:</t>
    </r>
    <r>
      <rPr>
        <sz val="8"/>
        <rFont val="Arial"/>
        <family val="2"/>
      </rPr>
      <t xml:space="preserve"> DE LOS 41.364 M2 DE ANDENES EJECUTADOS A LA FECHA, CORRESPONDEN 1.364 M2 PARA INDICADOR 2(ESPACIO PÚBLICO PARA TODOS) Y 40.000 M2 PARA EL INDICADOR 3(ANDENES PARA QUE ANDEMOS).</t>
    </r>
  </si>
  <si>
    <r>
      <rPr>
        <b/>
        <sz val="8"/>
        <rFont val="Arial"/>
        <family val="2"/>
      </rPr>
      <t>NOTA:</t>
    </r>
    <r>
      <rPr>
        <sz val="8"/>
        <rFont val="Arial"/>
        <family val="2"/>
      </rPr>
      <t xml:space="preserve"> 7.937 UNIDADES DE MEJORAMIENTO DE VIVIENDA SALUDABLE SE HAN EJECUTADO EN LAS VIGENCIAS 2016-2019, SEGÚN DECRETO No. 0516 de 2016.</t>
    </r>
  </si>
  <si>
    <t>26% (9.325 M2)</t>
  </si>
  <si>
    <t>CONTRATO EN EJECUCIÓN, AVANCE DE OBRA ENTRE ENERO Y SEPTIEMBRE DE 2019: SE HAN EJECUTADO 9.325 M2 PARA UN 26% DE AVANCE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</si>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</sst>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Red]&quot;$&quot;#,##0.00"/>
    <numFmt numFmtId="166" formatCode="0;[Red]0"/>
    <numFmt numFmtId="167" formatCode="0.0"/>
  </numFmts>
  <fonts count="33" x14ac:knownFonts="1">
    <font>
      <sz val="10"/>
      <name val="Arial"/>
      <family val="2"/>
    </font>
    <font>
      <sz val="10"/>
      <name val="Arial"/>
      <family val="2"/>
    </font>
    <font>
      <sz val="11"/>
      <name val="Arial Narrow"/>
      <family val="2"/>
    </font>
    <font>
      <b/>
      <sz val="11"/>
      <name val="Arial Narrow"/>
      <family val="2"/>
    </font>
    <font>
      <sz val="11"/>
      <color theme="0"/>
      <name val="Arial"/>
      <family val="2"/>
    </font>
    <font>
      <b/>
      <sz val="20"/>
      <color theme="0"/>
      <name val="Arial Narrow"/>
      <family val="2"/>
    </font>
    <font>
      <sz val="14"/>
      <name val="Arial Narrow"/>
      <family val="2"/>
    </font>
    <font>
      <b/>
      <sz val="10"/>
      <name val="Arial"/>
      <family val="2"/>
    </font>
    <font>
      <sz val="11"/>
      <name val="Arial"/>
      <family val="2"/>
    </font>
    <font>
      <b/>
      <sz val="11"/>
      <name val="Arial"/>
      <family val="2"/>
    </font>
    <font>
      <b/>
      <sz val="18"/>
      <color theme="0"/>
      <name val="Arial Narrow"/>
      <family val="2"/>
    </font>
    <font>
      <b/>
      <sz val="16"/>
      <color theme="0"/>
      <name val="Arial Narrow"/>
      <family val="2"/>
    </font>
    <font>
      <b/>
      <sz val="11"/>
      <color theme="0"/>
      <name val="Arial"/>
      <family val="2"/>
    </font>
    <font>
      <b/>
      <sz val="16"/>
      <name val="Arial Narrow"/>
      <family val="2"/>
    </font>
    <font>
      <b/>
      <sz val="14"/>
      <name val="Arial Narrow"/>
      <family val="2"/>
    </font>
    <font>
      <sz val="14"/>
      <color rgb="FF000000"/>
      <name val="Arial Narrow"/>
      <family val="2"/>
    </font>
    <font>
      <sz val="14"/>
      <color theme="1"/>
      <name val="Arial Narrow"/>
      <family val="2"/>
    </font>
    <font>
      <sz val="12"/>
      <name val="Arial Narrow"/>
      <family val="2"/>
    </font>
    <font>
      <sz val="9"/>
      <color indexed="81"/>
      <name val="Tahoma"/>
      <family val="2"/>
    </font>
    <font>
      <b/>
      <sz val="9"/>
      <color indexed="81"/>
      <name val="Tahoma"/>
      <family val="2"/>
    </font>
    <font>
      <sz val="14"/>
      <name val="Arial"/>
      <family val="2"/>
    </font>
    <font>
      <sz val="16"/>
      <name val="Arial Narrow"/>
      <family val="2"/>
    </font>
    <font>
      <sz val="11"/>
      <color rgb="FFFF0000"/>
      <name val="Arial Narrow"/>
      <family val="2"/>
    </font>
    <font>
      <b/>
      <sz val="11"/>
      <color rgb="FFFF0000"/>
      <name val="Arial Narrow"/>
      <family val="2"/>
    </font>
    <font>
      <b/>
      <sz val="11"/>
      <color theme="1"/>
      <name val="Calibri"/>
      <family val="2"/>
      <scheme val="minor"/>
    </font>
    <font>
      <sz val="14"/>
      <color rgb="FF181717"/>
      <name val="Arial Narrow"/>
      <family val="2"/>
    </font>
    <font>
      <b/>
      <sz val="11"/>
      <name val="Calibri"/>
      <family val="2"/>
      <scheme val="minor"/>
    </font>
    <font>
      <b/>
      <sz val="11"/>
      <color rgb="FFFF0000"/>
      <name val="Calibri"/>
      <family val="2"/>
      <scheme val="minor"/>
    </font>
    <font>
      <sz val="11"/>
      <name val="Calibri"/>
      <family val="2"/>
      <scheme val="minor"/>
    </font>
    <font>
      <sz val="9"/>
      <color indexed="81"/>
      <name val="Tahoma"/>
      <charset val="1"/>
    </font>
    <font>
      <b/>
      <sz val="9"/>
      <color indexed="81"/>
      <name val="Tahoma"/>
      <charset val="1"/>
    </font>
    <font>
      <sz val="8"/>
      <name val="Arial"/>
      <family val="2"/>
    </font>
    <font>
      <b/>
      <sz val="8"/>
      <name val="Arial"/>
      <family val="2"/>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s>
  <borders count="51">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double">
        <color indexed="64"/>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xf numFmtId="9" fontId="1" fillId="0" borderId="0" applyFont="0" applyFill="0" applyBorder="0" applyAlignment="0" applyProtection="0"/>
  </cellStyleXfs>
  <cellXfs count="296">
    <xf numFmtId="0" fontId="0" fillId="0" borderId="0" xfId="0"/>
    <xf numFmtId="0" fontId="2" fillId="0" borderId="0" xfId="0" applyFont="1" applyAlignment="1">
      <alignment horizontal="left"/>
    </xf>
    <xf numFmtId="0" fontId="2" fillId="2" borderId="0" xfId="0" applyFont="1" applyFill="1" applyAlignment="1">
      <alignment horizontal="left"/>
    </xf>
    <xf numFmtId="0" fontId="3" fillId="3" borderId="1" xfId="0" applyFont="1" applyFill="1" applyBorder="1" applyAlignment="1">
      <alignment horizontal="centerContinuous"/>
    </xf>
    <xf numFmtId="0" fontId="3" fillId="3" borderId="2" xfId="0" applyFont="1" applyFill="1" applyBorder="1" applyAlignment="1">
      <alignment horizontal="centerContinuous"/>
    </xf>
    <xf numFmtId="0" fontId="2" fillId="3" borderId="2" xfId="0" applyFont="1" applyFill="1" applyBorder="1" applyAlignment="1">
      <alignment horizontal="right"/>
    </xf>
    <xf numFmtId="0" fontId="4"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centerContinuous"/>
    </xf>
    <xf numFmtId="0" fontId="3" fillId="3" borderId="0" xfId="0" applyFont="1" applyFill="1" applyAlignment="1">
      <alignment horizontal="centerContinuous"/>
    </xf>
    <xf numFmtId="0" fontId="2" fillId="3" borderId="0" xfId="0" applyFont="1" applyFill="1" applyAlignment="1">
      <alignment horizontal="right"/>
    </xf>
    <xf numFmtId="0" fontId="4" fillId="3" borderId="0" xfId="0" applyFont="1" applyFill="1" applyAlignment="1">
      <alignment horizontal="left"/>
    </xf>
    <xf numFmtId="0" fontId="3" fillId="3" borderId="5" xfId="0" applyFont="1" applyFill="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4" xfId="0" applyFont="1" applyBorder="1" applyAlignment="1">
      <alignment horizontal="left"/>
    </xf>
    <xf numFmtId="0" fontId="3" fillId="0" borderId="0" xfId="0" applyFont="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2" fillId="4" borderId="23" xfId="0" applyFont="1" applyFill="1" applyBorder="1" applyAlignment="1" applyProtection="1">
      <alignment horizontal="left" vertical="center" wrapText="1"/>
      <protection locked="0"/>
    </xf>
    <xf numFmtId="0" fontId="2" fillId="4" borderId="11" xfId="0" applyFont="1" applyFill="1" applyBorder="1" applyAlignment="1" applyProtection="1">
      <alignment vertical="center" wrapText="1"/>
      <protection locked="0"/>
    </xf>
    <xf numFmtId="0" fontId="2" fillId="4" borderId="11" xfId="0" applyFont="1" applyFill="1" applyBorder="1" applyAlignment="1" applyProtection="1">
      <alignment horizontal="justify" vertical="center" wrapText="1"/>
      <protection locked="0"/>
    </xf>
    <xf numFmtId="0" fontId="2" fillId="4" borderId="10" xfId="0" applyFont="1" applyFill="1" applyBorder="1" applyAlignment="1" applyProtection="1">
      <alignment horizontal="justify" vertical="center" wrapText="1"/>
      <protection locked="0"/>
    </xf>
    <xf numFmtId="164" fontId="2" fillId="4" borderId="11" xfId="0" applyNumberFormat="1" applyFont="1" applyFill="1" applyBorder="1" applyAlignment="1" applyProtection="1">
      <alignment horizontal="justify" vertical="center" wrapText="1"/>
      <protection locked="0"/>
    </xf>
    <xf numFmtId="165" fontId="2" fillId="4" borderId="11" xfId="0" applyNumberFormat="1" applyFont="1" applyFill="1" applyBorder="1" applyAlignment="1" applyProtection="1">
      <alignment horizontal="right" vertical="center" wrapText="1"/>
      <protection locked="0"/>
    </xf>
    <xf numFmtId="0" fontId="2" fillId="4" borderId="11" xfId="0" applyFont="1" applyFill="1" applyBorder="1" applyAlignment="1" applyProtection="1">
      <alignment horizontal="right" vertical="center" wrapText="1"/>
      <protection locked="0"/>
    </xf>
    <xf numFmtId="0" fontId="2" fillId="4" borderId="24" xfId="0" applyFont="1" applyFill="1" applyBorder="1" applyAlignment="1" applyProtection="1">
      <alignment horizontal="right" vertical="center" wrapText="1"/>
      <protection locked="0"/>
    </xf>
    <xf numFmtId="0" fontId="8" fillId="0" borderId="0" xfId="0" applyFont="1" applyAlignment="1">
      <alignment horizontal="left"/>
    </xf>
    <xf numFmtId="0" fontId="9" fillId="3" borderId="1" xfId="0" applyFont="1" applyFill="1" applyBorder="1" applyAlignment="1">
      <alignment horizontal="centerContinuous"/>
    </xf>
    <xf numFmtId="0" fontId="9" fillId="3" borderId="2" xfId="0" applyFont="1" applyFill="1" applyBorder="1" applyAlignment="1">
      <alignment horizontal="centerContinuous"/>
    </xf>
    <xf numFmtId="0" fontId="9" fillId="3" borderId="3" xfId="0" applyFont="1" applyFill="1" applyBorder="1" applyAlignment="1">
      <alignment horizontal="centerContinuous"/>
    </xf>
    <xf numFmtId="0" fontId="9" fillId="3" borderId="4" xfId="0" applyFont="1" applyFill="1" applyBorder="1" applyAlignment="1">
      <alignment horizontal="centerContinuous"/>
    </xf>
    <xf numFmtId="0" fontId="9" fillId="3" borderId="0" xfId="0" applyFont="1" applyFill="1" applyAlignment="1">
      <alignment horizontal="centerContinuous"/>
    </xf>
    <xf numFmtId="0" fontId="9" fillId="3" borderId="5" xfId="0" applyFont="1" applyFill="1" applyBorder="1" applyAlignment="1">
      <alignment horizontal="centerContinuous"/>
    </xf>
    <xf numFmtId="0" fontId="12" fillId="3" borderId="0" xfId="0" applyFont="1" applyFill="1" applyAlignment="1">
      <alignment horizontal="centerContinuous"/>
    </xf>
    <xf numFmtId="0" fontId="8" fillId="3" borderId="0" xfId="0" applyFont="1" applyFill="1" applyAlignment="1">
      <alignment horizontal="left"/>
    </xf>
    <xf numFmtId="0" fontId="9" fillId="0" borderId="4" xfId="0" applyFont="1" applyBorder="1" applyAlignment="1">
      <alignment horizontal="centerContinuous"/>
    </xf>
    <xf numFmtId="0" fontId="9" fillId="0" borderId="0" xfId="0" applyFont="1" applyAlignment="1">
      <alignment horizontal="centerContinuous"/>
    </xf>
    <xf numFmtId="0" fontId="8" fillId="0" borderId="4" xfId="0" applyFont="1" applyBorder="1" applyAlignment="1">
      <alignment horizontal="left"/>
    </xf>
    <xf numFmtId="0" fontId="9" fillId="0" borderId="0" xfId="0" applyFont="1" applyAlignment="1">
      <alignment horizontal="left" wrapText="1"/>
    </xf>
    <xf numFmtId="0" fontId="6" fillId="0" borderId="0" xfId="0" applyFont="1" applyAlignment="1">
      <alignment vertical="center" wrapText="1"/>
    </xf>
    <xf numFmtId="0" fontId="9" fillId="0" borderId="0" xfId="0" applyFont="1" applyAlignment="1">
      <alignment horizontal="left"/>
    </xf>
    <xf numFmtId="0" fontId="9" fillId="0" borderId="4" xfId="0" applyFont="1" applyBorder="1" applyAlignment="1">
      <alignment horizontal="left" vertical="center"/>
    </xf>
    <xf numFmtId="0" fontId="3" fillId="0" borderId="18" xfId="0" applyFont="1" applyBorder="1" applyAlignment="1">
      <alignment horizontal="center" vertical="center" wrapText="1"/>
    </xf>
    <xf numFmtId="0" fontId="13" fillId="4" borderId="25" xfId="0" applyFont="1" applyFill="1" applyBorder="1" applyAlignment="1" applyProtection="1">
      <alignment horizontal="left" vertical="center" wrapText="1"/>
      <protection locked="0"/>
    </xf>
    <xf numFmtId="0" fontId="2" fillId="4" borderId="26" xfId="0" applyFont="1" applyFill="1" applyBorder="1" applyAlignment="1" applyProtection="1">
      <alignment horizontal="justify" vertical="center" wrapText="1"/>
      <protection locked="0"/>
    </xf>
    <xf numFmtId="0" fontId="2" fillId="4" borderId="25" xfId="0" applyFont="1" applyFill="1" applyBorder="1" applyAlignment="1" applyProtection="1">
      <alignment horizontal="justify" vertical="center" wrapText="1"/>
      <protection locked="0"/>
    </xf>
    <xf numFmtId="0" fontId="13" fillId="4" borderId="18" xfId="0" applyFont="1" applyFill="1" applyBorder="1" applyAlignment="1" applyProtection="1">
      <alignment horizontal="left" vertical="center" wrapText="1"/>
      <protection locked="0"/>
    </xf>
    <xf numFmtId="0" fontId="2" fillId="4" borderId="18" xfId="0" applyFont="1" applyFill="1" applyBorder="1" applyAlignment="1" applyProtection="1">
      <alignment vertical="center" wrapText="1"/>
      <protection locked="0"/>
    </xf>
    <xf numFmtId="0" fontId="2" fillId="4" borderId="18" xfId="0" applyFont="1" applyFill="1" applyBorder="1" applyAlignment="1" applyProtection="1">
      <alignment horizontal="justify" vertical="center" wrapText="1"/>
      <protection locked="0"/>
    </xf>
    <xf numFmtId="166" fontId="6" fillId="0" borderId="28" xfId="0" applyNumberFormat="1" applyFont="1" applyBorder="1" applyAlignment="1" applyProtection="1">
      <alignment horizontal="center" vertical="center" wrapText="1"/>
      <protection locked="0"/>
    </xf>
    <xf numFmtId="0" fontId="2" fillId="4" borderId="23" xfId="0" applyFont="1" applyFill="1" applyBorder="1" applyAlignment="1" applyProtection="1">
      <alignment horizontal="justify" vertical="center" wrapText="1"/>
      <protection locked="0"/>
    </xf>
    <xf numFmtId="0" fontId="2" fillId="4" borderId="37" xfId="0" applyFont="1" applyFill="1" applyBorder="1" applyAlignment="1" applyProtection="1">
      <alignment horizontal="justify" vertical="center" wrapText="1"/>
      <protection locked="0"/>
    </xf>
    <xf numFmtId="166" fontId="2" fillId="4" borderId="38" xfId="0" quotePrefix="1" applyNumberFormat="1" applyFont="1" applyFill="1" applyBorder="1" applyAlignment="1" applyProtection="1">
      <alignment horizontal="center" vertical="center" wrapText="1"/>
      <protection locked="0"/>
    </xf>
    <xf numFmtId="0" fontId="2" fillId="4" borderId="39" xfId="0" applyFont="1" applyFill="1" applyBorder="1" applyAlignment="1" applyProtection="1">
      <alignment horizontal="justify" vertical="center" wrapText="1"/>
      <protection locked="0"/>
    </xf>
    <xf numFmtId="0" fontId="2" fillId="4" borderId="39" xfId="0" applyFont="1" applyFill="1" applyBorder="1" applyAlignment="1" applyProtection="1">
      <alignment horizontal="center" vertical="center" wrapText="1"/>
      <protection locked="0"/>
    </xf>
    <xf numFmtId="164" fontId="6" fillId="2" borderId="28" xfId="0" applyNumberFormat="1" applyFont="1" applyFill="1" applyBorder="1" applyAlignment="1" applyProtection="1">
      <alignment horizontal="center" vertical="center" wrapText="1"/>
      <protection locked="0"/>
    </xf>
    <xf numFmtId="0" fontId="14" fillId="0" borderId="35" xfId="0" applyFont="1" applyBorder="1" applyAlignment="1" applyProtection="1">
      <alignment horizontal="left" vertical="center" wrapText="1" indent="1"/>
      <protection locked="0"/>
    </xf>
    <xf numFmtId="0" fontId="6" fillId="0" borderId="30" xfId="0" applyFont="1" applyBorder="1" applyAlignment="1" applyProtection="1">
      <alignment horizontal="left" vertical="center" wrapText="1" indent="1"/>
      <protection locked="0"/>
    </xf>
    <xf numFmtId="166" fontId="6" fillId="0" borderId="30" xfId="0" applyNumberFormat="1" applyFont="1" applyBorder="1" applyAlignment="1" applyProtection="1">
      <alignment horizontal="center" vertical="center" wrapText="1"/>
      <protection locked="0"/>
    </xf>
    <xf numFmtId="0" fontId="14" fillId="2" borderId="4" xfId="0" applyFont="1" applyFill="1" applyBorder="1" applyAlignment="1" applyProtection="1">
      <alignment vertical="center" wrapText="1"/>
      <protection locked="0"/>
    </xf>
    <xf numFmtId="0" fontId="16" fillId="2" borderId="32" xfId="0" applyFont="1" applyFill="1" applyBorder="1" applyAlignment="1">
      <alignment vertical="center" wrapText="1"/>
    </xf>
    <xf numFmtId="166" fontId="6" fillId="0" borderId="32" xfId="0" applyNumberFormat="1" applyFont="1" applyBorder="1" applyAlignment="1" applyProtection="1">
      <alignment vertical="center" wrapText="1"/>
      <protection locked="0"/>
    </xf>
    <xf numFmtId="0" fontId="16" fillId="2" borderId="32" xfId="0" applyFont="1" applyFill="1" applyBorder="1" applyAlignment="1">
      <alignment horizontal="left" vertical="center" wrapText="1"/>
    </xf>
    <xf numFmtId="0" fontId="16" fillId="2" borderId="29" xfId="0" applyFont="1" applyFill="1" applyBorder="1" applyAlignment="1">
      <alignment horizontal="left" vertical="center" wrapText="1"/>
    </xf>
    <xf numFmtId="0" fontId="2" fillId="0" borderId="0" xfId="0" applyFont="1" applyAlignment="1">
      <alignment horizontal="left" vertical="center"/>
    </xf>
    <xf numFmtId="0" fontId="14" fillId="2" borderId="18" xfId="1" applyFont="1" applyFill="1" applyBorder="1" applyAlignment="1" applyProtection="1">
      <alignment horizontal="left" vertical="center" wrapText="1"/>
      <protection locked="0"/>
    </xf>
    <xf numFmtId="0" fontId="6" fillId="5" borderId="18" xfId="0" applyFont="1" applyFill="1" applyBorder="1" applyAlignment="1" applyProtection="1">
      <alignment horizontal="left" vertical="center" wrapText="1"/>
      <protection locked="0"/>
    </xf>
    <xf numFmtId="0" fontId="6" fillId="0" borderId="29" xfId="0" applyFont="1" applyFill="1" applyBorder="1" applyAlignment="1">
      <alignment horizontal="left" vertical="top" wrapText="1" indent="1"/>
    </xf>
    <xf numFmtId="0" fontId="6" fillId="0" borderId="18" xfId="0" applyFont="1" applyFill="1" applyBorder="1" applyAlignment="1">
      <alignment horizontal="left" vertical="center" wrapText="1"/>
    </xf>
    <xf numFmtId="0" fontId="6" fillId="5" borderId="27" xfId="0" applyFont="1" applyFill="1" applyBorder="1" applyAlignment="1" applyProtection="1">
      <alignment horizontal="left" vertical="top" wrapText="1" indent="1"/>
      <protection locked="0"/>
    </xf>
    <xf numFmtId="0" fontId="22" fillId="0" borderId="0" xfId="0" applyFont="1" applyAlignment="1">
      <alignment horizontal="left" vertical="center"/>
    </xf>
    <xf numFmtId="0" fontId="23" fillId="0" borderId="0" xfId="0" applyFont="1" applyAlignment="1">
      <alignment horizontal="left" vertical="center"/>
    </xf>
    <xf numFmtId="0" fontId="6" fillId="2" borderId="18" xfId="0" applyFont="1" applyFill="1" applyBorder="1" applyAlignment="1" applyProtection="1">
      <alignment horizontal="left" vertical="center" wrapText="1"/>
      <protection locked="0"/>
    </xf>
    <xf numFmtId="0" fontId="16" fillId="2" borderId="27" xfId="0" applyFont="1" applyFill="1" applyBorder="1" applyAlignment="1">
      <alignment horizontal="left" vertical="center" wrapText="1" indent="1"/>
    </xf>
    <xf numFmtId="0" fontId="16" fillId="2" borderId="40" xfId="0" applyFont="1" applyFill="1" applyBorder="1" applyAlignment="1">
      <alignment horizontal="left" vertical="center" wrapText="1" indent="1"/>
    </xf>
    <xf numFmtId="0" fontId="6" fillId="2" borderId="40" xfId="0" applyFont="1" applyFill="1" applyBorder="1" applyAlignment="1">
      <alignment horizontal="left" vertical="center" wrapText="1" indent="1"/>
    </xf>
    <xf numFmtId="0" fontId="16" fillId="2" borderId="40" xfId="0" applyFont="1" applyFill="1" applyBorder="1" applyAlignment="1">
      <alignment vertical="center" wrapText="1"/>
    </xf>
    <xf numFmtId="0" fontId="15" fillId="2" borderId="18" xfId="0" applyFont="1" applyFill="1" applyBorder="1" applyAlignment="1">
      <alignment horizontal="left" vertical="center" wrapText="1"/>
    </xf>
    <xf numFmtId="0" fontId="15" fillId="2" borderId="28" xfId="0" applyFont="1" applyFill="1" applyBorder="1" applyAlignment="1">
      <alignment horizontal="center" vertical="center" wrapText="1"/>
    </xf>
    <xf numFmtId="164" fontId="6" fillId="2" borderId="34" xfId="0" applyNumberFormat="1" applyFont="1" applyFill="1" applyBorder="1" applyAlignment="1" applyProtection="1">
      <alignment horizontal="center" vertical="center" wrapText="1"/>
      <protection locked="0"/>
    </xf>
    <xf numFmtId="9" fontId="20" fillId="2" borderId="18" xfId="0" applyNumberFormat="1" applyFont="1" applyFill="1" applyBorder="1" applyAlignment="1">
      <alignment horizontal="center" vertical="center"/>
    </xf>
    <xf numFmtId="9" fontId="6" fillId="2" borderId="18" xfId="0" applyNumberFormat="1" applyFont="1" applyFill="1" applyBorder="1" applyAlignment="1" applyProtection="1">
      <alignment horizontal="center" vertical="center" wrapText="1"/>
      <protection locked="0"/>
    </xf>
    <xf numFmtId="0" fontId="15" fillId="2" borderId="44" xfId="0" applyFont="1" applyFill="1" applyBorder="1" applyAlignment="1">
      <alignment horizontal="left" vertical="center" wrapText="1"/>
    </xf>
    <xf numFmtId="0" fontId="6" fillId="2" borderId="18" xfId="0" applyFont="1" applyFill="1" applyBorder="1" applyAlignment="1" applyProtection="1">
      <alignment horizontal="center" vertical="center" wrapText="1"/>
      <protection locked="0"/>
    </xf>
    <xf numFmtId="0" fontId="16" fillId="2" borderId="18" xfId="0" applyFont="1" applyFill="1" applyBorder="1" applyAlignment="1">
      <alignment horizontal="justify" vertical="top" wrapText="1"/>
    </xf>
    <xf numFmtId="0" fontId="16" fillId="2" borderId="18" xfId="0" applyFont="1" applyFill="1" applyBorder="1" applyAlignment="1">
      <alignment horizontal="center" vertical="top" wrapText="1"/>
    </xf>
    <xf numFmtId="0" fontId="15" fillId="2" borderId="18" xfId="1" applyFont="1" applyFill="1" applyBorder="1" applyAlignment="1">
      <alignment horizontal="left" vertical="center" wrapText="1"/>
    </xf>
    <xf numFmtId="0" fontId="15" fillId="2" borderId="18" xfId="0" applyFont="1" applyFill="1" applyBorder="1" applyAlignment="1">
      <alignment horizontal="center" vertical="center" wrapText="1"/>
    </xf>
    <xf numFmtId="164" fontId="6" fillId="2" borderId="18" xfId="0" applyNumberFormat="1" applyFont="1" applyFill="1" applyBorder="1" applyAlignment="1" applyProtection="1">
      <alignment horizontal="center" vertical="center" wrapText="1"/>
      <protection locked="0"/>
    </xf>
    <xf numFmtId="0" fontId="8" fillId="2" borderId="18" xfId="0" applyFont="1" applyFill="1" applyBorder="1" applyAlignment="1">
      <alignment horizontal="left"/>
    </xf>
    <xf numFmtId="0" fontId="6" fillId="2" borderId="18" xfId="1" applyFont="1" applyFill="1" applyBorder="1" applyAlignment="1" applyProtection="1">
      <alignment horizontal="left" vertical="center" wrapText="1"/>
      <protection locked="0"/>
    </xf>
    <xf numFmtId="0" fontId="6" fillId="2" borderId="18" xfId="0" applyFont="1" applyFill="1" applyBorder="1" applyAlignment="1">
      <alignment horizontal="left" vertical="center" wrapText="1"/>
    </xf>
    <xf numFmtId="0" fontId="6" fillId="2" borderId="18" xfId="0" applyFont="1" applyFill="1" applyBorder="1" applyAlignment="1">
      <alignment horizontal="center" vertical="center"/>
    </xf>
    <xf numFmtId="9" fontId="6" fillId="2" borderId="18" xfId="0" applyNumberFormat="1" applyFont="1" applyFill="1" applyBorder="1" applyAlignment="1">
      <alignment horizontal="center" vertical="center"/>
    </xf>
    <xf numFmtId="0" fontId="8" fillId="2" borderId="18" xfId="0" applyFont="1" applyFill="1" applyBorder="1" applyAlignment="1">
      <alignment horizontal="center" vertical="center"/>
    </xf>
    <xf numFmtId="9" fontId="20" fillId="2" borderId="43" xfId="0" applyNumberFormat="1" applyFont="1" applyFill="1" applyBorder="1" applyAlignment="1">
      <alignment horizontal="center" vertical="center"/>
    </xf>
    <xf numFmtId="0" fontId="6" fillId="2" borderId="44" xfId="0" applyFont="1" applyFill="1" applyBorder="1" applyAlignment="1">
      <alignment horizontal="left" vertical="center" wrapText="1"/>
    </xf>
    <xf numFmtId="9" fontId="20" fillId="2" borderId="0" xfId="0" applyNumberFormat="1" applyFont="1" applyFill="1" applyAlignment="1">
      <alignment horizontal="center" vertical="center"/>
    </xf>
    <xf numFmtId="9" fontId="21" fillId="2" borderId="18" xfId="0" applyNumberFormat="1" applyFont="1" applyFill="1" applyBorder="1" applyAlignment="1">
      <alignment horizontal="center" vertical="center"/>
    </xf>
    <xf numFmtId="9" fontId="21" fillId="2" borderId="18" xfId="0" applyNumberFormat="1" applyFont="1" applyFill="1" applyBorder="1" applyAlignment="1" applyProtection="1">
      <alignment horizontal="center" vertical="center" wrapText="1"/>
      <protection locked="0"/>
    </xf>
    <xf numFmtId="0" fontId="6" fillId="2" borderId="18" xfId="0" applyFont="1" applyFill="1" applyBorder="1" applyAlignment="1">
      <alignment horizontal="center" vertical="center" wrapText="1"/>
    </xf>
    <xf numFmtId="0" fontId="6" fillId="2" borderId="20"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16" fillId="0" borderId="45" xfId="0" applyFont="1" applyBorder="1" applyAlignment="1">
      <alignment horizontal="justify" vertical="top" wrapText="1"/>
    </xf>
    <xf numFmtId="0" fontId="16" fillId="0" borderId="18" xfId="0" applyFont="1" applyBorder="1" applyAlignment="1">
      <alignment horizontal="center" vertical="center" wrapText="1"/>
    </xf>
    <xf numFmtId="0" fontId="24" fillId="7" borderId="18" xfId="0" applyFont="1" applyFill="1" applyBorder="1" applyAlignment="1">
      <alignment horizontal="center" vertical="center" wrapText="1"/>
    </xf>
    <xf numFmtId="0" fontId="26" fillId="7" borderId="18" xfId="0" applyFont="1" applyFill="1" applyBorder="1" applyAlignment="1">
      <alignment horizontal="center" vertical="center" wrapText="1"/>
    </xf>
    <xf numFmtId="0" fontId="26" fillId="7" borderId="46" xfId="0" applyFont="1" applyFill="1" applyBorder="1" applyAlignment="1">
      <alignment horizontal="center" vertical="center" wrapText="1"/>
    </xf>
    <xf numFmtId="0" fontId="26" fillId="7" borderId="45" xfId="0" applyFont="1" applyFill="1" applyBorder="1" applyAlignment="1">
      <alignment horizontal="center" vertical="center" wrapText="1"/>
    </xf>
    <xf numFmtId="0" fontId="27" fillId="5" borderId="45" xfId="0" applyFont="1" applyFill="1" applyBorder="1" applyAlignment="1">
      <alignment horizontal="center" vertical="center" wrapText="1"/>
    </xf>
    <xf numFmtId="0" fontId="0" fillId="0" borderId="18" xfId="0" applyBorder="1"/>
    <xf numFmtId="0" fontId="28" fillId="2" borderId="18" xfId="0" applyFont="1" applyFill="1" applyBorder="1" applyAlignment="1">
      <alignment horizontal="center" vertical="center" wrapText="1"/>
    </xf>
    <xf numFmtId="0" fontId="0" fillId="2" borderId="18" xfId="0" applyFill="1" applyBorder="1"/>
    <xf numFmtId="9" fontId="0" fillId="2" borderId="18" xfId="0" applyNumberFormat="1" applyFill="1" applyBorder="1"/>
    <xf numFmtId="9" fontId="28" fillId="2" borderId="18" xfId="0" applyNumberFormat="1" applyFont="1" applyFill="1" applyBorder="1" applyAlignment="1">
      <alignment horizontal="center" vertical="center" wrapText="1"/>
    </xf>
    <xf numFmtId="164" fontId="0" fillId="2" borderId="18" xfId="2" applyNumberFormat="1" applyFont="1" applyFill="1" applyBorder="1"/>
    <xf numFmtId="0" fontId="6" fillId="2" borderId="18"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0" fillId="0" borderId="0" xfId="0" applyAlignment="1">
      <alignment horizontal="center" vertical="center"/>
    </xf>
    <xf numFmtId="0" fontId="6" fillId="0" borderId="18"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0" fillId="0" borderId="18" xfId="0" applyBorder="1" applyAlignment="1">
      <alignment horizontal="center" vertical="center"/>
    </xf>
    <xf numFmtId="0" fontId="0" fillId="0" borderId="18" xfId="0"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3" fontId="0" fillId="0" borderId="18" xfId="0" applyNumberFormat="1" applyBorder="1" applyAlignment="1">
      <alignment horizontal="center" vertical="center"/>
    </xf>
    <xf numFmtId="0" fontId="0" fillId="0" borderId="0" xfId="0" applyFill="1" applyBorder="1" applyAlignment="1">
      <alignment horizontal="center" vertical="center"/>
    </xf>
    <xf numFmtId="0" fontId="0" fillId="0" borderId="0" xfId="0" applyBorder="1"/>
    <xf numFmtId="0" fontId="25" fillId="0" borderId="45" xfId="0" applyFont="1" applyFill="1" applyBorder="1" applyAlignment="1">
      <alignment horizontal="justify" vertical="top" wrapText="1"/>
    </xf>
    <xf numFmtId="0" fontId="6" fillId="0" borderId="27" xfId="0" applyFont="1" applyFill="1" applyBorder="1" applyAlignment="1" applyProtection="1">
      <alignment horizontal="left" vertical="top" wrapText="1" indent="1"/>
      <protection locked="0"/>
    </xf>
    <xf numFmtId="0" fontId="6" fillId="0" borderId="41" xfId="0" applyFont="1" applyFill="1" applyBorder="1" applyAlignment="1" applyProtection="1">
      <alignment horizontal="left" vertical="top" wrapText="1" indent="1"/>
      <protection locked="0"/>
    </xf>
    <xf numFmtId="0" fontId="6" fillId="0" borderId="42" xfId="0" applyFont="1" applyFill="1" applyBorder="1" applyAlignment="1" applyProtection="1">
      <alignment horizontal="left" vertical="top" wrapText="1" indent="1"/>
      <protection locked="0"/>
    </xf>
    <xf numFmtId="0" fontId="6" fillId="0" borderId="25" xfId="0" applyFont="1" applyFill="1" applyBorder="1" applyAlignment="1" applyProtection="1">
      <alignment horizontal="left" vertical="center" wrapText="1"/>
      <protection locked="0"/>
    </xf>
    <xf numFmtId="0" fontId="6" fillId="0" borderId="18" xfId="0" applyFont="1" applyFill="1" applyBorder="1" applyAlignment="1" applyProtection="1">
      <alignment horizontal="left" vertical="center" wrapText="1" indent="1"/>
      <protection locked="0"/>
    </xf>
    <xf numFmtId="0" fontId="0" fillId="2" borderId="18" xfId="0" applyFill="1" applyBorder="1" applyAlignment="1">
      <alignment horizontal="left" vertical="center" wrapText="1"/>
    </xf>
    <xf numFmtId="0" fontId="0" fillId="2" borderId="18" xfId="0" applyFill="1" applyBorder="1" applyAlignment="1">
      <alignment horizontal="left" vertical="center" wrapText="1"/>
    </xf>
    <xf numFmtId="0" fontId="6" fillId="2" borderId="18" xfId="0" applyFont="1" applyFill="1" applyBorder="1" applyAlignment="1" applyProtection="1">
      <alignment horizontal="left" vertical="center" wrapText="1"/>
      <protection locked="0"/>
    </xf>
    <xf numFmtId="3" fontId="0" fillId="0" borderId="0" xfId="0" applyNumberFormat="1"/>
    <xf numFmtId="4" fontId="0" fillId="0" borderId="22" xfId="0" applyNumberFormat="1" applyBorder="1" applyAlignment="1">
      <alignment horizontal="center" vertical="center"/>
    </xf>
    <xf numFmtId="4" fontId="0" fillId="0" borderId="18" xfId="0" applyNumberFormat="1" applyBorder="1" applyAlignment="1">
      <alignment horizontal="center" vertical="center"/>
    </xf>
    <xf numFmtId="3" fontId="7" fillId="5" borderId="18" xfId="0" applyNumberFormat="1" applyFont="1" applyFill="1" applyBorder="1" applyAlignment="1">
      <alignment horizontal="center" vertical="center"/>
    </xf>
    <xf numFmtId="0" fontId="7" fillId="5" borderId="18" xfId="0" applyFont="1" applyFill="1" applyBorder="1" applyAlignment="1">
      <alignment horizontal="center" vertical="center"/>
    </xf>
    <xf numFmtId="0" fontId="7" fillId="5" borderId="47" xfId="0" applyFont="1" applyFill="1" applyBorder="1" applyAlignment="1">
      <alignment horizontal="center" vertical="center" wrapText="1"/>
    </xf>
    <xf numFmtId="3" fontId="31" fillId="5" borderId="18" xfId="0" applyNumberFormat="1" applyFont="1" applyFill="1" applyBorder="1" applyAlignment="1">
      <alignment horizontal="left" vertical="center" wrapText="1"/>
    </xf>
    <xf numFmtId="0" fontId="0" fillId="2" borderId="18" xfId="0" applyFill="1" applyBorder="1" applyAlignment="1">
      <alignment wrapText="1"/>
    </xf>
    <xf numFmtId="9" fontId="0" fillId="2" borderId="18" xfId="2" applyFont="1" applyFill="1" applyBorder="1"/>
    <xf numFmtId="0" fontId="0" fillId="2" borderId="25" xfId="0" applyFill="1" applyBorder="1"/>
    <xf numFmtId="0" fontId="28" fillId="2" borderId="18" xfId="0" applyFont="1" applyFill="1" applyBorder="1"/>
    <xf numFmtId="0" fontId="0" fillId="2" borderId="18" xfId="0" applyFill="1" applyBorder="1" applyAlignment="1">
      <alignment horizontal="right" vertical="center"/>
    </xf>
    <xf numFmtId="10" fontId="0" fillId="2" borderId="18" xfId="0" applyNumberFormat="1" applyFill="1" applyBorder="1"/>
    <xf numFmtId="167" fontId="0" fillId="2" borderId="18" xfId="0" applyNumberFormat="1" applyFill="1" applyBorder="1"/>
    <xf numFmtId="9" fontId="0" fillId="2" borderId="18" xfId="0" applyNumberFormat="1" applyFill="1" applyBorder="1" applyAlignment="1">
      <alignment horizontal="right" vertical="center"/>
    </xf>
    <xf numFmtId="9" fontId="28" fillId="2" borderId="18" xfId="0" applyNumberFormat="1" applyFont="1" applyFill="1" applyBorder="1"/>
    <xf numFmtId="0" fontId="2" fillId="2" borderId="18" xfId="0" applyFont="1" applyFill="1" applyBorder="1" applyAlignment="1">
      <alignment horizontal="left" vertical="center" wrapText="1"/>
    </xf>
    <xf numFmtId="0" fontId="3" fillId="0" borderId="4" xfId="0" applyFont="1" applyBorder="1"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0" fontId="6" fillId="2" borderId="10" xfId="0" applyFont="1" applyFill="1" applyBorder="1" applyAlignment="1">
      <alignment horizontal="justify" vertical="center" wrapText="1"/>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horizontal="left" vertical="top" wrapText="1"/>
    </xf>
    <xf numFmtId="0" fontId="6" fillId="0" borderId="7" xfId="0" applyFont="1" applyBorder="1" applyAlignment="1">
      <alignment horizontal="justify" vertical="center" wrapText="1"/>
    </xf>
    <xf numFmtId="0" fontId="2" fillId="0" borderId="9" xfId="0" applyFont="1" applyBorder="1" applyAlignment="1">
      <alignment horizontal="justify"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6" fillId="2" borderId="11" xfId="0" applyFont="1" applyFill="1" applyBorder="1" applyAlignment="1">
      <alignment horizontal="left" wrapText="1"/>
    </xf>
    <xf numFmtId="0" fontId="3" fillId="0" borderId="11" xfId="0" applyFont="1" applyBorder="1" applyAlignment="1">
      <alignment horizontal="left" wrapText="1"/>
    </xf>
    <xf numFmtId="0" fontId="6" fillId="0" borderId="11" xfId="0" applyFont="1" applyBorder="1" applyAlignment="1">
      <alignment horizontal="left" wrapText="1"/>
    </xf>
    <xf numFmtId="0" fontId="2" fillId="0" borderId="12" xfId="0" applyFont="1" applyBorder="1" applyAlignment="1">
      <alignment horizontal="justify" wrapText="1"/>
    </xf>
    <xf numFmtId="0" fontId="3"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21" xfId="0" applyBorder="1" applyAlignment="1">
      <alignment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vertical="center" wrapText="1"/>
    </xf>
    <xf numFmtId="0" fontId="7" fillId="0" borderId="18" xfId="0" applyFont="1" applyBorder="1" applyAlignment="1">
      <alignment horizontal="center" vertical="center" wrapText="1"/>
    </xf>
    <xf numFmtId="166" fontId="6" fillId="0" borderId="32" xfId="0" applyNumberFormat="1" applyFont="1" applyBorder="1" applyAlignment="1" applyProtection="1">
      <alignment horizontal="center" vertical="center" wrapText="1"/>
      <protection locked="0"/>
    </xf>
    <xf numFmtId="166" fontId="6" fillId="0" borderId="30" xfId="0" applyNumberFormat="1" applyFont="1" applyBorder="1" applyAlignment="1" applyProtection="1">
      <alignment horizontal="center" vertical="center" wrapText="1"/>
      <protection locked="0"/>
    </xf>
    <xf numFmtId="166" fontId="6" fillId="0" borderId="40" xfId="0" applyNumberFormat="1" applyFont="1" applyBorder="1" applyAlignment="1" applyProtection="1">
      <alignment horizontal="center" vertical="center" wrapText="1"/>
      <protection locked="0"/>
    </xf>
    <xf numFmtId="166" fontId="6" fillId="2" borderId="32" xfId="0" applyNumberFormat="1" applyFont="1" applyFill="1" applyBorder="1" applyAlignment="1" applyProtection="1">
      <alignment horizontal="left" vertical="center" wrapText="1" indent="1"/>
      <protection locked="0"/>
    </xf>
    <xf numFmtId="166" fontId="6" fillId="2" borderId="30" xfId="0" applyNumberFormat="1" applyFont="1" applyFill="1" applyBorder="1" applyAlignment="1" applyProtection="1">
      <alignment horizontal="left" vertical="center" wrapText="1" indent="1"/>
      <protection locked="0"/>
    </xf>
    <xf numFmtId="166" fontId="6" fillId="2" borderId="40" xfId="0" applyNumberFormat="1" applyFont="1" applyFill="1" applyBorder="1" applyAlignment="1" applyProtection="1">
      <alignment horizontal="left" vertical="center" wrapText="1" indent="1"/>
      <protection locked="0"/>
    </xf>
    <xf numFmtId="9" fontId="17" fillId="2" borderId="32" xfId="0" applyNumberFormat="1"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4" fillId="0" borderId="33" xfId="0" applyFont="1" applyBorder="1" applyAlignment="1" applyProtection="1">
      <alignment horizontal="left" vertical="center" wrapText="1" indent="1"/>
      <protection locked="0"/>
    </xf>
    <xf numFmtId="0" fontId="14" fillId="0" borderId="35" xfId="0" applyFont="1" applyBorder="1" applyAlignment="1" applyProtection="1">
      <alignment horizontal="left" vertical="center" wrapText="1" indent="1"/>
      <protection locked="0"/>
    </xf>
    <xf numFmtId="0" fontId="14" fillId="0" borderId="36" xfId="0" applyFont="1" applyBorder="1" applyAlignment="1" applyProtection="1">
      <alignment horizontal="left" vertical="center" wrapText="1" indent="1"/>
      <protection locked="0"/>
    </xf>
    <xf numFmtId="0" fontId="6" fillId="0" borderId="28" xfId="0" applyFont="1" applyBorder="1" applyAlignment="1" applyProtection="1">
      <alignment horizontal="left" vertical="center" wrapText="1" indent="1"/>
      <protection locked="0"/>
    </xf>
    <xf numFmtId="0" fontId="6" fillId="0" borderId="30" xfId="0" applyFont="1" applyBorder="1" applyAlignment="1" applyProtection="1">
      <alignment horizontal="left" vertical="center" wrapText="1" indent="1"/>
      <protection locked="0"/>
    </xf>
    <xf numFmtId="0" fontId="6" fillId="0" borderId="31" xfId="0" applyFont="1" applyBorder="1" applyAlignment="1" applyProtection="1">
      <alignment horizontal="left" vertical="center" wrapText="1" indent="1"/>
      <protection locked="0"/>
    </xf>
    <xf numFmtId="166" fontId="6" fillId="0" borderId="28" xfId="0" applyNumberFormat="1" applyFont="1" applyBorder="1" applyAlignment="1" applyProtection="1">
      <alignment horizontal="center" vertical="center" wrapText="1"/>
      <protection locked="0"/>
    </xf>
    <xf numFmtId="166" fontId="6" fillId="2" borderId="28" xfId="0" applyNumberFormat="1" applyFont="1" applyFill="1" applyBorder="1" applyAlignment="1" applyProtection="1">
      <alignment horizontal="left" vertical="center" wrapText="1" indent="1"/>
      <protection locked="0"/>
    </xf>
    <xf numFmtId="9" fontId="6" fillId="2" borderId="32" xfId="0" applyNumberFormat="1"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40" xfId="0" applyFont="1" applyFill="1" applyBorder="1" applyAlignment="1" applyProtection="1">
      <alignment horizontal="center" vertical="center" wrapText="1"/>
      <protection locked="0"/>
    </xf>
    <xf numFmtId="166" fontId="6" fillId="2" borderId="32" xfId="0" applyNumberFormat="1" applyFont="1" applyFill="1" applyBorder="1" applyAlignment="1" applyProtection="1">
      <alignment horizontal="center" vertical="center" wrapText="1"/>
      <protection locked="0"/>
    </xf>
    <xf numFmtId="166" fontId="6" fillId="2" borderId="30" xfId="0" applyNumberFormat="1" applyFont="1" applyFill="1" applyBorder="1" applyAlignment="1" applyProtection="1">
      <alignment horizontal="center" vertical="center" wrapText="1"/>
      <protection locked="0"/>
    </xf>
    <xf numFmtId="166" fontId="6" fillId="2" borderId="40" xfId="0" applyNumberFormat="1" applyFont="1" applyFill="1" applyBorder="1" applyAlignment="1" applyProtection="1">
      <alignment horizontal="center" vertical="center" wrapText="1"/>
      <protection locked="0"/>
    </xf>
    <xf numFmtId="0" fontId="16" fillId="2" borderId="32" xfId="0" applyFont="1" applyFill="1" applyBorder="1" applyAlignment="1">
      <alignment horizontal="left" vertical="center" wrapText="1"/>
    </xf>
    <xf numFmtId="0" fontId="16" fillId="2" borderId="40" xfId="0" applyFont="1" applyFill="1" applyBorder="1" applyAlignment="1">
      <alignment horizontal="left" vertical="center" wrapText="1"/>
    </xf>
    <xf numFmtId="0" fontId="17" fillId="2" borderId="32" xfId="0" applyFont="1" applyFill="1" applyBorder="1" applyAlignment="1">
      <alignment horizontal="center" vertical="center" wrapText="1"/>
    </xf>
    <xf numFmtId="1" fontId="6" fillId="0" borderId="28" xfId="0" applyNumberFormat="1" applyFont="1" applyBorder="1" applyAlignment="1">
      <alignment horizontal="center" vertical="center" wrapText="1"/>
    </xf>
    <xf numFmtId="1" fontId="6" fillId="0" borderId="30" xfId="0" applyNumberFormat="1" applyFont="1" applyBorder="1" applyAlignment="1">
      <alignment horizontal="center" vertical="center" wrapText="1"/>
    </xf>
    <xf numFmtId="1" fontId="6" fillId="0" borderId="31" xfId="0" applyNumberFormat="1" applyFont="1" applyBorder="1" applyAlignment="1">
      <alignment horizontal="center" vertical="center" wrapText="1"/>
    </xf>
    <xf numFmtId="0" fontId="6" fillId="2" borderId="28" xfId="0" applyFont="1" applyFill="1" applyBorder="1" applyAlignment="1">
      <alignment horizontal="left" vertical="center" wrapText="1" indent="1"/>
    </xf>
    <xf numFmtId="0" fontId="6" fillId="2" borderId="30" xfId="0" applyFont="1" applyFill="1" applyBorder="1" applyAlignment="1">
      <alignment horizontal="left" vertical="center" wrapText="1" indent="1"/>
    </xf>
    <xf numFmtId="0" fontId="6" fillId="2" borderId="31" xfId="0" applyFont="1" applyFill="1" applyBorder="1" applyAlignment="1">
      <alignment horizontal="left" vertical="center" wrapText="1" indent="1"/>
    </xf>
    <xf numFmtId="166" fontId="6" fillId="2" borderId="28" xfId="0" applyNumberFormat="1" applyFont="1" applyFill="1" applyBorder="1" applyAlignment="1" applyProtection="1">
      <alignment horizontal="center" vertical="center" wrapText="1"/>
      <protection locked="0"/>
    </xf>
    <xf numFmtId="166" fontId="6" fillId="2" borderId="31" xfId="0" applyNumberFormat="1" applyFont="1" applyFill="1" applyBorder="1" applyAlignment="1" applyProtection="1">
      <alignment horizontal="center" vertical="center" wrapText="1"/>
      <protection locked="0"/>
    </xf>
    <xf numFmtId="0" fontId="17" fillId="2" borderId="28" xfId="0" applyFont="1" applyFill="1" applyBorder="1" applyAlignment="1">
      <alignment horizontal="center" vertical="center" wrapText="1"/>
    </xf>
    <xf numFmtId="0" fontId="17" fillId="2" borderId="31" xfId="0" applyFont="1" applyFill="1" applyBorder="1" applyAlignment="1">
      <alignment horizontal="center" vertical="center" wrapText="1"/>
    </xf>
    <xf numFmtId="9" fontId="17" fillId="2" borderId="28" xfId="0" applyNumberFormat="1" applyFont="1" applyFill="1" applyBorder="1" applyAlignment="1">
      <alignment horizontal="center" vertical="center" wrapText="1"/>
    </xf>
    <xf numFmtId="1" fontId="6" fillId="0" borderId="32" xfId="0" applyNumberFormat="1" applyFont="1" applyBorder="1" applyAlignment="1">
      <alignment horizontal="center" vertical="center" wrapText="1"/>
    </xf>
    <xf numFmtId="0" fontId="6" fillId="2" borderId="32" xfId="0" applyFont="1" applyFill="1" applyBorder="1" applyAlignment="1">
      <alignment horizontal="left" vertical="center" wrapText="1" indent="1"/>
    </xf>
    <xf numFmtId="166" fontId="6" fillId="2" borderId="31" xfId="0" applyNumberFormat="1" applyFont="1" applyFill="1" applyBorder="1" applyAlignment="1" applyProtection="1">
      <alignment horizontal="left" vertical="center" wrapText="1" indent="1"/>
      <protection locked="0"/>
    </xf>
    <xf numFmtId="0" fontId="6" fillId="0" borderId="28" xfId="0" applyFont="1" applyBorder="1" applyAlignment="1">
      <alignment horizontal="left" vertical="center" wrapText="1" indent="1"/>
    </xf>
    <xf numFmtId="0" fontId="6" fillId="0" borderId="30" xfId="0" applyFont="1" applyBorder="1" applyAlignment="1">
      <alignment horizontal="left" vertical="center" wrapText="1" indent="1"/>
    </xf>
    <xf numFmtId="0" fontId="6" fillId="0" borderId="31" xfId="0" applyFont="1" applyBorder="1" applyAlignment="1">
      <alignment horizontal="left" vertical="center" wrapText="1" indent="1"/>
    </xf>
    <xf numFmtId="166" fontId="6" fillId="0" borderId="31" xfId="0" applyNumberFormat="1" applyFont="1" applyBorder="1" applyAlignment="1" applyProtection="1">
      <alignment horizontal="center" vertical="center" wrapText="1"/>
      <protection locked="0"/>
    </xf>
    <xf numFmtId="166" fontId="6" fillId="2" borderId="30" xfId="0" applyNumberFormat="1" applyFont="1" applyFill="1" applyBorder="1" applyAlignment="1" applyProtection="1">
      <alignment horizontal="left" vertical="center" wrapText="1"/>
      <protection locked="0"/>
    </xf>
    <xf numFmtId="166" fontId="6" fillId="2" borderId="31" xfId="0" applyNumberFormat="1" applyFont="1" applyFill="1" applyBorder="1" applyAlignment="1" applyProtection="1">
      <alignment horizontal="left" vertical="center" wrapText="1"/>
      <protection locked="0"/>
    </xf>
    <xf numFmtId="166" fontId="14" fillId="0" borderId="33" xfId="0" applyNumberFormat="1" applyFont="1" applyBorder="1" applyAlignment="1" applyProtection="1">
      <alignment horizontal="left" vertical="center" wrapText="1" indent="1"/>
      <protection locked="0"/>
    </xf>
    <xf numFmtId="166" fontId="14" fillId="0" borderId="35" xfId="0" applyNumberFormat="1" applyFont="1" applyBorder="1" applyAlignment="1" applyProtection="1">
      <alignment horizontal="left" vertical="center" wrapText="1" indent="1"/>
      <protection locked="0"/>
    </xf>
    <xf numFmtId="0" fontId="0" fillId="0" borderId="35" xfId="0" applyBorder="1" applyAlignment="1">
      <alignment horizontal="left" vertical="center" wrapText="1" indent="1"/>
    </xf>
    <xf numFmtId="0" fontId="0" fillId="0" borderId="36" xfId="0" applyBorder="1" applyAlignment="1">
      <alignment horizontal="left" vertical="center" wrapText="1" indent="1"/>
    </xf>
    <xf numFmtId="0" fontId="16" fillId="2" borderId="28" xfId="0" applyFont="1" applyFill="1" applyBorder="1" applyAlignment="1">
      <alignment horizontal="left" vertical="center" wrapText="1" indent="1"/>
    </xf>
    <xf numFmtId="0" fontId="16" fillId="2" borderId="30" xfId="0" applyFont="1" applyFill="1" applyBorder="1" applyAlignment="1">
      <alignment horizontal="left" vertical="center" wrapText="1" indent="1"/>
    </xf>
    <xf numFmtId="0" fontId="16" fillId="2" borderId="31" xfId="0" applyFont="1" applyFill="1" applyBorder="1" applyAlignment="1">
      <alignment horizontal="left" vertical="center" wrapText="1" indent="1"/>
    </xf>
    <xf numFmtId="0" fontId="16" fillId="2" borderId="28" xfId="0" applyFont="1" applyFill="1" applyBorder="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40"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31" fillId="0" borderId="50" xfId="0" applyFont="1" applyBorder="1" applyAlignment="1">
      <alignment horizontal="left" vertical="center" wrapText="1"/>
    </xf>
    <xf numFmtId="0" fontId="31" fillId="0" borderId="0" xfId="0" applyFont="1" applyBorder="1" applyAlignment="1">
      <alignment horizontal="left" vertical="center" wrapText="1"/>
    </xf>
    <xf numFmtId="0" fontId="14" fillId="2" borderId="18" xfId="1" applyFont="1" applyFill="1" applyBorder="1" applyAlignment="1" applyProtection="1">
      <alignment horizontal="center" vertical="center" wrapText="1"/>
      <protection locked="0"/>
    </xf>
    <xf numFmtId="0" fontId="6" fillId="0" borderId="18" xfId="0" applyFont="1" applyFill="1" applyBorder="1" applyAlignment="1" applyProtection="1">
      <alignment horizontal="left" vertical="center" wrapText="1"/>
      <protection locked="0"/>
    </xf>
    <xf numFmtId="0" fontId="6" fillId="0" borderId="18" xfId="0" applyFont="1" applyFill="1" applyBorder="1" applyAlignment="1">
      <alignment horizontal="left" vertical="center" wrapText="1"/>
    </xf>
    <xf numFmtId="0" fontId="14" fillId="2" borderId="18" xfId="1" applyFont="1" applyFill="1" applyBorder="1" applyAlignment="1" applyProtection="1">
      <alignment horizontal="left" vertical="center" wrapText="1"/>
      <protection locked="0"/>
    </xf>
    <xf numFmtId="0" fontId="1" fillId="2" borderId="18" xfId="0" applyFont="1" applyFill="1" applyBorder="1" applyAlignment="1">
      <alignment horizontal="left" vertical="center" wrapText="1"/>
    </xf>
    <xf numFmtId="166" fontId="6" fillId="2" borderId="18" xfId="0" applyNumberFormat="1" applyFont="1" applyFill="1" applyBorder="1" applyAlignment="1" applyProtection="1">
      <alignment horizontal="left" vertical="center" wrapText="1"/>
      <protection locked="0"/>
    </xf>
    <xf numFmtId="0" fontId="0" fillId="2" borderId="18" xfId="0" applyFill="1" applyBorder="1" applyAlignment="1">
      <alignment horizontal="left" vertical="center" wrapText="1"/>
    </xf>
    <xf numFmtId="0" fontId="0" fillId="0" borderId="18" xfId="0" applyFill="1" applyBorder="1" applyAlignment="1">
      <alignment horizontal="left" vertical="center" wrapText="1"/>
    </xf>
    <xf numFmtId="0" fontId="6" fillId="0" borderId="18" xfId="0" applyFont="1" applyFill="1" applyBorder="1" applyAlignment="1" applyProtection="1">
      <alignment horizontal="center" vertical="center" wrapText="1"/>
      <protection locked="0"/>
    </xf>
    <xf numFmtId="0" fontId="6" fillId="0" borderId="18" xfId="0" applyFont="1" applyFill="1" applyBorder="1" applyAlignment="1">
      <alignment horizontal="center" vertical="center" wrapText="1"/>
    </xf>
    <xf numFmtId="166" fontId="6" fillId="0" borderId="18" xfId="0" applyNumberFormat="1" applyFont="1" applyFill="1" applyBorder="1" applyAlignment="1" applyProtection="1">
      <alignment horizontal="left" vertical="center" wrapText="1"/>
      <protection locked="0"/>
    </xf>
    <xf numFmtId="0" fontId="14" fillId="2" borderId="17" xfId="1" applyFont="1" applyFill="1" applyBorder="1" applyAlignment="1" applyProtection="1">
      <alignment horizontal="center" vertical="center" wrapText="1"/>
      <protection locked="0"/>
    </xf>
    <xf numFmtId="0" fontId="14" fillId="2" borderId="20" xfId="1" applyFont="1" applyFill="1" applyBorder="1" applyAlignment="1" applyProtection="1">
      <alignment horizontal="center" vertical="center" wrapText="1"/>
      <protection locked="0"/>
    </xf>
    <xf numFmtId="0" fontId="14" fillId="2" borderId="22" xfId="1" applyFont="1" applyFill="1" applyBorder="1" applyAlignment="1" applyProtection="1">
      <alignment horizontal="center" vertical="center" wrapText="1"/>
      <protection locked="0"/>
    </xf>
    <xf numFmtId="0" fontId="10" fillId="3" borderId="0" xfId="0" applyFont="1" applyFill="1" applyAlignment="1">
      <alignment horizontal="center"/>
    </xf>
    <xf numFmtId="0" fontId="11" fillId="3" borderId="0" xfId="0" applyFont="1" applyFill="1" applyAlignment="1">
      <alignment horizontal="center"/>
    </xf>
    <xf numFmtId="0" fontId="6" fillId="0" borderId="0" xfId="0" applyFont="1" applyAlignment="1">
      <alignment horizontal="left" vertical="center" wrapText="1"/>
    </xf>
    <xf numFmtId="166" fontId="14" fillId="2" borderId="18" xfId="1" applyNumberFormat="1" applyFont="1" applyFill="1" applyBorder="1" applyAlignment="1" applyProtection="1">
      <alignment horizontal="center" vertical="center" wrapText="1"/>
      <protection locked="0"/>
    </xf>
    <xf numFmtId="0" fontId="6" fillId="2" borderId="18" xfId="0" applyFont="1" applyFill="1" applyBorder="1" applyAlignment="1" applyProtection="1">
      <alignment horizontal="left" vertical="center" wrapText="1"/>
      <protection locked="0"/>
    </xf>
    <xf numFmtId="0" fontId="20" fillId="2" borderId="18" xfId="0" applyFont="1" applyFill="1" applyBorder="1" applyAlignment="1">
      <alignment horizontal="center" vertical="center" wrapText="1"/>
    </xf>
    <xf numFmtId="0" fontId="20" fillId="6" borderId="18" xfId="0" applyFont="1" applyFill="1" applyBorder="1" applyAlignment="1">
      <alignment horizontal="center" vertical="center" wrapText="1"/>
    </xf>
    <xf numFmtId="166" fontId="6" fillId="6" borderId="18" xfId="0" applyNumberFormat="1" applyFont="1" applyFill="1" applyBorder="1" applyAlignment="1" applyProtection="1">
      <alignment horizontal="left" vertical="center" wrapText="1"/>
      <protection locked="0"/>
    </xf>
    <xf numFmtId="0" fontId="0" fillId="6" borderId="18" xfId="0" applyFill="1" applyBorder="1" applyAlignment="1">
      <alignment horizontal="left" vertical="center" wrapText="1"/>
    </xf>
    <xf numFmtId="0" fontId="7" fillId="5" borderId="48"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49" xfId="0" applyFont="1" applyFill="1" applyBorder="1" applyAlignment="1">
      <alignment horizontal="center" vertical="center"/>
    </xf>
    <xf numFmtId="0" fontId="7" fillId="5" borderId="18" xfId="0" applyFont="1" applyFill="1" applyBorder="1" applyAlignment="1">
      <alignment horizontal="center" vertical="center"/>
    </xf>
    <xf numFmtId="166" fontId="6" fillId="0" borderId="32" xfId="0" applyNumberFormat="1" applyFont="1" applyFill="1" applyBorder="1" applyAlignment="1" applyProtection="1">
      <alignment horizontal="left" vertical="center" wrapText="1" indent="1"/>
      <protection locked="0"/>
    </xf>
    <xf numFmtId="166" fontId="6" fillId="0" borderId="30" xfId="0" applyNumberFormat="1" applyFont="1" applyFill="1" applyBorder="1" applyAlignment="1" applyProtection="1">
      <alignment horizontal="left" vertical="center" wrapText="1" indent="1"/>
      <protection locked="0"/>
    </xf>
    <xf numFmtId="166" fontId="6" fillId="0" borderId="40" xfId="0" applyNumberFormat="1" applyFont="1" applyFill="1" applyBorder="1" applyAlignment="1" applyProtection="1">
      <alignment horizontal="left" vertical="center" wrapText="1" indent="1"/>
      <protection locked="0"/>
    </xf>
    <xf numFmtId="166" fontId="6" fillId="0" borderId="32" xfId="0" applyNumberFormat="1" applyFont="1" applyFill="1" applyBorder="1" applyAlignment="1" applyProtection="1">
      <alignment horizontal="center" vertical="center" wrapText="1"/>
      <protection locked="0"/>
    </xf>
    <xf numFmtId="166" fontId="6" fillId="0" borderId="30" xfId="0" applyNumberFormat="1" applyFont="1" applyFill="1" applyBorder="1" applyAlignment="1" applyProtection="1">
      <alignment horizontal="center" vertical="center" wrapText="1"/>
      <protection locked="0"/>
    </xf>
    <xf numFmtId="166" fontId="6" fillId="0" borderId="40" xfId="0" applyNumberFormat="1" applyFont="1" applyFill="1" applyBorder="1" applyAlignment="1" applyProtection="1">
      <alignment horizontal="center" vertical="center" wrapText="1"/>
      <protection locked="0"/>
    </xf>
    <xf numFmtId="9" fontId="17" fillId="0" borderId="32" xfId="0" applyNumberFormat="1"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32"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40" xfId="0" applyFont="1" applyFill="1" applyBorder="1" applyAlignment="1">
      <alignment horizontal="left" vertical="center" wrapText="1"/>
    </xf>
    <xf numFmtId="166" fontId="6" fillId="0" borderId="32" xfId="0" applyNumberFormat="1" applyFont="1" applyFill="1" applyBorder="1" applyAlignment="1" applyProtection="1">
      <alignment horizontal="left" vertical="center" wrapText="1"/>
      <protection locked="0"/>
    </xf>
    <xf numFmtId="166" fontId="6" fillId="0" borderId="30" xfId="0" applyNumberFormat="1" applyFont="1" applyFill="1" applyBorder="1" applyAlignment="1" applyProtection="1">
      <alignment horizontal="left" vertical="center" wrapText="1"/>
      <protection locked="0"/>
    </xf>
    <xf numFmtId="166" fontId="6" fillId="0" borderId="40" xfId="0" applyNumberFormat="1" applyFont="1" applyFill="1" applyBorder="1" applyAlignment="1" applyProtection="1">
      <alignment horizontal="left" vertical="center" wrapText="1"/>
      <protection locked="0"/>
    </xf>
  </cellXfs>
  <cellStyles count="3">
    <cellStyle name="Normal" xfId="0" builtinId="0"/>
    <cellStyle name="Normal 2 2" xfId="1" xr:uid="{00000000-0005-0000-0000-000001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171450</xdr:colOff>
      <xdr:row>2</xdr:row>
      <xdr:rowOff>85725</xdr:rowOff>
    </xdr:from>
    <xdr:to>
      <xdr:col>3</xdr:col>
      <xdr:colOff>657225</xdr:colOff>
      <xdr:row>6</xdr:row>
      <xdr:rowOff>85725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52450"/>
          <a:ext cx="39052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69272</xdr:rowOff>
    </xdr:from>
    <xdr:to>
      <xdr:col>18</xdr:col>
      <xdr:colOff>256804</xdr:colOff>
      <xdr:row>73</xdr:row>
      <xdr:rowOff>193095</xdr:rowOff>
    </xdr:to>
    <xdr:pic>
      <xdr:nvPicPr>
        <xdr:cNvPr id="5"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77408"/>
          <a:ext cx="21342927" cy="26176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161925</xdr:colOff>
      <xdr:row>53</xdr:row>
      <xdr:rowOff>19050</xdr:rowOff>
    </xdr:from>
    <xdr:to>
      <xdr:col>8</xdr:col>
      <xdr:colOff>1000125</xdr:colOff>
      <xdr:row>66</xdr:row>
      <xdr:rowOff>38099</xdr:rowOff>
    </xdr:to>
    <xdr:pic>
      <xdr:nvPicPr>
        <xdr:cNvPr id="2" name="Picture 4" descr="BRAIN:Users:MARIO:Desktop:WORK 2015:CHAMO:Alcaldia_Marca Ciudad_2015:Marca Ciudad_Piezas:AB_Membrete:untitled folder:AB_B_ Hoja memebreteada -02.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5385375"/>
          <a:ext cx="14992350"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2</xdr:row>
      <xdr:rowOff>123825</xdr:rowOff>
    </xdr:from>
    <xdr:to>
      <xdr:col>2</xdr:col>
      <xdr:colOff>2486025</xdr:colOff>
      <xdr:row>4</xdr:row>
      <xdr:rowOff>276225</xdr:rowOff>
    </xdr:to>
    <xdr:pic>
      <xdr:nvPicPr>
        <xdr:cNvPr id="3"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5619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showGridLines="0" tabSelected="1" zoomScale="70" zoomScaleNormal="70" workbookViewId="0">
      <selection activeCell="E57" sqref="E57"/>
    </sheetView>
  </sheetViews>
  <sheetFormatPr baseColWidth="10" defaultRowHeight="16.5" x14ac:dyDescent="0.3"/>
  <cols>
    <col min="1" max="1" width="5.5703125" style="1" customWidth="1"/>
    <col min="2" max="2" width="22.5703125" style="1" customWidth="1"/>
    <col min="3" max="3" width="28.7109375" style="1" customWidth="1"/>
    <col min="4" max="4" width="20.28515625" style="1" customWidth="1"/>
    <col min="5" max="5" width="31.140625" style="1" customWidth="1"/>
    <col min="6" max="6" width="16.7109375" style="1" customWidth="1"/>
    <col min="7" max="7" width="35.28515625" style="1" customWidth="1"/>
    <col min="8" max="8" width="19.7109375" style="1" customWidth="1"/>
    <col min="9" max="9" width="16.85546875" style="1" customWidth="1"/>
    <col min="10" max="10" width="16.5703125" style="1" customWidth="1"/>
    <col min="11" max="11" width="10.7109375" style="1" customWidth="1"/>
    <col min="12" max="12" width="11.7109375" style="1" customWidth="1"/>
    <col min="13" max="13" width="13.140625" style="1" customWidth="1"/>
    <col min="14" max="14" width="17.5703125" style="1" customWidth="1"/>
    <col min="15" max="15" width="23.85546875" style="1" customWidth="1"/>
    <col min="16" max="16" width="2.7109375" style="1" customWidth="1"/>
    <col min="17" max="16384" width="11.42578125" style="1"/>
  </cols>
  <sheetData>
    <row r="1" spans="1:16" ht="17.25" thickBot="1" x14ac:dyDescent="0.35"/>
    <row r="2" spans="1:16" ht="20.100000000000001" customHeight="1" thickTop="1" x14ac:dyDescent="0.3">
      <c r="A2" s="2"/>
      <c r="B2" s="3"/>
      <c r="C2" s="4"/>
      <c r="D2" s="4"/>
      <c r="E2" s="4"/>
      <c r="F2" s="4"/>
      <c r="G2" s="4"/>
      <c r="H2" s="4"/>
      <c r="I2" s="4"/>
      <c r="J2" s="4"/>
      <c r="K2" s="4"/>
      <c r="L2" s="4"/>
      <c r="M2" s="4"/>
      <c r="N2" s="5"/>
      <c r="O2" s="6" t="s">
        <v>0</v>
      </c>
      <c r="P2" s="7"/>
    </row>
    <row r="3" spans="1:16" ht="20.100000000000001" customHeight="1" x14ac:dyDescent="0.3">
      <c r="A3" s="2"/>
      <c r="B3" s="8"/>
      <c r="C3" s="9"/>
      <c r="D3" s="9"/>
      <c r="E3" s="9"/>
      <c r="F3" s="9"/>
      <c r="G3" s="9"/>
      <c r="H3" s="9"/>
      <c r="I3" s="9"/>
      <c r="J3" s="9"/>
      <c r="K3" s="9"/>
      <c r="L3" s="9"/>
      <c r="M3" s="9"/>
      <c r="N3" s="10"/>
      <c r="O3" s="11" t="s">
        <v>1</v>
      </c>
      <c r="P3" s="12"/>
    </row>
    <row r="4" spans="1:16" ht="25.5" x14ac:dyDescent="0.3">
      <c r="A4" s="2"/>
      <c r="B4" s="163" t="s">
        <v>2</v>
      </c>
      <c r="C4" s="164"/>
      <c r="D4" s="164"/>
      <c r="E4" s="164"/>
      <c r="F4" s="164"/>
      <c r="G4" s="164"/>
      <c r="H4" s="164"/>
      <c r="I4" s="164"/>
      <c r="J4" s="164"/>
      <c r="K4" s="164"/>
      <c r="L4" s="164"/>
      <c r="M4" s="164"/>
      <c r="N4" s="164"/>
      <c r="O4" s="164"/>
      <c r="P4" s="165"/>
    </row>
    <row r="5" spans="1:16" ht="31.5" customHeight="1" x14ac:dyDescent="0.3">
      <c r="A5" s="2"/>
      <c r="B5" s="163" t="s">
        <v>3</v>
      </c>
      <c r="C5" s="164"/>
      <c r="D5" s="164"/>
      <c r="E5" s="164"/>
      <c r="F5" s="164"/>
      <c r="G5" s="164"/>
      <c r="H5" s="164"/>
      <c r="I5" s="164"/>
      <c r="J5" s="164"/>
      <c r="K5" s="164"/>
      <c r="L5" s="164"/>
      <c r="M5" s="164"/>
      <c r="N5" s="164"/>
      <c r="O5" s="164"/>
      <c r="P5" s="165"/>
    </row>
    <row r="6" spans="1:16" ht="20.100000000000001" customHeight="1" x14ac:dyDescent="0.3">
      <c r="A6" s="2"/>
      <c r="B6" s="8"/>
      <c r="C6" s="9"/>
      <c r="D6" s="9"/>
      <c r="E6" s="9"/>
      <c r="F6" s="9"/>
      <c r="G6" s="9"/>
      <c r="H6" s="9"/>
      <c r="I6" s="9"/>
      <c r="J6" s="9"/>
      <c r="K6" s="9"/>
      <c r="L6" s="9"/>
      <c r="M6" s="9"/>
      <c r="N6" s="10"/>
      <c r="O6" s="10"/>
      <c r="P6" s="12"/>
    </row>
    <row r="7" spans="1:16" ht="20.100000000000001" customHeight="1" x14ac:dyDescent="0.3">
      <c r="A7" s="2"/>
      <c r="B7" s="8"/>
      <c r="C7" s="9"/>
      <c r="D7" s="9"/>
      <c r="E7" s="9"/>
      <c r="F7" s="9"/>
      <c r="G7" s="9"/>
      <c r="H7" s="9"/>
      <c r="I7" s="9"/>
      <c r="J7" s="9"/>
      <c r="K7" s="9"/>
      <c r="L7" s="9"/>
      <c r="M7" s="9"/>
      <c r="N7" s="10"/>
      <c r="O7" s="10"/>
      <c r="P7" s="12"/>
    </row>
    <row r="8" spans="1:16" ht="20.100000000000001" customHeight="1" x14ac:dyDescent="0.3">
      <c r="A8" s="2"/>
      <c r="B8" s="8"/>
      <c r="C8" s="9"/>
      <c r="D8" s="9"/>
      <c r="E8" s="9"/>
      <c r="F8" s="9"/>
      <c r="G8" s="9"/>
      <c r="H8" s="9"/>
      <c r="I8" s="9"/>
      <c r="J8" s="9"/>
      <c r="K8" s="9"/>
      <c r="L8" s="9"/>
      <c r="M8" s="9"/>
      <c r="N8" s="10"/>
      <c r="O8" s="10"/>
      <c r="P8" s="12"/>
    </row>
    <row r="9" spans="1:16" ht="20.100000000000001" customHeight="1" x14ac:dyDescent="0.3">
      <c r="A9" s="2"/>
      <c r="B9" s="8"/>
      <c r="C9" s="9"/>
      <c r="D9" s="9"/>
      <c r="E9" s="9"/>
      <c r="F9" s="9"/>
      <c r="G9" s="9"/>
      <c r="H9" s="9"/>
      <c r="I9" s="9"/>
      <c r="J9" s="9"/>
      <c r="K9" s="9"/>
      <c r="L9" s="9"/>
      <c r="M9" s="9"/>
      <c r="N9" s="10"/>
      <c r="O9" s="10"/>
      <c r="P9" s="12"/>
    </row>
    <row r="10" spans="1:16" ht="17.25" thickBot="1" x14ac:dyDescent="0.35">
      <c r="A10" s="2"/>
      <c r="B10" s="13"/>
      <c r="P10" s="14"/>
    </row>
    <row r="11" spans="1:16" ht="30" customHeight="1" thickBot="1" x14ac:dyDescent="0.35">
      <c r="A11" s="2"/>
      <c r="B11" s="166" t="s">
        <v>4</v>
      </c>
      <c r="C11" s="167"/>
      <c r="D11" s="167"/>
      <c r="E11" s="168"/>
      <c r="F11" s="169" t="s">
        <v>251</v>
      </c>
      <c r="G11" s="169"/>
      <c r="H11" s="169"/>
      <c r="I11" s="169"/>
      <c r="J11" s="169"/>
      <c r="K11" s="169"/>
      <c r="L11" s="169"/>
      <c r="M11" s="169"/>
      <c r="N11" s="169"/>
      <c r="O11" s="169"/>
      <c r="P11" s="14"/>
    </row>
    <row r="12" spans="1:16" ht="25.5" customHeight="1" x14ac:dyDescent="0.3">
      <c r="A12" s="2"/>
      <c r="B12" s="15"/>
      <c r="C12" s="16"/>
      <c r="D12" s="16"/>
      <c r="E12" s="170"/>
      <c r="F12" s="170"/>
      <c r="G12" s="170"/>
      <c r="H12" s="170"/>
      <c r="I12" s="170"/>
      <c r="J12" s="170"/>
      <c r="K12" s="170"/>
      <c r="L12" s="170"/>
      <c r="M12" s="170"/>
      <c r="N12" s="170"/>
      <c r="O12" s="170"/>
      <c r="P12" s="14"/>
    </row>
    <row r="13" spans="1:16" ht="32.25" customHeight="1" x14ac:dyDescent="0.3">
      <c r="A13" s="2"/>
      <c r="B13" s="159" t="s">
        <v>5</v>
      </c>
      <c r="C13" s="160"/>
      <c r="D13" s="160"/>
      <c r="E13" s="161"/>
      <c r="F13" s="162" t="s">
        <v>114</v>
      </c>
      <c r="G13" s="162"/>
      <c r="H13" s="162"/>
      <c r="I13" s="162"/>
      <c r="J13" s="162"/>
      <c r="K13" s="162"/>
      <c r="L13" s="162"/>
      <c r="M13" s="162"/>
      <c r="N13" s="162"/>
      <c r="O13" s="162"/>
      <c r="P13" s="14"/>
    </row>
    <row r="14" spans="1:16" ht="33.75" customHeight="1" x14ac:dyDescent="0.3">
      <c r="A14" s="2"/>
      <c r="B14" s="174" t="s">
        <v>6</v>
      </c>
      <c r="C14" s="175"/>
      <c r="D14" s="175"/>
      <c r="E14" s="176"/>
      <c r="F14" s="177" t="s">
        <v>115</v>
      </c>
      <c r="G14" s="177"/>
      <c r="H14" s="178" t="s">
        <v>7</v>
      </c>
      <c r="I14" s="178"/>
      <c r="J14" s="179" t="s">
        <v>116</v>
      </c>
      <c r="K14" s="179"/>
      <c r="L14" s="179"/>
      <c r="M14" s="179"/>
      <c r="N14" s="179"/>
      <c r="O14" s="179"/>
      <c r="P14" s="14"/>
    </row>
    <row r="15" spans="1:16" ht="18" customHeight="1" x14ac:dyDescent="0.3">
      <c r="A15" s="2"/>
      <c r="B15" s="17"/>
      <c r="C15" s="18"/>
      <c r="D15" s="18"/>
      <c r="F15" s="180"/>
      <c r="G15" s="180"/>
      <c r="H15" s="180"/>
      <c r="I15" s="180"/>
      <c r="J15" s="180"/>
      <c r="K15" s="180"/>
      <c r="L15" s="180"/>
      <c r="M15" s="180"/>
      <c r="N15" s="180"/>
      <c r="O15" s="180"/>
      <c r="P15" s="14"/>
    </row>
    <row r="16" spans="1:16" ht="12" customHeight="1" thickBot="1" x14ac:dyDescent="0.35">
      <c r="A16" s="2"/>
      <c r="B16" s="19"/>
      <c r="C16" s="20"/>
      <c r="D16" s="20"/>
      <c r="E16" s="20"/>
      <c r="F16" s="20"/>
      <c r="G16" s="20"/>
      <c r="H16" s="20"/>
      <c r="I16" s="20"/>
      <c r="J16" s="20"/>
      <c r="K16" s="20"/>
      <c r="L16" s="20"/>
      <c r="M16" s="20"/>
      <c r="N16" s="20"/>
      <c r="O16" s="20"/>
      <c r="P16" s="14"/>
    </row>
    <row r="17" spans="1:19" ht="24.75" customHeight="1" thickTop="1" x14ac:dyDescent="0.3">
      <c r="A17" s="2"/>
      <c r="B17" s="181" t="s">
        <v>8</v>
      </c>
      <c r="C17" s="184" t="s">
        <v>9</v>
      </c>
      <c r="D17" s="184" t="s">
        <v>10</v>
      </c>
      <c r="E17" s="184" t="s">
        <v>11</v>
      </c>
      <c r="F17" s="184" t="s">
        <v>12</v>
      </c>
      <c r="G17" s="184" t="s">
        <v>13</v>
      </c>
      <c r="H17" s="184" t="s">
        <v>14</v>
      </c>
      <c r="I17" s="171" t="s">
        <v>15</v>
      </c>
      <c r="J17" s="171" t="s">
        <v>16</v>
      </c>
      <c r="K17" s="190" t="s">
        <v>17</v>
      </c>
      <c r="L17" s="190"/>
      <c r="M17" s="190"/>
      <c r="N17" s="190"/>
      <c r="O17" s="171" t="s">
        <v>18</v>
      </c>
      <c r="P17" s="14"/>
    </row>
    <row r="18" spans="1:19" ht="27" customHeight="1" x14ac:dyDescent="0.3">
      <c r="A18" s="2"/>
      <c r="B18" s="182"/>
      <c r="C18" s="185"/>
      <c r="D18" s="185"/>
      <c r="E18" s="185"/>
      <c r="F18" s="185"/>
      <c r="G18" s="187"/>
      <c r="H18" s="172"/>
      <c r="I18" s="172"/>
      <c r="J18" s="172"/>
      <c r="K18" s="21" t="s">
        <v>19</v>
      </c>
      <c r="L18" s="21" t="s">
        <v>20</v>
      </c>
      <c r="M18" s="21" t="s">
        <v>21</v>
      </c>
      <c r="N18" s="21" t="s">
        <v>22</v>
      </c>
      <c r="O18" s="172"/>
      <c r="P18" s="14"/>
    </row>
    <row r="19" spans="1:19" ht="61.5" customHeight="1" x14ac:dyDescent="0.3">
      <c r="A19" s="2"/>
      <c r="B19" s="183"/>
      <c r="C19" s="186"/>
      <c r="D19" s="186"/>
      <c r="E19" s="186"/>
      <c r="F19" s="186"/>
      <c r="G19" s="188"/>
      <c r="H19" s="189"/>
      <c r="I19" s="173"/>
      <c r="J19" s="173"/>
      <c r="K19" s="22"/>
      <c r="L19" s="22"/>
      <c r="M19" s="22"/>
      <c r="N19" s="22"/>
      <c r="O19" s="173"/>
      <c r="P19" s="14"/>
    </row>
    <row r="20" spans="1:19" ht="23.25" customHeight="1" x14ac:dyDescent="0.3">
      <c r="B20" s="23"/>
      <c r="C20" s="24"/>
      <c r="D20" s="25"/>
      <c r="E20" s="26"/>
      <c r="F20" s="26"/>
      <c r="G20" s="25"/>
      <c r="H20" s="27"/>
      <c r="I20" s="28"/>
      <c r="J20" s="29"/>
      <c r="K20" s="29"/>
      <c r="L20" s="29"/>
      <c r="M20" s="29"/>
      <c r="N20" s="29"/>
      <c r="O20" s="30"/>
      <c r="P20" s="14"/>
    </row>
    <row r="21" spans="1:19" ht="56.25" customHeight="1" x14ac:dyDescent="0.3">
      <c r="B21" s="200" t="s">
        <v>117</v>
      </c>
      <c r="C21" s="203" t="s">
        <v>118</v>
      </c>
      <c r="D21" s="206"/>
      <c r="E21" s="207" t="s">
        <v>119</v>
      </c>
      <c r="F21" s="207" t="s">
        <v>120</v>
      </c>
      <c r="G21" s="78" t="s">
        <v>121</v>
      </c>
      <c r="H21" s="225" t="s">
        <v>123</v>
      </c>
      <c r="I21" s="227" t="s">
        <v>161</v>
      </c>
      <c r="J21" s="227" t="s">
        <v>161</v>
      </c>
      <c r="K21" s="225"/>
      <c r="L21" s="225"/>
      <c r="M21" s="225"/>
      <c r="N21" s="225"/>
      <c r="O21" s="250" t="s">
        <v>252</v>
      </c>
    </row>
    <row r="22" spans="1:19" ht="42.75" customHeight="1" x14ac:dyDescent="0.3">
      <c r="B22" s="201"/>
      <c r="C22" s="204"/>
      <c r="D22" s="193"/>
      <c r="E22" s="196"/>
      <c r="F22" s="196"/>
      <c r="G22" s="79" t="s">
        <v>124</v>
      </c>
      <c r="H22" s="199"/>
      <c r="I22" s="199"/>
      <c r="J22" s="199"/>
      <c r="K22" s="199"/>
      <c r="L22" s="199"/>
      <c r="M22" s="199"/>
      <c r="N22" s="199"/>
      <c r="O22" s="249"/>
    </row>
    <row r="23" spans="1:19" ht="36" customHeight="1" x14ac:dyDescent="0.3">
      <c r="B23" s="201"/>
      <c r="C23" s="204"/>
      <c r="D23" s="191">
        <v>2018080010123</v>
      </c>
      <c r="E23" s="194" t="s">
        <v>125</v>
      </c>
      <c r="F23" s="194" t="s">
        <v>126</v>
      </c>
      <c r="G23" s="79" t="s">
        <v>127</v>
      </c>
      <c r="H23" s="216" t="s">
        <v>123</v>
      </c>
      <c r="I23" s="197" t="s">
        <v>253</v>
      </c>
      <c r="J23" s="197" t="s">
        <v>254</v>
      </c>
      <c r="K23" s="216"/>
      <c r="L23" s="216"/>
      <c r="M23" s="216"/>
      <c r="N23" s="216"/>
      <c r="O23" s="247" t="s">
        <v>255</v>
      </c>
    </row>
    <row r="24" spans="1:19" ht="36" x14ac:dyDescent="0.3">
      <c r="B24" s="201"/>
      <c r="C24" s="204"/>
      <c r="D24" s="192"/>
      <c r="E24" s="195"/>
      <c r="F24" s="195"/>
      <c r="G24" s="79" t="s">
        <v>128</v>
      </c>
      <c r="H24" s="198"/>
      <c r="I24" s="198"/>
      <c r="J24" s="198"/>
      <c r="K24" s="198"/>
      <c r="L24" s="198"/>
      <c r="M24" s="198"/>
      <c r="N24" s="198"/>
      <c r="O24" s="248"/>
    </row>
    <row r="25" spans="1:19" ht="42.75" customHeight="1" x14ac:dyDescent="0.3">
      <c r="B25" s="201"/>
      <c r="C25" s="204"/>
      <c r="D25" s="193"/>
      <c r="E25" s="196"/>
      <c r="F25" s="196"/>
      <c r="G25" s="79" t="s">
        <v>124</v>
      </c>
      <c r="H25" s="199"/>
      <c r="I25" s="199"/>
      <c r="J25" s="199"/>
      <c r="K25" s="199"/>
      <c r="L25" s="199"/>
      <c r="M25" s="199"/>
      <c r="N25" s="199"/>
      <c r="O25" s="249"/>
    </row>
    <row r="26" spans="1:19" ht="37.5" customHeight="1" x14ac:dyDescent="0.3">
      <c r="B26" s="201"/>
      <c r="C26" s="204"/>
      <c r="D26" s="191">
        <v>2018080010122</v>
      </c>
      <c r="E26" s="194" t="s">
        <v>129</v>
      </c>
      <c r="F26" s="208">
        <v>1</v>
      </c>
      <c r="G26" s="79" t="s">
        <v>127</v>
      </c>
      <c r="H26" s="216" t="s">
        <v>123</v>
      </c>
      <c r="I26" s="197">
        <v>0.75</v>
      </c>
      <c r="J26" s="197">
        <v>0.75</v>
      </c>
      <c r="K26" s="216"/>
      <c r="L26" s="216"/>
      <c r="M26" s="216"/>
      <c r="N26" s="216"/>
      <c r="O26" s="247" t="s">
        <v>256</v>
      </c>
    </row>
    <row r="27" spans="1:19" ht="36" x14ac:dyDescent="0.3">
      <c r="B27" s="201"/>
      <c r="C27" s="204"/>
      <c r="D27" s="192"/>
      <c r="E27" s="195"/>
      <c r="F27" s="209"/>
      <c r="G27" s="79" t="s">
        <v>128</v>
      </c>
      <c r="H27" s="198"/>
      <c r="I27" s="198"/>
      <c r="J27" s="198"/>
      <c r="K27" s="198"/>
      <c r="L27" s="198"/>
      <c r="M27" s="198"/>
      <c r="N27" s="198"/>
      <c r="O27" s="248"/>
    </row>
    <row r="28" spans="1:19" ht="53.25" customHeight="1" x14ac:dyDescent="0.3">
      <c r="B28" s="201"/>
      <c r="C28" s="204"/>
      <c r="D28" s="193"/>
      <c r="E28" s="196"/>
      <c r="F28" s="210"/>
      <c r="G28" s="79" t="s">
        <v>124</v>
      </c>
      <c r="H28" s="199"/>
      <c r="I28" s="199"/>
      <c r="J28" s="199"/>
      <c r="K28" s="199"/>
      <c r="L28" s="199"/>
      <c r="M28" s="199"/>
      <c r="N28" s="199"/>
      <c r="O28" s="249"/>
    </row>
    <row r="29" spans="1:19" ht="26.25" customHeight="1" x14ac:dyDescent="0.3">
      <c r="B29" s="201"/>
      <c r="C29" s="204"/>
      <c r="D29" s="191">
        <v>2018080010124</v>
      </c>
      <c r="E29" s="281" t="s">
        <v>130</v>
      </c>
      <c r="F29" s="284" t="s">
        <v>131</v>
      </c>
      <c r="G29" s="80" t="s">
        <v>127</v>
      </c>
      <c r="H29" s="216" t="s">
        <v>123</v>
      </c>
      <c r="I29" s="287" t="s">
        <v>311</v>
      </c>
      <c r="J29" s="287">
        <v>0.26</v>
      </c>
      <c r="K29" s="216"/>
      <c r="L29" s="216"/>
      <c r="M29" s="216"/>
      <c r="N29" s="216"/>
      <c r="O29" s="290" t="s">
        <v>312</v>
      </c>
      <c r="Q29" s="158" t="s">
        <v>303</v>
      </c>
      <c r="R29" s="158"/>
      <c r="S29" s="158"/>
    </row>
    <row r="30" spans="1:19" ht="36" x14ac:dyDescent="0.3">
      <c r="B30" s="201"/>
      <c r="C30" s="204"/>
      <c r="D30" s="192"/>
      <c r="E30" s="282"/>
      <c r="F30" s="285"/>
      <c r="G30" s="80" t="s">
        <v>128</v>
      </c>
      <c r="H30" s="198"/>
      <c r="I30" s="288"/>
      <c r="J30" s="288"/>
      <c r="K30" s="198"/>
      <c r="L30" s="198"/>
      <c r="M30" s="198"/>
      <c r="N30" s="198"/>
      <c r="O30" s="291"/>
      <c r="Q30" s="158"/>
      <c r="R30" s="158"/>
      <c r="S30" s="158"/>
    </row>
    <row r="31" spans="1:19" ht="78" customHeight="1" x14ac:dyDescent="0.3">
      <c r="B31" s="201"/>
      <c r="C31" s="204"/>
      <c r="D31" s="193"/>
      <c r="E31" s="283"/>
      <c r="F31" s="286"/>
      <c r="G31" s="80" t="s">
        <v>132</v>
      </c>
      <c r="H31" s="199"/>
      <c r="I31" s="289"/>
      <c r="J31" s="289"/>
      <c r="K31" s="199"/>
      <c r="L31" s="199"/>
      <c r="M31" s="199"/>
      <c r="N31" s="199"/>
      <c r="O31" s="292"/>
      <c r="Q31" s="158"/>
      <c r="R31" s="158"/>
      <c r="S31" s="158"/>
    </row>
    <row r="32" spans="1:19" ht="25.5" customHeight="1" x14ac:dyDescent="0.3">
      <c r="B32" s="201"/>
      <c r="C32" s="204"/>
      <c r="D32" s="191">
        <v>2018080010121</v>
      </c>
      <c r="E32" s="194" t="s">
        <v>133</v>
      </c>
      <c r="F32" s="208">
        <v>1</v>
      </c>
      <c r="G32" s="79" t="s">
        <v>127</v>
      </c>
      <c r="H32" s="216" t="s">
        <v>123</v>
      </c>
      <c r="I32" s="197">
        <v>0.75</v>
      </c>
      <c r="J32" s="197">
        <v>0.75</v>
      </c>
      <c r="K32" s="216"/>
      <c r="L32" s="216"/>
      <c r="M32" s="216"/>
      <c r="N32" s="216"/>
      <c r="O32" s="247" t="s">
        <v>256</v>
      </c>
    </row>
    <row r="33" spans="2:18" ht="36" x14ac:dyDescent="0.3">
      <c r="B33" s="201"/>
      <c r="C33" s="204"/>
      <c r="D33" s="192"/>
      <c r="E33" s="195"/>
      <c r="F33" s="209"/>
      <c r="G33" s="79" t="s">
        <v>128</v>
      </c>
      <c r="H33" s="198"/>
      <c r="I33" s="198"/>
      <c r="J33" s="198"/>
      <c r="K33" s="198"/>
      <c r="L33" s="198"/>
      <c r="M33" s="198"/>
      <c r="N33" s="198"/>
      <c r="O33" s="248"/>
    </row>
    <row r="34" spans="2:18" ht="72.75" customHeight="1" x14ac:dyDescent="0.3">
      <c r="B34" s="202"/>
      <c r="C34" s="205"/>
      <c r="D34" s="193"/>
      <c r="E34" s="196"/>
      <c r="F34" s="210"/>
      <c r="G34" s="79" t="s">
        <v>132</v>
      </c>
      <c r="H34" s="199"/>
      <c r="I34" s="199"/>
      <c r="J34" s="199"/>
      <c r="K34" s="199"/>
      <c r="L34" s="199"/>
      <c r="M34" s="199"/>
      <c r="N34" s="199"/>
      <c r="O34" s="249"/>
      <c r="R34" s="1" t="s">
        <v>313</v>
      </c>
    </row>
    <row r="35" spans="2:18" ht="25.5" customHeight="1" x14ac:dyDescent="0.3">
      <c r="B35" s="61"/>
      <c r="C35" s="62"/>
      <c r="D35" s="63"/>
      <c r="E35" s="293" t="s">
        <v>134</v>
      </c>
      <c r="F35" s="211" t="s">
        <v>135</v>
      </c>
      <c r="G35" s="214" t="s">
        <v>128</v>
      </c>
      <c r="H35" s="216" t="s">
        <v>123</v>
      </c>
      <c r="I35" s="287" t="s">
        <v>304</v>
      </c>
      <c r="J35" s="287" t="s">
        <v>304</v>
      </c>
      <c r="K35" s="216"/>
      <c r="L35" s="216"/>
      <c r="M35" s="216"/>
      <c r="N35" s="216"/>
      <c r="O35" s="290" t="s">
        <v>280</v>
      </c>
    </row>
    <row r="36" spans="2:18" ht="35.25" customHeight="1" x14ac:dyDescent="0.3">
      <c r="B36" s="61"/>
      <c r="C36" s="62"/>
      <c r="D36" s="63"/>
      <c r="E36" s="294"/>
      <c r="F36" s="212"/>
      <c r="G36" s="215"/>
      <c r="H36" s="198"/>
      <c r="I36" s="288"/>
      <c r="J36" s="288"/>
      <c r="K36" s="198"/>
      <c r="L36" s="198"/>
      <c r="M36" s="198"/>
      <c r="N36" s="198"/>
      <c r="O36" s="291"/>
    </row>
    <row r="37" spans="2:18" ht="42.75" customHeight="1" x14ac:dyDescent="0.3">
      <c r="B37" s="61"/>
      <c r="C37" s="62"/>
      <c r="D37" s="63"/>
      <c r="E37" s="295"/>
      <c r="F37" s="213"/>
      <c r="G37" s="81" t="s">
        <v>124</v>
      </c>
      <c r="H37" s="199"/>
      <c r="I37" s="289"/>
      <c r="J37" s="289"/>
      <c r="K37" s="199"/>
      <c r="L37" s="199"/>
      <c r="M37" s="199"/>
      <c r="N37" s="199"/>
      <c r="O37" s="292"/>
    </row>
    <row r="38" spans="2:18" ht="46.5" customHeight="1" x14ac:dyDescent="0.3">
      <c r="B38" s="200" t="s">
        <v>136</v>
      </c>
      <c r="C38" s="203" t="s">
        <v>137</v>
      </c>
      <c r="D38" s="228">
        <v>2016080010093</v>
      </c>
      <c r="E38" s="229" t="s">
        <v>138</v>
      </c>
      <c r="F38" s="211" t="s">
        <v>139</v>
      </c>
      <c r="G38" s="78" t="s">
        <v>121</v>
      </c>
      <c r="H38" s="216" t="s">
        <v>123</v>
      </c>
      <c r="I38" s="197">
        <v>0.75</v>
      </c>
      <c r="J38" s="197">
        <v>0.75</v>
      </c>
      <c r="K38" s="216"/>
      <c r="L38" s="216"/>
      <c r="M38" s="216"/>
      <c r="N38" s="216"/>
      <c r="O38" s="247" t="s">
        <v>156</v>
      </c>
    </row>
    <row r="39" spans="2:18" ht="136.5" customHeight="1" x14ac:dyDescent="0.3">
      <c r="B39" s="202"/>
      <c r="C39" s="205"/>
      <c r="D39" s="219"/>
      <c r="E39" s="222"/>
      <c r="F39" s="224"/>
      <c r="G39" s="79" t="s">
        <v>124</v>
      </c>
      <c r="H39" s="226"/>
      <c r="I39" s="226"/>
      <c r="J39" s="226"/>
      <c r="K39" s="226"/>
      <c r="L39" s="226"/>
      <c r="M39" s="226"/>
      <c r="N39" s="226"/>
      <c r="O39" s="251"/>
    </row>
    <row r="40" spans="2:18" x14ac:dyDescent="0.3">
      <c r="B40" s="55"/>
      <c r="C40" s="25"/>
      <c r="D40" s="56"/>
      <c r="E40" s="57"/>
      <c r="F40" s="58"/>
      <c r="G40" s="58"/>
      <c r="H40" s="59"/>
      <c r="I40" s="59"/>
      <c r="J40" s="59"/>
      <c r="K40" s="59"/>
      <c r="L40" s="59"/>
      <c r="M40" s="59"/>
      <c r="N40" s="59"/>
      <c r="O40" s="59"/>
    </row>
    <row r="41" spans="2:18" ht="23.25" customHeight="1" x14ac:dyDescent="0.3">
      <c r="B41" s="200" t="s">
        <v>140</v>
      </c>
      <c r="C41" s="203" t="s">
        <v>141</v>
      </c>
      <c r="D41" s="217"/>
      <c r="E41" s="220" t="s">
        <v>142</v>
      </c>
      <c r="F41" s="223" t="s">
        <v>143</v>
      </c>
      <c r="G41" s="79" t="s">
        <v>127</v>
      </c>
      <c r="H41" s="225" t="s">
        <v>123</v>
      </c>
      <c r="I41" s="225" t="s">
        <v>257</v>
      </c>
      <c r="J41" s="227">
        <v>0.9</v>
      </c>
      <c r="K41" s="225"/>
      <c r="L41" s="225"/>
      <c r="M41" s="225"/>
      <c r="N41" s="225"/>
      <c r="O41" s="250" t="s">
        <v>258</v>
      </c>
    </row>
    <row r="42" spans="2:18" ht="36" x14ac:dyDescent="0.3">
      <c r="B42" s="201"/>
      <c r="C42" s="204"/>
      <c r="D42" s="218"/>
      <c r="E42" s="221"/>
      <c r="F42" s="212"/>
      <c r="G42" s="79" t="s">
        <v>128</v>
      </c>
      <c r="H42" s="198"/>
      <c r="I42" s="198"/>
      <c r="J42" s="198"/>
      <c r="K42" s="198"/>
      <c r="L42" s="198"/>
      <c r="M42" s="198"/>
      <c r="N42" s="198"/>
      <c r="O42" s="248"/>
    </row>
    <row r="43" spans="2:18" ht="84.75" customHeight="1" x14ac:dyDescent="0.3">
      <c r="B43" s="202"/>
      <c r="C43" s="205"/>
      <c r="D43" s="219"/>
      <c r="E43" s="222"/>
      <c r="F43" s="224"/>
      <c r="G43" s="79" t="s">
        <v>124</v>
      </c>
      <c r="H43" s="226"/>
      <c r="I43" s="226"/>
      <c r="J43" s="226"/>
      <c r="K43" s="226"/>
      <c r="L43" s="226"/>
      <c r="M43" s="226"/>
      <c r="N43" s="226"/>
      <c r="O43" s="251"/>
    </row>
    <row r="44" spans="2:18" x14ac:dyDescent="0.3">
      <c r="B44" s="55"/>
      <c r="C44" s="25"/>
      <c r="D44" s="56"/>
      <c r="E44" s="57"/>
      <c r="F44" s="58"/>
      <c r="G44" s="58"/>
      <c r="H44" s="59"/>
      <c r="I44" s="59"/>
      <c r="J44" s="59"/>
      <c r="K44" s="59"/>
      <c r="L44" s="59"/>
      <c r="M44" s="59"/>
      <c r="N44" s="59"/>
      <c r="O44" s="59"/>
    </row>
    <row r="45" spans="2:18" ht="18" x14ac:dyDescent="0.3">
      <c r="B45" s="64"/>
      <c r="C45" s="65"/>
      <c r="D45" s="54"/>
      <c r="E45" s="66"/>
      <c r="F45" s="67"/>
      <c r="G45" s="68"/>
      <c r="H45" s="60"/>
      <c r="I45" s="60"/>
      <c r="J45" s="60"/>
      <c r="K45" s="60"/>
      <c r="L45" s="60"/>
      <c r="M45" s="60"/>
      <c r="N45" s="60"/>
      <c r="O45" s="60"/>
    </row>
    <row r="46" spans="2:18" x14ac:dyDescent="0.3">
      <c r="B46" s="55"/>
      <c r="C46" s="25"/>
      <c r="D46" s="56"/>
      <c r="E46" s="57"/>
      <c r="F46" s="58"/>
      <c r="G46" s="58"/>
      <c r="H46" s="59"/>
      <c r="I46" s="59"/>
      <c r="J46" s="59"/>
      <c r="K46" s="59"/>
      <c r="L46" s="59"/>
      <c r="M46" s="59"/>
      <c r="N46" s="59"/>
      <c r="O46" s="59"/>
    </row>
    <row r="47" spans="2:18" ht="29.25" customHeight="1" x14ac:dyDescent="0.3">
      <c r="B47" s="237" t="s">
        <v>144</v>
      </c>
      <c r="C47" s="241" t="s">
        <v>145</v>
      </c>
      <c r="D47" s="206"/>
      <c r="E47" s="207" t="s">
        <v>146</v>
      </c>
      <c r="F47" s="244" t="s">
        <v>147</v>
      </c>
      <c r="G47" s="207" t="s">
        <v>146</v>
      </c>
      <c r="H47" s="225" t="s">
        <v>123</v>
      </c>
      <c r="I47" s="227">
        <v>0.75</v>
      </c>
      <c r="J47" s="227">
        <v>0.75</v>
      </c>
      <c r="K47" s="225"/>
      <c r="L47" s="225"/>
      <c r="M47" s="225"/>
      <c r="N47" s="225"/>
      <c r="O47" s="250" t="s">
        <v>259</v>
      </c>
    </row>
    <row r="48" spans="2:18" ht="29.25" customHeight="1" x14ac:dyDescent="0.3">
      <c r="B48" s="238"/>
      <c r="C48" s="242"/>
      <c r="D48" s="192"/>
      <c r="E48" s="195"/>
      <c r="F48" s="245"/>
      <c r="G48" s="195"/>
      <c r="H48" s="198"/>
      <c r="I48" s="198"/>
      <c r="J48" s="198"/>
      <c r="K48" s="198"/>
      <c r="L48" s="198"/>
      <c r="M48" s="198"/>
      <c r="N48" s="198"/>
      <c r="O48" s="248"/>
    </row>
    <row r="49" spans="2:18" ht="123.75" customHeight="1" x14ac:dyDescent="0.3">
      <c r="B49" s="238"/>
      <c r="C49" s="243"/>
      <c r="D49" s="234"/>
      <c r="E49" s="230"/>
      <c r="F49" s="246"/>
      <c r="G49" s="230"/>
      <c r="H49" s="226"/>
      <c r="I49" s="226"/>
      <c r="J49" s="226"/>
      <c r="K49" s="226"/>
      <c r="L49" s="226"/>
      <c r="M49" s="226"/>
      <c r="N49" s="226"/>
      <c r="O49" s="251"/>
      <c r="R49" s="69"/>
    </row>
    <row r="50" spans="2:18" ht="34.5" customHeight="1" x14ac:dyDescent="0.3">
      <c r="B50" s="239"/>
      <c r="C50" s="231" t="s">
        <v>148</v>
      </c>
      <c r="D50" s="192"/>
      <c r="E50" s="195" t="s">
        <v>149</v>
      </c>
      <c r="F50" s="235" t="s">
        <v>147</v>
      </c>
      <c r="G50" s="195" t="s">
        <v>149</v>
      </c>
      <c r="H50" s="225" t="s">
        <v>123</v>
      </c>
      <c r="I50" s="227">
        <v>0.75</v>
      </c>
      <c r="J50" s="227">
        <v>0.75</v>
      </c>
      <c r="K50" s="225"/>
      <c r="L50" s="225"/>
      <c r="M50" s="225"/>
      <c r="N50" s="225"/>
      <c r="O50" s="250" t="s">
        <v>259</v>
      </c>
    </row>
    <row r="51" spans="2:18" ht="42" customHeight="1" x14ac:dyDescent="0.3">
      <c r="B51" s="239"/>
      <c r="C51" s="232"/>
      <c r="D51" s="192"/>
      <c r="E51" s="195"/>
      <c r="F51" s="235"/>
      <c r="G51" s="195"/>
      <c r="H51" s="198"/>
      <c r="I51" s="198"/>
      <c r="J51" s="198"/>
      <c r="K51" s="198"/>
      <c r="L51" s="198"/>
      <c r="M51" s="198"/>
      <c r="N51" s="198"/>
      <c r="O51" s="248"/>
    </row>
    <row r="52" spans="2:18" ht="102" customHeight="1" x14ac:dyDescent="0.3">
      <c r="B52" s="240"/>
      <c r="C52" s="233"/>
      <c r="D52" s="234"/>
      <c r="E52" s="230"/>
      <c r="F52" s="236"/>
      <c r="G52" s="230"/>
      <c r="H52" s="226"/>
      <c r="I52" s="226"/>
      <c r="J52" s="226"/>
      <c r="K52" s="226"/>
      <c r="L52" s="226"/>
      <c r="M52" s="226"/>
      <c r="N52" s="226"/>
      <c r="O52" s="251"/>
    </row>
  </sheetData>
  <mergeCells count="145">
    <mergeCell ref="N47:N49"/>
    <mergeCell ref="O47:O49"/>
    <mergeCell ref="I50:I52"/>
    <mergeCell ref="J50:J52"/>
    <mergeCell ref="K50:K52"/>
    <mergeCell ref="L50:L52"/>
    <mergeCell ref="M50:M52"/>
    <mergeCell ref="N50:N52"/>
    <mergeCell ref="O50:O52"/>
    <mergeCell ref="I47:I49"/>
    <mergeCell ref="J47:J49"/>
    <mergeCell ref="K47:K49"/>
    <mergeCell ref="L47:L49"/>
    <mergeCell ref="M47:M49"/>
    <mergeCell ref="M35:M37"/>
    <mergeCell ref="N35:N37"/>
    <mergeCell ref="O35:O37"/>
    <mergeCell ref="K32:K34"/>
    <mergeCell ref="L32:L34"/>
    <mergeCell ref="M32:M34"/>
    <mergeCell ref="N32:N34"/>
    <mergeCell ref="O32:O34"/>
    <mergeCell ref="K41:K43"/>
    <mergeCell ref="L41:L43"/>
    <mergeCell ref="M41:M43"/>
    <mergeCell ref="N41:N43"/>
    <mergeCell ref="O41:O43"/>
    <mergeCell ref="K38:K39"/>
    <mergeCell ref="L38:L39"/>
    <mergeCell ref="M38:M39"/>
    <mergeCell ref="N38:N39"/>
    <mergeCell ref="O38:O39"/>
    <mergeCell ref="M23:M25"/>
    <mergeCell ref="N23:N25"/>
    <mergeCell ref="O23:O25"/>
    <mergeCell ref="K21:K22"/>
    <mergeCell ref="L21:L22"/>
    <mergeCell ref="M21:M22"/>
    <mergeCell ref="N21:N22"/>
    <mergeCell ref="O21:O22"/>
    <mergeCell ref="K29:K31"/>
    <mergeCell ref="L29:L31"/>
    <mergeCell ref="M29:M31"/>
    <mergeCell ref="N29:N31"/>
    <mergeCell ref="O29:O31"/>
    <mergeCell ref="K26:K28"/>
    <mergeCell ref="L26:L28"/>
    <mergeCell ref="M26:M28"/>
    <mergeCell ref="N26:N28"/>
    <mergeCell ref="O26:O28"/>
    <mergeCell ref="H47:H49"/>
    <mergeCell ref="H50:H52"/>
    <mergeCell ref="H21:H22"/>
    <mergeCell ref="H23:H25"/>
    <mergeCell ref="H26:H28"/>
    <mergeCell ref="H29:H31"/>
    <mergeCell ref="H32:H34"/>
    <mergeCell ref="K23:K25"/>
    <mergeCell ref="L23:L25"/>
    <mergeCell ref="K35:K37"/>
    <mergeCell ref="L35:L37"/>
    <mergeCell ref="I38:I39"/>
    <mergeCell ref="J38:J39"/>
    <mergeCell ref="I21:I22"/>
    <mergeCell ref="J21:J22"/>
    <mergeCell ref="G47:G49"/>
    <mergeCell ref="C50:C52"/>
    <mergeCell ref="D50:D52"/>
    <mergeCell ref="E50:E52"/>
    <mergeCell ref="F50:F52"/>
    <mergeCell ref="G50:G52"/>
    <mergeCell ref="B47:B52"/>
    <mergeCell ref="C47:C49"/>
    <mergeCell ref="D47:D49"/>
    <mergeCell ref="E47:E49"/>
    <mergeCell ref="F47:F49"/>
    <mergeCell ref="B41:B43"/>
    <mergeCell ref="C41:C43"/>
    <mergeCell ref="D41:D43"/>
    <mergeCell ref="E41:E43"/>
    <mergeCell ref="F41:F43"/>
    <mergeCell ref="I41:I43"/>
    <mergeCell ref="J41:J43"/>
    <mergeCell ref="B38:B39"/>
    <mergeCell ref="C38:C39"/>
    <mergeCell ref="D38:D39"/>
    <mergeCell ref="E38:E39"/>
    <mergeCell ref="F38:F39"/>
    <mergeCell ref="H38:H39"/>
    <mergeCell ref="H41:H43"/>
    <mergeCell ref="E35:E37"/>
    <mergeCell ref="F35:F37"/>
    <mergeCell ref="G35:G36"/>
    <mergeCell ref="I35:I37"/>
    <mergeCell ref="J35:J37"/>
    <mergeCell ref="I32:I34"/>
    <mergeCell ref="D32:D34"/>
    <mergeCell ref="E32:E34"/>
    <mergeCell ref="F32:F34"/>
    <mergeCell ref="H35:H37"/>
    <mergeCell ref="D23:D25"/>
    <mergeCell ref="E23:E25"/>
    <mergeCell ref="F23:F25"/>
    <mergeCell ref="I23:I25"/>
    <mergeCell ref="J23:J25"/>
    <mergeCell ref="B21:B34"/>
    <mergeCell ref="C21:C34"/>
    <mergeCell ref="D21:D22"/>
    <mergeCell ref="E21:E22"/>
    <mergeCell ref="F21:F22"/>
    <mergeCell ref="J26:J28"/>
    <mergeCell ref="D29:D31"/>
    <mergeCell ref="E29:E31"/>
    <mergeCell ref="F29:F31"/>
    <mergeCell ref="I29:I31"/>
    <mergeCell ref="J29:J31"/>
    <mergeCell ref="I26:I28"/>
    <mergeCell ref="D26:D28"/>
    <mergeCell ref="E26:E28"/>
    <mergeCell ref="F26:F28"/>
    <mergeCell ref="J32:J34"/>
    <mergeCell ref="Q29:S31"/>
    <mergeCell ref="B13:E13"/>
    <mergeCell ref="F13:O13"/>
    <mergeCell ref="B4:P4"/>
    <mergeCell ref="B5:P5"/>
    <mergeCell ref="B11:E11"/>
    <mergeCell ref="F11:O11"/>
    <mergeCell ref="E12:O12"/>
    <mergeCell ref="O17:O19"/>
    <mergeCell ref="B14:E14"/>
    <mergeCell ref="F14:G14"/>
    <mergeCell ref="H14:I14"/>
    <mergeCell ref="J14:O14"/>
    <mergeCell ref="F15:O15"/>
    <mergeCell ref="B17:B19"/>
    <mergeCell ref="C17:C19"/>
    <mergeCell ref="D17:D19"/>
    <mergeCell ref="E17:E19"/>
    <mergeCell ref="F17:F19"/>
    <mergeCell ref="G17:G19"/>
    <mergeCell ref="H17:H19"/>
    <mergeCell ref="I17:I19"/>
    <mergeCell ref="J17:J19"/>
    <mergeCell ref="K17:N17"/>
  </mergeCells>
  <printOptions horizontalCentered="1" verticalCentered="1"/>
  <pageMargins left="0.39370078740157483" right="0.74803149606299213" top="0.19685039370078741" bottom="0.19685039370078741" header="0.51181102362204722" footer="0.51181102362204722"/>
  <pageSetup paperSize="5" scale="47" orientation="landscape" horizontalDpi="120" verticalDpi="144" r:id="rId1"/>
  <headerFooter alignWithMargins="0"/>
  <drawing r:id="rId2"/>
  <legacyDrawing r:id="rId3"/>
  <oleObjects>
    <mc:AlternateContent xmlns:mc="http://schemas.openxmlformats.org/markup-compatibility/2006">
      <mc:Choice Requires="x14">
        <oleObject shapeId="1025"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351F5-0566-404E-BEE3-B1B8130101BA}">
  <dimension ref="B1:AG15"/>
  <sheetViews>
    <sheetView topLeftCell="T1" workbookViewId="0">
      <selection activeCell="AC15" sqref="AC15"/>
    </sheetView>
  </sheetViews>
  <sheetFormatPr baseColWidth="10" defaultRowHeight="12.75" x14ac:dyDescent="0.2"/>
  <cols>
    <col min="1" max="1" width="10.85546875" customWidth="1"/>
    <col min="2" max="2" width="12.85546875" customWidth="1"/>
  </cols>
  <sheetData>
    <row r="1" spans="2:33" ht="90.75" thickBot="1" x14ac:dyDescent="0.25">
      <c r="B1" s="110" t="s">
        <v>174</v>
      </c>
      <c r="C1" s="110" t="s">
        <v>175</v>
      </c>
      <c r="D1" s="110" t="s">
        <v>176</v>
      </c>
      <c r="E1" s="110" t="s">
        <v>177</v>
      </c>
      <c r="F1" s="110" t="s">
        <v>178</v>
      </c>
      <c r="G1" s="110" t="s">
        <v>179</v>
      </c>
      <c r="H1" s="110" t="s">
        <v>180</v>
      </c>
      <c r="I1" s="110" t="s">
        <v>181</v>
      </c>
      <c r="J1" s="110" t="s">
        <v>182</v>
      </c>
      <c r="K1" s="110" t="s">
        <v>183</v>
      </c>
      <c r="L1" s="110" t="s">
        <v>184</v>
      </c>
      <c r="M1" s="110" t="s">
        <v>185</v>
      </c>
      <c r="N1" s="110" t="s">
        <v>186</v>
      </c>
      <c r="O1" s="110" t="s">
        <v>187</v>
      </c>
      <c r="P1" s="111" t="s">
        <v>188</v>
      </c>
      <c r="Q1" s="111" t="s">
        <v>189</v>
      </c>
      <c r="R1" s="110" t="s">
        <v>190</v>
      </c>
      <c r="S1" s="110" t="s">
        <v>191</v>
      </c>
      <c r="T1" s="112" t="s">
        <v>192</v>
      </c>
      <c r="U1" s="113" t="s">
        <v>193</v>
      </c>
      <c r="V1" s="110" t="s">
        <v>194</v>
      </c>
      <c r="W1" s="110" t="s">
        <v>195</v>
      </c>
      <c r="X1" s="110" t="s">
        <v>196</v>
      </c>
      <c r="Y1" s="113" t="s">
        <v>197</v>
      </c>
      <c r="Z1" s="113" t="s">
        <v>198</v>
      </c>
      <c r="AA1" s="114" t="s">
        <v>199</v>
      </c>
      <c r="AB1" s="110" t="s">
        <v>200</v>
      </c>
      <c r="AC1" s="114" t="s">
        <v>201</v>
      </c>
      <c r="AD1" s="110" t="s">
        <v>202</v>
      </c>
    </row>
    <row r="2" spans="2:33" ht="51" x14ac:dyDescent="0.2">
      <c r="B2" s="149" t="s">
        <v>203</v>
      </c>
      <c r="C2" s="149" t="s">
        <v>204</v>
      </c>
      <c r="D2" s="149" t="s">
        <v>205</v>
      </c>
      <c r="E2" s="117" t="s">
        <v>206</v>
      </c>
      <c r="F2" s="116" t="s">
        <v>207</v>
      </c>
      <c r="G2" s="117">
        <v>10</v>
      </c>
      <c r="H2" s="117">
        <v>10</v>
      </c>
      <c r="I2" s="117" t="s">
        <v>208</v>
      </c>
      <c r="J2" s="117" t="s">
        <v>209</v>
      </c>
      <c r="K2" s="149" t="s">
        <v>210</v>
      </c>
      <c r="L2" s="117">
        <v>10</v>
      </c>
      <c r="M2" s="117">
        <v>10</v>
      </c>
      <c r="N2" s="118">
        <v>1</v>
      </c>
      <c r="O2" s="118">
        <v>0.25</v>
      </c>
      <c r="P2" s="117">
        <v>10</v>
      </c>
      <c r="Q2" s="116">
        <v>10</v>
      </c>
      <c r="R2" s="116">
        <v>10</v>
      </c>
      <c r="S2" s="119">
        <v>0.5</v>
      </c>
      <c r="T2" s="117">
        <v>10</v>
      </c>
      <c r="U2" s="117">
        <v>10</v>
      </c>
      <c r="V2" s="117">
        <v>10</v>
      </c>
      <c r="W2" s="150">
        <v>1</v>
      </c>
      <c r="X2" s="150">
        <v>0.75</v>
      </c>
      <c r="Y2" s="117">
        <v>10</v>
      </c>
      <c r="Z2" s="117">
        <v>10</v>
      </c>
      <c r="AA2" s="151" t="s">
        <v>211</v>
      </c>
      <c r="AB2" s="118">
        <v>0.75</v>
      </c>
      <c r="AC2" s="117">
        <v>8</v>
      </c>
      <c r="AD2" s="115"/>
    </row>
    <row r="3" spans="2:33" ht="51.75" x14ac:dyDescent="0.25">
      <c r="B3" s="149" t="s">
        <v>212</v>
      </c>
      <c r="C3" s="149" t="s">
        <v>213</v>
      </c>
      <c r="D3" s="149" t="s">
        <v>214</v>
      </c>
      <c r="E3" s="117" t="s">
        <v>206</v>
      </c>
      <c r="F3" s="152" t="s">
        <v>207</v>
      </c>
      <c r="G3" s="117">
        <v>0</v>
      </c>
      <c r="H3" s="117">
        <v>2000</v>
      </c>
      <c r="I3" s="117" t="s">
        <v>215</v>
      </c>
      <c r="J3" s="117" t="s">
        <v>216</v>
      </c>
      <c r="K3" s="149" t="s">
        <v>210</v>
      </c>
      <c r="L3" s="117">
        <v>200</v>
      </c>
      <c r="M3" s="117">
        <v>1360</v>
      </c>
      <c r="N3" s="118">
        <v>6.8</v>
      </c>
      <c r="O3" s="118">
        <v>0.68</v>
      </c>
      <c r="P3" s="117">
        <v>600</v>
      </c>
      <c r="Q3" s="116">
        <v>600</v>
      </c>
      <c r="R3" s="116">
        <v>600</v>
      </c>
      <c r="S3" s="119">
        <v>0.98</v>
      </c>
      <c r="T3" s="117">
        <v>600</v>
      </c>
      <c r="U3" s="117">
        <v>600</v>
      </c>
      <c r="V3" s="117">
        <v>600</v>
      </c>
      <c r="W3" s="150">
        <v>1</v>
      </c>
      <c r="X3" s="150">
        <v>1</v>
      </c>
      <c r="Y3" s="117">
        <v>600</v>
      </c>
      <c r="Z3" s="117">
        <v>600</v>
      </c>
      <c r="AA3" s="151" t="s">
        <v>211</v>
      </c>
      <c r="AB3" s="118">
        <v>1</v>
      </c>
      <c r="AC3" s="153" t="s">
        <v>306</v>
      </c>
      <c r="AD3" s="115"/>
    </row>
    <row r="4" spans="2:33" ht="39" x14ac:dyDescent="0.25">
      <c r="B4" s="149" t="s">
        <v>217</v>
      </c>
      <c r="C4" s="149" t="s">
        <v>218</v>
      </c>
      <c r="D4" s="149" t="s">
        <v>219</v>
      </c>
      <c r="E4" s="117" t="s">
        <v>206</v>
      </c>
      <c r="F4" s="152" t="s">
        <v>207</v>
      </c>
      <c r="G4" s="117">
        <v>0</v>
      </c>
      <c r="H4" s="117">
        <v>9700</v>
      </c>
      <c r="I4" s="117" t="s">
        <v>215</v>
      </c>
      <c r="J4" s="117" t="s">
        <v>216</v>
      </c>
      <c r="K4" s="149" t="s">
        <v>210</v>
      </c>
      <c r="L4" s="117">
        <v>0</v>
      </c>
      <c r="M4" s="117">
        <v>0</v>
      </c>
      <c r="N4" s="118" t="s">
        <v>220</v>
      </c>
      <c r="O4" s="118">
        <v>0</v>
      </c>
      <c r="P4" s="117">
        <v>3800</v>
      </c>
      <c r="Q4" s="116">
        <v>3800</v>
      </c>
      <c r="R4" s="116">
        <v>0</v>
      </c>
      <c r="S4" s="116">
        <v>0</v>
      </c>
      <c r="T4" s="117">
        <v>3900</v>
      </c>
      <c r="U4" s="117">
        <v>3900</v>
      </c>
      <c r="V4" s="117">
        <v>101990</v>
      </c>
      <c r="W4" s="150">
        <v>26.151282051282053</v>
      </c>
      <c r="X4" s="150">
        <v>1</v>
      </c>
      <c r="Y4" s="117">
        <v>2000</v>
      </c>
      <c r="Z4" s="117">
        <v>2000</v>
      </c>
      <c r="AA4" s="151" t="s">
        <v>211</v>
      </c>
      <c r="AB4" s="118">
        <v>1</v>
      </c>
      <c r="AC4" s="153" t="s">
        <v>307</v>
      </c>
      <c r="AD4" s="115"/>
    </row>
    <row r="5" spans="2:33" ht="51.75" x14ac:dyDescent="0.25">
      <c r="B5" s="149" t="s">
        <v>221</v>
      </c>
      <c r="C5" s="149" t="s">
        <v>222</v>
      </c>
      <c r="D5" s="149" t="s">
        <v>223</v>
      </c>
      <c r="E5" s="117" t="s">
        <v>206</v>
      </c>
      <c r="F5" s="152" t="s">
        <v>207</v>
      </c>
      <c r="G5" s="117">
        <v>1.5</v>
      </c>
      <c r="H5" s="117">
        <v>5</v>
      </c>
      <c r="I5" s="117" t="s">
        <v>215</v>
      </c>
      <c r="J5" s="117" t="s">
        <v>216</v>
      </c>
      <c r="K5" s="149" t="s">
        <v>210</v>
      </c>
      <c r="L5" s="117">
        <v>0</v>
      </c>
      <c r="M5" s="117">
        <v>0</v>
      </c>
      <c r="N5" s="118" t="s">
        <v>220</v>
      </c>
      <c r="O5" s="118">
        <v>0</v>
      </c>
      <c r="P5" s="117">
        <v>1.5</v>
      </c>
      <c r="Q5" s="116">
        <v>1.5</v>
      </c>
      <c r="R5" s="116">
        <v>1.2</v>
      </c>
      <c r="S5" s="119">
        <v>0.24</v>
      </c>
      <c r="T5" s="117">
        <v>1.5</v>
      </c>
      <c r="U5" s="117">
        <v>1.5</v>
      </c>
      <c r="V5" s="117">
        <v>1.5</v>
      </c>
      <c r="W5" s="150">
        <v>1</v>
      </c>
      <c r="X5" s="150">
        <v>0.54</v>
      </c>
      <c r="Y5" s="117">
        <v>2</v>
      </c>
      <c r="Z5" s="117">
        <v>2</v>
      </c>
      <c r="AA5" s="151" t="s">
        <v>211</v>
      </c>
      <c r="AB5" s="118">
        <v>0.54</v>
      </c>
      <c r="AC5" s="153">
        <v>0</v>
      </c>
      <c r="AD5" s="115"/>
    </row>
    <row r="6" spans="2:33" ht="51.75" x14ac:dyDescent="0.25">
      <c r="B6" s="149" t="s">
        <v>221</v>
      </c>
      <c r="C6" s="149" t="s">
        <v>224</v>
      </c>
      <c r="D6" s="149" t="s">
        <v>225</v>
      </c>
      <c r="E6" s="117" t="s">
        <v>206</v>
      </c>
      <c r="F6" s="152" t="s">
        <v>207</v>
      </c>
      <c r="G6" s="117">
        <v>0</v>
      </c>
      <c r="H6" s="117">
        <v>1</v>
      </c>
      <c r="I6" s="117" t="s">
        <v>215</v>
      </c>
      <c r="J6" s="117" t="s">
        <v>216</v>
      </c>
      <c r="K6" s="149" t="s">
        <v>210</v>
      </c>
      <c r="L6" s="117">
        <v>0</v>
      </c>
      <c r="M6" s="117">
        <v>0</v>
      </c>
      <c r="N6" s="118" t="s">
        <v>220</v>
      </c>
      <c r="O6" s="118">
        <v>0</v>
      </c>
      <c r="P6" s="117">
        <v>0</v>
      </c>
      <c r="Q6" s="116" t="s">
        <v>220</v>
      </c>
      <c r="R6" s="116">
        <v>0</v>
      </c>
      <c r="S6" s="116">
        <v>0</v>
      </c>
      <c r="T6" s="117">
        <v>0</v>
      </c>
      <c r="U6" s="117" t="s">
        <v>220</v>
      </c>
      <c r="V6" s="117">
        <v>0.05</v>
      </c>
      <c r="W6" s="150" t="s">
        <v>220</v>
      </c>
      <c r="X6" s="150">
        <v>0</v>
      </c>
      <c r="Y6" s="117">
        <v>1</v>
      </c>
      <c r="Z6" s="117">
        <v>1</v>
      </c>
      <c r="AA6" s="151">
        <v>0</v>
      </c>
      <c r="AB6" s="118">
        <v>0</v>
      </c>
      <c r="AC6" s="118">
        <v>0.05</v>
      </c>
      <c r="AD6" s="115"/>
    </row>
    <row r="7" spans="2:33" ht="39" x14ac:dyDescent="0.25">
      <c r="B7" s="149" t="s">
        <v>221</v>
      </c>
      <c r="C7" s="149" t="s">
        <v>226</v>
      </c>
      <c r="D7" s="149" t="s">
        <v>227</v>
      </c>
      <c r="E7" s="117" t="s">
        <v>206</v>
      </c>
      <c r="F7" s="152" t="s">
        <v>207</v>
      </c>
      <c r="G7" s="117">
        <v>0</v>
      </c>
      <c r="H7" s="117">
        <v>1</v>
      </c>
      <c r="I7" s="117" t="s">
        <v>215</v>
      </c>
      <c r="J7" s="117" t="s">
        <v>216</v>
      </c>
      <c r="K7" s="149" t="s">
        <v>210</v>
      </c>
      <c r="L7" s="117">
        <v>0</v>
      </c>
      <c r="M7" s="117">
        <v>1</v>
      </c>
      <c r="N7" s="118" t="s">
        <v>220</v>
      </c>
      <c r="O7" s="118">
        <v>1</v>
      </c>
      <c r="P7" s="117">
        <v>0</v>
      </c>
      <c r="Q7" s="116" t="s">
        <v>220</v>
      </c>
      <c r="R7" s="116">
        <v>0</v>
      </c>
      <c r="S7" s="119">
        <v>1</v>
      </c>
      <c r="T7" s="117">
        <v>0</v>
      </c>
      <c r="U7" s="117" t="s">
        <v>220</v>
      </c>
      <c r="V7" s="117">
        <v>0</v>
      </c>
      <c r="W7" s="150" t="s">
        <v>220</v>
      </c>
      <c r="X7" s="150">
        <v>1</v>
      </c>
      <c r="Y7" s="117">
        <v>1</v>
      </c>
      <c r="Z7" s="117">
        <v>1</v>
      </c>
      <c r="AA7" s="151">
        <v>1</v>
      </c>
      <c r="AB7" s="118">
        <v>1</v>
      </c>
      <c r="AC7" s="118">
        <v>1</v>
      </c>
      <c r="AD7" s="115"/>
    </row>
    <row r="8" spans="2:33" ht="39" x14ac:dyDescent="0.25">
      <c r="B8" s="149" t="s">
        <v>228</v>
      </c>
      <c r="C8" s="149" t="s">
        <v>229</v>
      </c>
      <c r="D8" s="149" t="s">
        <v>230</v>
      </c>
      <c r="E8" s="117" t="s">
        <v>206</v>
      </c>
      <c r="F8" s="152" t="s">
        <v>207</v>
      </c>
      <c r="G8" s="117">
        <v>0</v>
      </c>
      <c r="H8" s="117">
        <v>1</v>
      </c>
      <c r="I8" s="117" t="s">
        <v>215</v>
      </c>
      <c r="J8" s="117" t="s">
        <v>216</v>
      </c>
      <c r="K8" s="149" t="s">
        <v>210</v>
      </c>
      <c r="L8" s="117">
        <v>0</v>
      </c>
      <c r="M8" s="117">
        <v>0</v>
      </c>
      <c r="N8" s="118" t="s">
        <v>220</v>
      </c>
      <c r="O8" s="118">
        <v>0</v>
      </c>
      <c r="P8" s="117">
        <v>0</v>
      </c>
      <c r="Q8" s="116" t="s">
        <v>220</v>
      </c>
      <c r="R8" s="116">
        <v>0</v>
      </c>
      <c r="S8" s="116">
        <v>0</v>
      </c>
      <c r="T8" s="117">
        <v>1</v>
      </c>
      <c r="U8" s="117" t="s">
        <v>220</v>
      </c>
      <c r="V8" s="117">
        <v>0.1</v>
      </c>
      <c r="W8" s="150" t="s">
        <v>220</v>
      </c>
      <c r="X8" s="150">
        <v>0.1</v>
      </c>
      <c r="Y8" s="117">
        <v>0</v>
      </c>
      <c r="Z8" s="117">
        <v>1</v>
      </c>
      <c r="AA8" s="151">
        <v>0.3</v>
      </c>
      <c r="AB8" s="118">
        <v>0.3</v>
      </c>
      <c r="AC8" s="118">
        <v>0.42</v>
      </c>
      <c r="AD8" s="115"/>
    </row>
    <row r="9" spans="2:33" ht="51.75" customHeight="1" x14ac:dyDescent="0.25">
      <c r="B9" s="149" t="s">
        <v>231</v>
      </c>
      <c r="C9" s="149" t="s">
        <v>232</v>
      </c>
      <c r="D9" s="149" t="s">
        <v>233</v>
      </c>
      <c r="E9" s="117" t="s">
        <v>206</v>
      </c>
      <c r="F9" s="152" t="s">
        <v>207</v>
      </c>
      <c r="G9" s="117">
        <v>0</v>
      </c>
      <c r="H9" s="117">
        <v>20000</v>
      </c>
      <c r="I9" s="117" t="s">
        <v>215</v>
      </c>
      <c r="J9" s="117" t="s">
        <v>234</v>
      </c>
      <c r="K9" s="149" t="s">
        <v>210</v>
      </c>
      <c r="L9" s="117">
        <v>5000</v>
      </c>
      <c r="M9" s="117">
        <v>1948</v>
      </c>
      <c r="N9" s="118">
        <v>0.83799999999999997</v>
      </c>
      <c r="O9" s="118">
        <v>9.74E-2</v>
      </c>
      <c r="P9" s="117">
        <v>5000</v>
      </c>
      <c r="Q9" s="117">
        <v>5000</v>
      </c>
      <c r="R9" s="117">
        <v>5123</v>
      </c>
      <c r="S9" s="154">
        <v>0.35399999999999998</v>
      </c>
      <c r="T9" s="117">
        <v>5000</v>
      </c>
      <c r="U9" s="117">
        <v>5000</v>
      </c>
      <c r="V9" s="117">
        <v>1328</v>
      </c>
      <c r="W9" s="150">
        <v>0.26600000000000001</v>
      </c>
      <c r="X9" s="150">
        <v>0.42</v>
      </c>
      <c r="Y9" s="117">
        <v>5000</v>
      </c>
      <c r="Z9" s="117">
        <v>5000</v>
      </c>
      <c r="AA9" s="151">
        <v>292</v>
      </c>
      <c r="AB9" s="154">
        <v>0.434</v>
      </c>
      <c r="AC9" s="117">
        <v>328</v>
      </c>
      <c r="AD9" s="115"/>
      <c r="AE9" s="252" t="s">
        <v>310</v>
      </c>
      <c r="AF9" s="253"/>
      <c r="AG9" s="253"/>
    </row>
    <row r="10" spans="2:33" ht="51.75" x14ac:dyDescent="0.25">
      <c r="B10" s="149" t="s">
        <v>235</v>
      </c>
      <c r="C10" s="149" t="s">
        <v>236</v>
      </c>
      <c r="D10" s="149" t="s">
        <v>237</v>
      </c>
      <c r="E10" s="117" t="s">
        <v>206</v>
      </c>
      <c r="F10" s="152" t="s">
        <v>207</v>
      </c>
      <c r="G10" s="117">
        <v>0</v>
      </c>
      <c r="H10" s="117">
        <v>5.4</v>
      </c>
      <c r="I10" s="117" t="s">
        <v>215</v>
      </c>
      <c r="J10" s="117" t="s">
        <v>238</v>
      </c>
      <c r="K10" s="149" t="s">
        <v>210</v>
      </c>
      <c r="L10" s="117">
        <v>0.4</v>
      </c>
      <c r="M10" s="117">
        <v>0.98</v>
      </c>
      <c r="N10" s="118">
        <v>2.4500000000000002</v>
      </c>
      <c r="O10" s="120">
        <v>0.18148148148148147</v>
      </c>
      <c r="P10" s="117">
        <v>1</v>
      </c>
      <c r="Q10" s="117">
        <v>1</v>
      </c>
      <c r="R10" s="117">
        <v>0</v>
      </c>
      <c r="S10" s="154">
        <v>0.18099999999999999</v>
      </c>
      <c r="T10" s="117">
        <v>2</v>
      </c>
      <c r="U10" s="117">
        <v>2</v>
      </c>
      <c r="V10" s="117">
        <v>2</v>
      </c>
      <c r="W10" s="150">
        <v>1</v>
      </c>
      <c r="X10" s="150">
        <v>0.55200000000000005</v>
      </c>
      <c r="Y10" s="117">
        <v>2</v>
      </c>
      <c r="Z10" s="117">
        <v>2</v>
      </c>
      <c r="AA10" s="151" t="s">
        <v>211</v>
      </c>
      <c r="AB10" s="118">
        <v>0.55000000000000004</v>
      </c>
      <c r="AC10" s="153">
        <v>0</v>
      </c>
      <c r="AD10" s="115"/>
    </row>
    <row r="11" spans="2:33" ht="77.25" x14ac:dyDescent="0.25">
      <c r="B11" s="149" t="s">
        <v>235</v>
      </c>
      <c r="C11" s="149" t="s">
        <v>239</v>
      </c>
      <c r="D11" s="149" t="s">
        <v>240</v>
      </c>
      <c r="E11" s="117" t="s">
        <v>206</v>
      </c>
      <c r="F11" s="152" t="s">
        <v>207</v>
      </c>
      <c r="G11" s="117">
        <v>0</v>
      </c>
      <c r="H11" s="117">
        <v>1.5</v>
      </c>
      <c r="I11" s="117" t="s">
        <v>215</v>
      </c>
      <c r="J11" s="117" t="s">
        <v>238</v>
      </c>
      <c r="K11" s="149" t="s">
        <v>210</v>
      </c>
      <c r="L11" s="117">
        <v>7.4999999999999997E-2</v>
      </c>
      <c r="M11" s="117">
        <v>1</v>
      </c>
      <c r="N11" s="118">
        <v>12.5</v>
      </c>
      <c r="O11" s="120">
        <v>0.66700000000000004</v>
      </c>
      <c r="P11" s="117">
        <v>2.0035714285714286</v>
      </c>
      <c r="Q11" s="117">
        <v>2</v>
      </c>
      <c r="R11" s="117">
        <v>2</v>
      </c>
      <c r="S11" s="118">
        <v>1</v>
      </c>
      <c r="T11" s="155">
        <v>1.2214285714285715</v>
      </c>
      <c r="U11" s="117">
        <v>1.22</v>
      </c>
      <c r="V11" s="117">
        <v>1.22</v>
      </c>
      <c r="W11" s="150">
        <v>1</v>
      </c>
      <c r="X11" s="150">
        <v>1</v>
      </c>
      <c r="Y11" s="155">
        <v>0.20000000000000004</v>
      </c>
      <c r="Z11" s="117">
        <v>0.2</v>
      </c>
      <c r="AA11" s="151" t="s">
        <v>211</v>
      </c>
      <c r="AB11" s="118">
        <v>1</v>
      </c>
      <c r="AC11" s="156">
        <v>1</v>
      </c>
      <c r="AD11" s="115"/>
    </row>
    <row r="12" spans="2:33" ht="64.5" x14ac:dyDescent="0.25">
      <c r="B12" s="149" t="s">
        <v>235</v>
      </c>
      <c r="C12" s="149" t="s">
        <v>241</v>
      </c>
      <c r="D12" s="149" t="s">
        <v>242</v>
      </c>
      <c r="E12" s="117" t="s">
        <v>206</v>
      </c>
      <c r="F12" s="152" t="s">
        <v>207</v>
      </c>
      <c r="G12" s="117">
        <v>0</v>
      </c>
      <c r="H12" s="117">
        <v>1</v>
      </c>
      <c r="I12" s="117" t="s">
        <v>215</v>
      </c>
      <c r="J12" s="117" t="s">
        <v>238</v>
      </c>
      <c r="K12" s="149" t="s">
        <v>210</v>
      </c>
      <c r="L12" s="117">
        <v>0</v>
      </c>
      <c r="M12" s="117">
        <v>0</v>
      </c>
      <c r="N12" s="118" t="s">
        <v>220</v>
      </c>
      <c r="O12" s="120">
        <v>0</v>
      </c>
      <c r="P12" s="117">
        <v>0</v>
      </c>
      <c r="Q12" s="117" t="s">
        <v>220</v>
      </c>
      <c r="R12" s="117">
        <v>0</v>
      </c>
      <c r="S12" s="117">
        <v>0</v>
      </c>
      <c r="T12" s="117">
        <v>0</v>
      </c>
      <c r="U12" s="117" t="s">
        <v>220</v>
      </c>
      <c r="V12" s="117">
        <v>0</v>
      </c>
      <c r="W12" s="150" t="s">
        <v>220</v>
      </c>
      <c r="X12" s="150">
        <v>0</v>
      </c>
      <c r="Y12" s="117">
        <v>1</v>
      </c>
      <c r="Z12" s="117">
        <v>1</v>
      </c>
      <c r="AA12" s="151" t="s">
        <v>211</v>
      </c>
      <c r="AB12" s="117">
        <v>0</v>
      </c>
      <c r="AC12" s="117">
        <v>0</v>
      </c>
      <c r="AD12" s="115"/>
    </row>
    <row r="13" spans="2:33" ht="64.5" x14ac:dyDescent="0.25">
      <c r="B13" s="149" t="s">
        <v>243</v>
      </c>
      <c r="C13" s="149" t="s">
        <v>244</v>
      </c>
      <c r="D13" s="149" t="s">
        <v>245</v>
      </c>
      <c r="E13" s="117" t="s">
        <v>206</v>
      </c>
      <c r="F13" s="152" t="s">
        <v>207</v>
      </c>
      <c r="G13" s="117">
        <v>0</v>
      </c>
      <c r="H13" s="117">
        <v>10</v>
      </c>
      <c r="I13" s="117" t="s">
        <v>215</v>
      </c>
      <c r="J13" s="117" t="s">
        <v>238</v>
      </c>
      <c r="K13" s="149" t="s">
        <v>210</v>
      </c>
      <c r="L13" s="117">
        <v>2</v>
      </c>
      <c r="M13" s="117">
        <v>2.5</v>
      </c>
      <c r="N13" s="118">
        <v>1.25</v>
      </c>
      <c r="O13" s="120">
        <v>0.25</v>
      </c>
      <c r="P13" s="117">
        <v>3</v>
      </c>
      <c r="Q13" s="117">
        <v>3</v>
      </c>
      <c r="R13" s="117">
        <v>83</v>
      </c>
      <c r="S13" s="118">
        <v>1</v>
      </c>
      <c r="T13" s="117">
        <v>3</v>
      </c>
      <c r="U13" s="117">
        <v>3</v>
      </c>
      <c r="V13" s="117">
        <v>3</v>
      </c>
      <c r="W13" s="150">
        <v>1</v>
      </c>
      <c r="X13" s="150">
        <v>1</v>
      </c>
      <c r="Y13" s="117">
        <v>2</v>
      </c>
      <c r="Z13" s="117">
        <v>2</v>
      </c>
      <c r="AA13" s="151" t="s">
        <v>211</v>
      </c>
      <c r="AB13" s="118">
        <v>1</v>
      </c>
      <c r="AC13" s="153" t="s">
        <v>308</v>
      </c>
      <c r="AD13" s="115"/>
    </row>
    <row r="14" spans="2:33" ht="51.75" x14ac:dyDescent="0.25">
      <c r="B14" s="149" t="s">
        <v>246</v>
      </c>
      <c r="C14" s="149" t="s">
        <v>247</v>
      </c>
      <c r="D14" s="149" t="s">
        <v>248</v>
      </c>
      <c r="E14" s="117" t="s">
        <v>206</v>
      </c>
      <c r="F14" s="152" t="s">
        <v>207</v>
      </c>
      <c r="G14" s="117">
        <v>0</v>
      </c>
      <c r="H14" s="117">
        <v>80</v>
      </c>
      <c r="I14" s="117" t="s">
        <v>215</v>
      </c>
      <c r="J14" s="117" t="s">
        <v>238</v>
      </c>
      <c r="K14" s="149" t="s">
        <v>210</v>
      </c>
      <c r="L14" s="117">
        <v>20</v>
      </c>
      <c r="M14" s="117">
        <v>26.99</v>
      </c>
      <c r="N14" s="157">
        <v>1.35</v>
      </c>
      <c r="O14" s="157">
        <v>0.33700000000000002</v>
      </c>
      <c r="P14" s="117">
        <v>20</v>
      </c>
      <c r="Q14" s="116">
        <v>20</v>
      </c>
      <c r="R14" s="116">
        <v>83</v>
      </c>
      <c r="S14" s="119">
        <v>1</v>
      </c>
      <c r="T14" s="117">
        <v>20</v>
      </c>
      <c r="U14" s="117">
        <v>20</v>
      </c>
      <c r="V14" s="117">
        <v>20</v>
      </c>
      <c r="W14" s="150">
        <v>1</v>
      </c>
      <c r="X14" s="150">
        <v>1</v>
      </c>
      <c r="Y14" s="117">
        <v>20</v>
      </c>
      <c r="Z14" s="117">
        <v>20</v>
      </c>
      <c r="AA14" s="151">
        <v>18</v>
      </c>
      <c r="AB14" s="118">
        <v>1</v>
      </c>
      <c r="AC14" s="117">
        <v>5</v>
      </c>
      <c r="AD14" s="115"/>
      <c r="AE14" s="123"/>
    </row>
    <row r="15" spans="2:33" ht="51.75" x14ac:dyDescent="0.25">
      <c r="B15" s="149" t="s">
        <v>246</v>
      </c>
      <c r="C15" s="149" t="s">
        <v>249</v>
      </c>
      <c r="D15" s="149" t="s">
        <v>250</v>
      </c>
      <c r="E15" s="117" t="s">
        <v>206</v>
      </c>
      <c r="F15" s="152" t="s">
        <v>207</v>
      </c>
      <c r="G15" s="117">
        <v>80</v>
      </c>
      <c r="H15" s="117">
        <v>80</v>
      </c>
      <c r="I15" s="117" t="s">
        <v>215</v>
      </c>
      <c r="J15" s="117" t="s">
        <v>238</v>
      </c>
      <c r="K15" s="149" t="s">
        <v>210</v>
      </c>
      <c r="L15" s="117">
        <v>20</v>
      </c>
      <c r="M15" s="117">
        <v>80</v>
      </c>
      <c r="N15" s="157">
        <v>4</v>
      </c>
      <c r="O15" s="157">
        <v>0.25</v>
      </c>
      <c r="P15" s="117">
        <v>20</v>
      </c>
      <c r="Q15" s="116">
        <v>20</v>
      </c>
      <c r="R15" s="116">
        <v>50</v>
      </c>
      <c r="S15" s="119">
        <v>0.5</v>
      </c>
      <c r="T15" s="117">
        <v>20</v>
      </c>
      <c r="U15" s="117">
        <v>20</v>
      </c>
      <c r="V15" s="117">
        <v>20</v>
      </c>
      <c r="W15" s="150">
        <v>1</v>
      </c>
      <c r="X15" s="150">
        <v>0.75</v>
      </c>
      <c r="Y15" s="117">
        <v>20</v>
      </c>
      <c r="Z15" s="117">
        <v>20</v>
      </c>
      <c r="AA15" s="151">
        <v>5</v>
      </c>
      <c r="AB15" s="154">
        <v>0.8125</v>
      </c>
      <c r="AC15" s="117">
        <v>20</v>
      </c>
      <c r="AD15" s="117"/>
    </row>
  </sheetData>
  <mergeCells count="1">
    <mergeCell ref="AE9:AG9"/>
  </mergeCells>
  <pageMargins left="0.70866141732283472" right="0.70866141732283472" top="0.74803149606299213" bottom="0.74803149606299213" header="0.31496062992125984" footer="0.31496062992125984"/>
  <pageSetup paperSize="5" scale="4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48"/>
  <sheetViews>
    <sheetView topLeftCell="C1" zoomScale="60" zoomScaleNormal="60" workbookViewId="0">
      <selection activeCell="D50" sqref="D50"/>
    </sheetView>
  </sheetViews>
  <sheetFormatPr baseColWidth="10" defaultRowHeight="14.25" x14ac:dyDescent="0.2"/>
  <cols>
    <col min="1" max="1" width="5.140625" style="31" customWidth="1"/>
    <col min="2" max="2" width="2.7109375" style="31" customWidth="1"/>
    <col min="3" max="3" width="45.7109375" style="31" customWidth="1"/>
    <col min="4" max="4" width="29.28515625" style="31" customWidth="1"/>
    <col min="5" max="5" width="38.42578125" style="31" customWidth="1"/>
    <col min="6" max="6" width="47.28515625" style="31" customWidth="1"/>
    <col min="7" max="7" width="34.85546875" style="31" customWidth="1"/>
    <col min="8" max="8" width="16.7109375" style="31" customWidth="1"/>
    <col min="9" max="9" width="15.7109375" style="31" customWidth="1"/>
    <col min="10" max="10" width="23" style="31" customWidth="1"/>
    <col min="11" max="11" width="17.85546875" style="31" customWidth="1"/>
    <col min="12" max="12" width="17.85546875" style="31" hidden="1" customWidth="1"/>
    <col min="13" max="13" width="14.85546875" style="31" customWidth="1"/>
    <col min="14" max="14" width="37.85546875" style="31" customWidth="1"/>
    <col min="15" max="15" width="11.42578125" style="31"/>
    <col min="16" max="16" width="22.7109375" style="31" customWidth="1"/>
    <col min="17" max="16384" width="11.42578125" style="31"/>
  </cols>
  <sheetData>
    <row r="1" spans="2:14" ht="15" thickBot="1" x14ac:dyDescent="0.25"/>
    <row r="2" spans="2:14" ht="20.100000000000001" customHeight="1" thickTop="1" x14ac:dyDescent="0.25">
      <c r="B2" s="32"/>
      <c r="C2" s="33"/>
      <c r="D2" s="33"/>
      <c r="E2" s="33"/>
      <c r="F2" s="33"/>
      <c r="G2" s="33"/>
      <c r="H2" s="33"/>
      <c r="I2" s="6" t="s">
        <v>0</v>
      </c>
      <c r="J2" s="33"/>
      <c r="K2" s="33"/>
      <c r="L2" s="33"/>
      <c r="M2" s="33"/>
      <c r="N2" s="34"/>
    </row>
    <row r="3" spans="2:14" ht="20.100000000000001" customHeight="1" x14ac:dyDescent="0.25">
      <c r="B3" s="35"/>
      <c r="C3" s="36"/>
      <c r="D3" s="36"/>
      <c r="E3" s="36"/>
      <c r="F3" s="36"/>
      <c r="G3" s="36"/>
      <c r="H3" s="36"/>
      <c r="I3" s="11" t="s">
        <v>1</v>
      </c>
      <c r="J3" s="11" t="s">
        <v>23</v>
      </c>
      <c r="K3" s="36"/>
      <c r="L3" s="36"/>
      <c r="M3" s="36"/>
      <c r="N3" s="37"/>
    </row>
    <row r="4" spans="2:14" ht="30" customHeight="1" x14ac:dyDescent="0.35">
      <c r="B4" s="35"/>
      <c r="C4" s="268" t="s">
        <v>24</v>
      </c>
      <c r="D4" s="268"/>
      <c r="E4" s="268"/>
      <c r="F4" s="268"/>
      <c r="G4" s="268"/>
      <c r="H4" s="268"/>
      <c r="I4" s="268"/>
      <c r="J4" s="268"/>
      <c r="K4" s="36"/>
      <c r="L4" s="36"/>
      <c r="M4" s="36"/>
      <c r="N4" s="37"/>
    </row>
    <row r="5" spans="2:14" ht="30" customHeight="1" x14ac:dyDescent="0.3">
      <c r="B5" s="35"/>
      <c r="C5" s="269" t="s">
        <v>25</v>
      </c>
      <c r="D5" s="269"/>
      <c r="E5" s="269"/>
      <c r="F5" s="269"/>
      <c r="G5" s="269"/>
      <c r="H5" s="269"/>
      <c r="I5" s="11"/>
      <c r="J5" s="38"/>
      <c r="K5" s="36"/>
      <c r="L5" s="36"/>
      <c r="M5" s="36"/>
      <c r="N5" s="37"/>
    </row>
    <row r="6" spans="2:14" ht="20.100000000000001" customHeight="1" x14ac:dyDescent="0.25">
      <c r="B6" s="35"/>
      <c r="C6" s="36"/>
      <c r="D6" s="36"/>
      <c r="E6" s="36"/>
      <c r="F6" s="36"/>
      <c r="G6" s="36"/>
      <c r="H6" s="36"/>
      <c r="I6" s="11"/>
      <c r="J6" s="11"/>
      <c r="K6" s="36"/>
      <c r="L6" s="36"/>
      <c r="M6" s="36"/>
      <c r="N6" s="37"/>
    </row>
    <row r="7" spans="2:14" ht="20.100000000000001" customHeight="1" x14ac:dyDescent="0.25">
      <c r="B7" s="35"/>
      <c r="C7" s="36"/>
      <c r="D7" s="36"/>
      <c r="E7" s="36"/>
      <c r="F7" s="36"/>
      <c r="G7" s="36"/>
      <c r="H7" s="36"/>
      <c r="I7" s="39"/>
      <c r="J7" s="36"/>
      <c r="K7" s="36"/>
      <c r="L7" s="36"/>
      <c r="M7" s="36"/>
      <c r="N7" s="37"/>
    </row>
    <row r="8" spans="2:14" ht="20.100000000000001" customHeight="1" x14ac:dyDescent="0.25">
      <c r="B8" s="40"/>
      <c r="C8" s="41"/>
      <c r="D8" s="41"/>
      <c r="E8" s="41"/>
      <c r="F8" s="41"/>
      <c r="G8" s="41"/>
      <c r="H8" s="41"/>
    </row>
    <row r="9" spans="2:14" ht="35.1" customHeight="1" x14ac:dyDescent="0.25">
      <c r="B9" s="42"/>
      <c r="C9" s="43" t="s">
        <v>26</v>
      </c>
      <c r="D9" s="270" t="s">
        <v>278</v>
      </c>
      <c r="E9" s="270"/>
      <c r="F9" s="270"/>
      <c r="G9" s="270"/>
      <c r="H9" s="270"/>
      <c r="I9" s="44"/>
      <c r="J9" s="44"/>
      <c r="K9" s="44"/>
      <c r="L9" s="44"/>
      <c r="M9" s="44"/>
      <c r="N9" s="44"/>
    </row>
    <row r="10" spans="2:14" ht="24.95" customHeight="1" x14ac:dyDescent="0.25">
      <c r="B10" s="42"/>
      <c r="C10" s="45" t="s">
        <v>27</v>
      </c>
      <c r="D10" s="270" t="s">
        <v>279</v>
      </c>
      <c r="E10" s="270"/>
      <c r="F10" s="270"/>
      <c r="G10" s="270"/>
      <c r="H10" s="270"/>
      <c r="I10" s="44"/>
      <c r="J10" s="44"/>
      <c r="K10" s="44"/>
      <c r="L10" s="44"/>
      <c r="M10" s="44"/>
      <c r="N10" s="44"/>
    </row>
    <row r="11" spans="2:14" ht="16.5" customHeight="1" x14ac:dyDescent="0.2">
      <c r="B11" s="42"/>
    </row>
    <row r="12" spans="2:14" ht="66.75" customHeight="1" x14ac:dyDescent="0.2">
      <c r="B12" s="46"/>
      <c r="C12" s="47" t="s">
        <v>28</v>
      </c>
      <c r="D12" s="47" t="s">
        <v>29</v>
      </c>
      <c r="E12" s="47" t="s">
        <v>30</v>
      </c>
      <c r="F12" s="47" t="s">
        <v>31</v>
      </c>
      <c r="G12" s="47" t="s">
        <v>32</v>
      </c>
      <c r="H12" s="47" t="s">
        <v>33</v>
      </c>
      <c r="I12" s="47" t="s">
        <v>34</v>
      </c>
      <c r="J12" s="47" t="s">
        <v>35</v>
      </c>
      <c r="K12" s="47" t="s">
        <v>36</v>
      </c>
      <c r="L12" s="47"/>
      <c r="M12" s="47" t="s">
        <v>37</v>
      </c>
      <c r="N12" s="47" t="s">
        <v>38</v>
      </c>
    </row>
    <row r="13" spans="2:14" s="1" customFormat="1" ht="23.25" customHeight="1" x14ac:dyDescent="0.3">
      <c r="B13" s="13"/>
      <c r="C13" s="48" t="s">
        <v>39</v>
      </c>
      <c r="D13" s="24"/>
      <c r="E13" s="25"/>
      <c r="F13" s="25"/>
      <c r="G13" s="49"/>
      <c r="H13" s="50"/>
      <c r="I13" s="25"/>
      <c r="J13" s="25"/>
      <c r="K13" s="25"/>
      <c r="L13" s="25"/>
      <c r="M13" s="25"/>
      <c r="N13" s="25"/>
    </row>
    <row r="14" spans="2:14" ht="391.5" customHeight="1" x14ac:dyDescent="0.2">
      <c r="B14" s="46"/>
      <c r="C14" s="271" t="s">
        <v>40</v>
      </c>
      <c r="D14" s="272" t="s">
        <v>41</v>
      </c>
      <c r="E14" s="255" t="s">
        <v>42</v>
      </c>
      <c r="F14" s="121" t="s">
        <v>43</v>
      </c>
      <c r="G14" s="82" t="s">
        <v>150</v>
      </c>
      <c r="H14" s="83" t="s">
        <v>122</v>
      </c>
      <c r="I14" s="84" t="s">
        <v>112</v>
      </c>
      <c r="J14" s="85">
        <v>0.8</v>
      </c>
      <c r="K14" s="86">
        <v>0.8</v>
      </c>
      <c r="L14" s="272">
        <v>50</v>
      </c>
      <c r="M14" s="77"/>
      <c r="N14" s="141" t="s">
        <v>261</v>
      </c>
    </row>
    <row r="15" spans="2:14" ht="280.5" customHeight="1" x14ac:dyDescent="0.2">
      <c r="B15" s="46"/>
      <c r="C15" s="271"/>
      <c r="D15" s="260"/>
      <c r="E15" s="261"/>
      <c r="F15" s="121" t="s">
        <v>44</v>
      </c>
      <c r="G15" s="87" t="s">
        <v>150</v>
      </c>
      <c r="H15" s="83" t="s">
        <v>122</v>
      </c>
      <c r="I15" s="84" t="s">
        <v>112</v>
      </c>
      <c r="J15" s="85">
        <v>0.8</v>
      </c>
      <c r="K15" s="86">
        <v>0.8</v>
      </c>
      <c r="L15" s="260"/>
      <c r="M15" s="77"/>
      <c r="N15" s="141" t="s">
        <v>260</v>
      </c>
    </row>
    <row r="16" spans="2:14" ht="77.25" customHeight="1" thickBot="1" x14ac:dyDescent="0.25">
      <c r="B16" s="46"/>
      <c r="C16" s="271"/>
      <c r="D16" s="273" t="s">
        <v>45</v>
      </c>
      <c r="E16" s="124" t="s">
        <v>46</v>
      </c>
      <c r="F16" s="77" t="s">
        <v>47</v>
      </c>
      <c r="G16" s="77" t="s">
        <v>157</v>
      </c>
      <c r="H16" s="89" t="s">
        <v>109</v>
      </c>
      <c r="I16" s="89" t="s">
        <v>110</v>
      </c>
      <c r="J16" s="86">
        <v>1</v>
      </c>
      <c r="K16" s="86">
        <v>1</v>
      </c>
      <c r="L16" s="274">
        <v>50</v>
      </c>
      <c r="M16" s="77"/>
      <c r="N16" s="141" t="s">
        <v>270</v>
      </c>
    </row>
    <row r="17" spans="2:16" ht="67.5" customHeight="1" thickBot="1" x14ac:dyDescent="0.25">
      <c r="B17" s="46"/>
      <c r="C17" s="271"/>
      <c r="D17" s="273"/>
      <c r="E17" s="133" t="s">
        <v>171</v>
      </c>
      <c r="F17" s="108" t="s">
        <v>172</v>
      </c>
      <c r="H17" s="109" t="s">
        <v>173</v>
      </c>
      <c r="I17" s="109" t="s">
        <v>112</v>
      </c>
      <c r="J17" s="86">
        <v>1</v>
      </c>
      <c r="K17" s="86">
        <v>1</v>
      </c>
      <c r="L17" s="274"/>
      <c r="M17" s="107"/>
      <c r="N17" s="141" t="s">
        <v>271</v>
      </c>
    </row>
    <row r="18" spans="2:16" ht="108" x14ac:dyDescent="0.2">
      <c r="B18" s="46"/>
      <c r="C18" s="271"/>
      <c r="D18" s="273"/>
      <c r="E18" s="124" t="s">
        <v>48</v>
      </c>
      <c r="F18" s="77" t="s">
        <v>49</v>
      </c>
      <c r="G18" s="77" t="s">
        <v>157</v>
      </c>
      <c r="H18" s="89" t="s">
        <v>111</v>
      </c>
      <c r="I18" s="89" t="s">
        <v>112</v>
      </c>
      <c r="J18" s="86">
        <v>0.8</v>
      </c>
      <c r="K18" s="86">
        <v>0.8</v>
      </c>
      <c r="L18" s="274"/>
      <c r="M18" s="77"/>
      <c r="N18" s="141" t="s">
        <v>272</v>
      </c>
    </row>
    <row r="19" spans="2:16" ht="72" x14ac:dyDescent="0.2">
      <c r="B19" s="46"/>
      <c r="C19" s="271"/>
      <c r="D19" s="273"/>
      <c r="E19" s="124" t="s">
        <v>50</v>
      </c>
      <c r="F19" s="77" t="s">
        <v>51</v>
      </c>
      <c r="G19" s="77" t="s">
        <v>157</v>
      </c>
      <c r="H19" s="89" t="s">
        <v>111</v>
      </c>
      <c r="I19" s="89" t="s">
        <v>112</v>
      </c>
      <c r="J19" s="86">
        <v>1</v>
      </c>
      <c r="K19" s="86">
        <v>1</v>
      </c>
      <c r="L19" s="274"/>
      <c r="M19" s="77"/>
      <c r="N19" s="141" t="s">
        <v>273</v>
      </c>
    </row>
    <row r="20" spans="2:16" ht="54" x14ac:dyDescent="0.2">
      <c r="B20" s="46"/>
      <c r="C20" s="271"/>
      <c r="D20" s="273"/>
      <c r="E20" s="124" t="s">
        <v>52</v>
      </c>
      <c r="F20" s="77" t="s">
        <v>53</v>
      </c>
      <c r="G20" s="77" t="s">
        <v>157</v>
      </c>
      <c r="H20" s="89" t="s">
        <v>111</v>
      </c>
      <c r="I20" s="89" t="s">
        <v>112</v>
      </c>
      <c r="J20" s="86">
        <v>1</v>
      </c>
      <c r="K20" s="86">
        <v>1</v>
      </c>
      <c r="L20" s="274"/>
      <c r="M20" s="77"/>
      <c r="N20" s="141" t="s">
        <v>274</v>
      </c>
    </row>
    <row r="21" spans="2:16" ht="78.75" customHeight="1" x14ac:dyDescent="0.2">
      <c r="B21" s="46"/>
      <c r="C21" s="271"/>
      <c r="D21" s="273"/>
      <c r="E21" s="124" t="s">
        <v>54</v>
      </c>
      <c r="F21" s="77" t="s">
        <v>55</v>
      </c>
      <c r="G21" s="77" t="s">
        <v>157</v>
      </c>
      <c r="H21" s="89" t="s">
        <v>113</v>
      </c>
      <c r="I21" s="89" t="s">
        <v>112</v>
      </c>
      <c r="J21" s="86">
        <v>0.75</v>
      </c>
      <c r="K21" s="86">
        <v>0.75</v>
      </c>
      <c r="L21" s="274"/>
      <c r="M21" s="77"/>
      <c r="N21" s="141" t="s">
        <v>275</v>
      </c>
    </row>
    <row r="22" spans="2:16" ht="54" x14ac:dyDescent="0.2">
      <c r="B22" s="46"/>
      <c r="C22" s="271"/>
      <c r="D22" s="273"/>
      <c r="E22" s="124" t="s">
        <v>56</v>
      </c>
      <c r="F22" s="77" t="s">
        <v>57</v>
      </c>
      <c r="G22" s="77" t="s">
        <v>157</v>
      </c>
      <c r="H22" s="89" t="s">
        <v>109</v>
      </c>
      <c r="I22" s="89" t="s">
        <v>110</v>
      </c>
      <c r="J22" s="86">
        <v>0.75</v>
      </c>
      <c r="K22" s="86">
        <v>0.75</v>
      </c>
      <c r="L22" s="274"/>
      <c r="M22" s="77"/>
      <c r="N22" s="141" t="s">
        <v>169</v>
      </c>
    </row>
    <row r="23" spans="2:16" ht="54" x14ac:dyDescent="0.2">
      <c r="B23" s="46"/>
      <c r="C23" s="271"/>
      <c r="D23" s="273"/>
      <c r="E23" s="124" t="s">
        <v>58</v>
      </c>
      <c r="F23" s="88" t="s">
        <v>59</v>
      </c>
      <c r="G23" s="88" t="s">
        <v>157</v>
      </c>
      <c r="H23" s="90" t="s">
        <v>109</v>
      </c>
      <c r="I23" s="90" t="s">
        <v>112</v>
      </c>
      <c r="J23" s="86">
        <v>0.75</v>
      </c>
      <c r="K23" s="86">
        <v>0.75</v>
      </c>
      <c r="L23" s="274"/>
      <c r="M23" s="88"/>
      <c r="N23" s="141" t="s">
        <v>169</v>
      </c>
    </row>
    <row r="24" spans="2:16" ht="40.5" x14ac:dyDescent="0.2">
      <c r="B24" s="46"/>
      <c r="C24" s="51" t="s">
        <v>60</v>
      </c>
      <c r="D24" s="52"/>
      <c r="E24" s="53"/>
      <c r="F24" s="53"/>
      <c r="G24" s="53"/>
      <c r="H24" s="53"/>
      <c r="I24" s="53"/>
      <c r="J24" s="53"/>
      <c r="K24" s="53"/>
      <c r="L24" s="52"/>
      <c r="M24" s="53"/>
      <c r="N24" s="53"/>
    </row>
    <row r="25" spans="2:16" ht="215.25" customHeight="1" x14ac:dyDescent="0.2">
      <c r="B25" s="46"/>
      <c r="C25" s="257" t="s">
        <v>61</v>
      </c>
      <c r="D25" s="259" t="s">
        <v>62</v>
      </c>
      <c r="E25" s="255" t="s">
        <v>63</v>
      </c>
      <c r="F25" s="124" t="s">
        <v>64</v>
      </c>
      <c r="G25" s="91" t="s">
        <v>151</v>
      </c>
      <c r="H25" s="92" t="s">
        <v>122</v>
      </c>
      <c r="I25" s="93" t="s">
        <v>112</v>
      </c>
      <c r="J25" s="85">
        <v>1</v>
      </c>
      <c r="K25" s="85">
        <v>1</v>
      </c>
      <c r="L25" s="275">
        <v>50</v>
      </c>
      <c r="M25" s="94"/>
      <c r="N25" s="141" t="s">
        <v>276</v>
      </c>
      <c r="P25" s="122"/>
    </row>
    <row r="26" spans="2:16" ht="212.25" customHeight="1" x14ac:dyDescent="0.2">
      <c r="B26" s="46"/>
      <c r="C26" s="258"/>
      <c r="D26" s="260"/>
      <c r="E26" s="261"/>
      <c r="F26" s="124" t="s">
        <v>65</v>
      </c>
      <c r="G26" s="82" t="s">
        <v>151</v>
      </c>
      <c r="H26" s="92" t="s">
        <v>122</v>
      </c>
      <c r="I26" s="93" t="s">
        <v>112</v>
      </c>
      <c r="J26" s="85">
        <v>1</v>
      </c>
      <c r="K26" s="85">
        <v>1</v>
      </c>
      <c r="L26" s="276"/>
      <c r="M26" s="94"/>
      <c r="N26" s="141" t="s">
        <v>277</v>
      </c>
      <c r="P26" s="122"/>
    </row>
    <row r="27" spans="2:16" ht="40.5" x14ac:dyDescent="0.2">
      <c r="B27" s="46"/>
      <c r="C27" s="51" t="s">
        <v>66</v>
      </c>
      <c r="D27" s="52"/>
      <c r="E27" s="53"/>
      <c r="F27" s="53"/>
      <c r="G27" s="53"/>
      <c r="H27" s="53"/>
      <c r="I27" s="53"/>
      <c r="J27" s="53"/>
      <c r="K27" s="53"/>
      <c r="L27" s="52"/>
      <c r="M27" s="53"/>
      <c r="N27" s="53"/>
    </row>
    <row r="28" spans="2:16" s="1" customFormat="1" ht="126" x14ac:dyDescent="0.3">
      <c r="B28" s="13"/>
      <c r="C28" s="70" t="s">
        <v>67</v>
      </c>
      <c r="D28" s="134" t="s">
        <v>68</v>
      </c>
      <c r="E28" s="134" t="s">
        <v>69</v>
      </c>
      <c r="F28" s="135" t="s">
        <v>70</v>
      </c>
      <c r="G28" s="95" t="s">
        <v>151</v>
      </c>
      <c r="H28" s="92" t="s">
        <v>122</v>
      </c>
      <c r="I28" s="93" t="s">
        <v>112</v>
      </c>
      <c r="J28" s="97" t="s">
        <v>161</v>
      </c>
      <c r="K28" s="97" t="s">
        <v>161</v>
      </c>
      <c r="L28" s="74"/>
      <c r="M28" s="77"/>
      <c r="N28" s="141" t="s">
        <v>162</v>
      </c>
    </row>
    <row r="29" spans="2:16" s="1" customFormat="1" ht="290.25" customHeight="1" x14ac:dyDescent="0.3">
      <c r="B29" s="13"/>
      <c r="C29" s="70"/>
      <c r="D29" s="72" t="s">
        <v>152</v>
      </c>
      <c r="E29" s="72" t="s">
        <v>153</v>
      </c>
      <c r="F29" s="136" t="s">
        <v>154</v>
      </c>
      <c r="G29" s="96" t="s">
        <v>155</v>
      </c>
      <c r="H29" s="92" t="s">
        <v>122</v>
      </c>
      <c r="I29" s="93" t="s">
        <v>112</v>
      </c>
      <c r="J29" s="98">
        <v>0.8</v>
      </c>
      <c r="K29" s="98">
        <v>0.8</v>
      </c>
      <c r="L29" s="72">
        <v>50</v>
      </c>
      <c r="M29" s="77"/>
      <c r="N29" s="141" t="s">
        <v>262</v>
      </c>
      <c r="O29" s="76"/>
    </row>
    <row r="30" spans="2:16" ht="187.5" customHeight="1" x14ac:dyDescent="0.2">
      <c r="B30" s="42"/>
      <c r="C30" s="254" t="s">
        <v>71</v>
      </c>
      <c r="D30" s="262" t="s">
        <v>72</v>
      </c>
      <c r="E30" s="262" t="s">
        <v>73</v>
      </c>
      <c r="F30" s="137" t="s">
        <v>74</v>
      </c>
      <c r="G30" s="96" t="s">
        <v>151</v>
      </c>
      <c r="H30" s="92" t="s">
        <v>122</v>
      </c>
      <c r="I30" s="93" t="s">
        <v>112</v>
      </c>
      <c r="J30" s="85">
        <v>0.75</v>
      </c>
      <c r="K30" s="86">
        <v>0.75</v>
      </c>
      <c r="L30" s="262">
        <v>50</v>
      </c>
      <c r="M30" s="77"/>
      <c r="N30" s="141" t="s">
        <v>263</v>
      </c>
    </row>
    <row r="31" spans="2:16" ht="177" customHeight="1" x14ac:dyDescent="0.2">
      <c r="B31" s="42"/>
      <c r="C31" s="254"/>
      <c r="D31" s="262"/>
      <c r="E31" s="262"/>
      <c r="F31" s="137" t="s">
        <v>75</v>
      </c>
      <c r="G31" s="96" t="s">
        <v>151</v>
      </c>
      <c r="H31" s="92" t="s">
        <v>122</v>
      </c>
      <c r="I31" s="93" t="s">
        <v>112</v>
      </c>
      <c r="J31" s="85">
        <v>0.75</v>
      </c>
      <c r="K31" s="86">
        <v>0.75</v>
      </c>
      <c r="L31" s="262"/>
      <c r="M31" s="77"/>
      <c r="N31" s="141" t="s">
        <v>264</v>
      </c>
    </row>
    <row r="32" spans="2:16" ht="144" x14ac:dyDescent="0.2">
      <c r="B32" s="42"/>
      <c r="C32" s="257" t="s">
        <v>76</v>
      </c>
      <c r="D32" s="256" t="s">
        <v>77</v>
      </c>
      <c r="E32" s="263" t="s">
        <v>78</v>
      </c>
      <c r="F32" s="137" t="s">
        <v>79</v>
      </c>
      <c r="G32" s="96" t="s">
        <v>151</v>
      </c>
      <c r="H32" s="92" t="s">
        <v>122</v>
      </c>
      <c r="I32" s="93" t="s">
        <v>112</v>
      </c>
      <c r="J32" s="85">
        <v>0.75</v>
      </c>
      <c r="K32" s="86">
        <v>0.75</v>
      </c>
      <c r="L32" s="256">
        <v>50</v>
      </c>
      <c r="M32" s="77"/>
      <c r="N32" s="141" t="s">
        <v>265</v>
      </c>
    </row>
    <row r="33" spans="2:15" ht="163.5" customHeight="1" x14ac:dyDescent="0.2">
      <c r="B33" s="42"/>
      <c r="C33" s="258"/>
      <c r="D33" s="261"/>
      <c r="E33" s="263"/>
      <c r="F33" s="137" t="s">
        <v>80</v>
      </c>
      <c r="G33" s="96" t="s">
        <v>151</v>
      </c>
      <c r="H33" s="92" t="s">
        <v>122</v>
      </c>
      <c r="I33" s="93" t="s">
        <v>112</v>
      </c>
      <c r="J33" s="85">
        <v>0.75</v>
      </c>
      <c r="K33" s="85">
        <v>0.75</v>
      </c>
      <c r="L33" s="261"/>
      <c r="M33" s="77"/>
      <c r="N33" s="141" t="s">
        <v>265</v>
      </c>
    </row>
    <row r="34" spans="2:15" ht="162" customHeight="1" x14ac:dyDescent="0.2">
      <c r="B34" s="42"/>
      <c r="C34" s="258"/>
      <c r="D34" s="261"/>
      <c r="E34" s="263"/>
      <c r="F34" s="137" t="s">
        <v>81</v>
      </c>
      <c r="G34" s="96" t="s">
        <v>151</v>
      </c>
      <c r="H34" s="92" t="s">
        <v>122</v>
      </c>
      <c r="I34" s="93" t="s">
        <v>112</v>
      </c>
      <c r="J34" s="85">
        <v>0.75</v>
      </c>
      <c r="K34" s="85">
        <v>0.75</v>
      </c>
      <c r="L34" s="261"/>
      <c r="M34" s="77"/>
      <c r="N34" s="141" t="s">
        <v>265</v>
      </c>
    </row>
    <row r="35" spans="2:15" ht="166.5" customHeight="1" x14ac:dyDescent="0.2">
      <c r="B35" s="42"/>
      <c r="C35" s="258"/>
      <c r="D35" s="261"/>
      <c r="E35" s="263"/>
      <c r="F35" s="137" t="s">
        <v>82</v>
      </c>
      <c r="G35" s="96" t="s">
        <v>151</v>
      </c>
      <c r="H35" s="92" t="s">
        <v>122</v>
      </c>
      <c r="I35" s="93" t="s">
        <v>112</v>
      </c>
      <c r="J35" s="99" t="s">
        <v>161</v>
      </c>
      <c r="K35" s="88" t="s">
        <v>161</v>
      </c>
      <c r="L35" s="261"/>
      <c r="M35" s="77"/>
      <c r="N35" s="141" t="s">
        <v>265</v>
      </c>
    </row>
    <row r="36" spans="2:15" ht="28.5" customHeight="1" x14ac:dyDescent="0.2">
      <c r="B36" s="42"/>
      <c r="C36" s="51" t="s">
        <v>83</v>
      </c>
      <c r="D36" s="52"/>
      <c r="E36" s="53"/>
      <c r="F36" s="53"/>
      <c r="G36" s="53"/>
      <c r="H36" s="53"/>
      <c r="I36" s="53"/>
      <c r="J36" s="53"/>
      <c r="K36" s="53"/>
      <c r="L36" s="52"/>
      <c r="M36" s="53"/>
      <c r="N36" s="53"/>
    </row>
    <row r="37" spans="2:15" ht="157.5" customHeight="1" x14ac:dyDescent="0.2">
      <c r="B37" s="42"/>
      <c r="C37" s="257" t="s">
        <v>84</v>
      </c>
      <c r="D37" s="255" t="s">
        <v>85</v>
      </c>
      <c r="E37" s="264" t="s">
        <v>86</v>
      </c>
      <c r="F37" s="124" t="s">
        <v>87</v>
      </c>
      <c r="G37" s="96" t="s">
        <v>151</v>
      </c>
      <c r="H37" s="83" t="s">
        <v>122</v>
      </c>
      <c r="I37" s="60" t="s">
        <v>112</v>
      </c>
      <c r="J37" s="100">
        <v>0.75</v>
      </c>
      <c r="K37" s="86">
        <v>0.75</v>
      </c>
      <c r="L37" s="255">
        <v>50</v>
      </c>
      <c r="M37" s="77"/>
      <c r="N37" s="141" t="s">
        <v>266</v>
      </c>
    </row>
    <row r="38" spans="2:15" ht="198" x14ac:dyDescent="0.2">
      <c r="B38" s="42"/>
      <c r="C38" s="258"/>
      <c r="D38" s="256"/>
      <c r="E38" s="256"/>
      <c r="F38" s="124" t="s">
        <v>88</v>
      </c>
      <c r="G38" s="101" t="s">
        <v>151</v>
      </c>
      <c r="H38" s="83" t="s">
        <v>122</v>
      </c>
      <c r="I38" s="60" t="s">
        <v>112</v>
      </c>
      <c r="J38" s="102">
        <v>0.75</v>
      </c>
      <c r="K38" s="86">
        <v>0.75</v>
      </c>
      <c r="L38" s="256"/>
      <c r="M38" s="77"/>
      <c r="N38" s="141" t="s">
        <v>267</v>
      </c>
    </row>
    <row r="39" spans="2:15" ht="36" customHeight="1" x14ac:dyDescent="0.2">
      <c r="B39" s="42"/>
      <c r="C39" s="51" t="s">
        <v>89</v>
      </c>
      <c r="D39" s="52"/>
      <c r="E39" s="53"/>
      <c r="F39" s="53"/>
      <c r="G39" s="53"/>
      <c r="H39" s="53"/>
      <c r="I39" s="53"/>
      <c r="J39" s="53"/>
      <c r="K39" s="53"/>
      <c r="L39" s="52"/>
      <c r="M39" s="53"/>
      <c r="N39" s="53"/>
    </row>
    <row r="40" spans="2:15" ht="364.5" customHeight="1" x14ac:dyDescent="0.2">
      <c r="B40" s="42"/>
      <c r="C40" s="70" t="s">
        <v>90</v>
      </c>
      <c r="D40" s="124" t="s">
        <v>91</v>
      </c>
      <c r="E40" s="124" t="s">
        <v>92</v>
      </c>
      <c r="F40" s="124" t="s">
        <v>93</v>
      </c>
      <c r="G40" s="96" t="s">
        <v>151</v>
      </c>
      <c r="H40" s="92" t="s">
        <v>122</v>
      </c>
      <c r="I40" s="93" t="s">
        <v>112</v>
      </c>
      <c r="J40" s="103">
        <v>0.75</v>
      </c>
      <c r="K40" s="104">
        <v>0.75</v>
      </c>
      <c r="L40" s="71">
        <v>50</v>
      </c>
      <c r="M40" s="77"/>
      <c r="N40" s="141" t="s">
        <v>163</v>
      </c>
    </row>
    <row r="41" spans="2:15" ht="188.25" customHeight="1" x14ac:dyDescent="0.2">
      <c r="B41" s="42"/>
      <c r="C41" s="265" t="s">
        <v>94</v>
      </c>
      <c r="D41" s="256" t="s">
        <v>95</v>
      </c>
      <c r="E41" s="256" t="s">
        <v>96</v>
      </c>
      <c r="F41" s="124" t="s">
        <v>97</v>
      </c>
      <c r="G41" s="96" t="s">
        <v>151</v>
      </c>
      <c r="H41" s="92" t="s">
        <v>122</v>
      </c>
      <c r="I41" s="93" t="s">
        <v>112</v>
      </c>
      <c r="J41" s="85">
        <v>0.8</v>
      </c>
      <c r="K41" s="86">
        <v>0.8</v>
      </c>
      <c r="L41" s="256">
        <v>50</v>
      </c>
      <c r="M41" s="77"/>
      <c r="N41" s="141" t="s">
        <v>159</v>
      </c>
    </row>
    <row r="42" spans="2:15" s="1" customFormat="1" ht="150" customHeight="1" x14ac:dyDescent="0.3">
      <c r="B42" s="13"/>
      <c r="C42" s="266"/>
      <c r="D42" s="256"/>
      <c r="E42" s="256"/>
      <c r="F42" s="124" t="s">
        <v>98</v>
      </c>
      <c r="G42" s="96" t="s">
        <v>151</v>
      </c>
      <c r="H42" s="92" t="s">
        <v>122</v>
      </c>
      <c r="I42" s="93" t="s">
        <v>112</v>
      </c>
      <c r="J42" s="98">
        <v>0.75</v>
      </c>
      <c r="K42" s="86">
        <v>0.75</v>
      </c>
      <c r="L42" s="256"/>
      <c r="M42" s="77"/>
      <c r="N42" s="141" t="s">
        <v>160</v>
      </c>
    </row>
    <row r="43" spans="2:15" s="1" customFormat="1" ht="189" customHeight="1" x14ac:dyDescent="0.3">
      <c r="B43" s="13"/>
      <c r="C43" s="267"/>
      <c r="D43" s="138" t="s">
        <v>164</v>
      </c>
      <c r="E43" s="138" t="s">
        <v>165</v>
      </c>
      <c r="F43" s="138" t="s">
        <v>166</v>
      </c>
      <c r="G43" s="96" t="s">
        <v>151</v>
      </c>
      <c r="H43" s="105" t="s">
        <v>167</v>
      </c>
      <c r="I43" s="105" t="s">
        <v>168</v>
      </c>
      <c r="J43" s="98">
        <v>0.75</v>
      </c>
      <c r="K43" s="86">
        <v>0.75</v>
      </c>
      <c r="L43" s="73">
        <v>50</v>
      </c>
      <c r="M43" s="77"/>
      <c r="N43" s="106" t="s">
        <v>170</v>
      </c>
      <c r="O43" s="75"/>
    </row>
    <row r="44" spans="2:15" ht="20.25" x14ac:dyDescent="0.2">
      <c r="B44" s="42"/>
      <c r="C44" s="51" t="s">
        <v>99</v>
      </c>
      <c r="D44" s="52"/>
      <c r="E44" s="53"/>
      <c r="F44" s="53"/>
      <c r="G44" s="53"/>
      <c r="H44" s="53"/>
      <c r="I44" s="53"/>
      <c r="J44" s="53"/>
      <c r="K44" s="53"/>
      <c r="L44" s="52"/>
      <c r="M44" s="53"/>
      <c r="N44" s="53"/>
    </row>
    <row r="45" spans="2:15" ht="223.5" customHeight="1" x14ac:dyDescent="0.2">
      <c r="B45" s="42"/>
      <c r="C45" s="254" t="s">
        <v>100</v>
      </c>
      <c r="D45" s="255" t="s">
        <v>101</v>
      </c>
      <c r="E45" s="255" t="s">
        <v>102</v>
      </c>
      <c r="F45" s="124" t="s">
        <v>103</v>
      </c>
      <c r="G45" s="77" t="s">
        <v>151</v>
      </c>
      <c r="H45" s="92" t="s">
        <v>122</v>
      </c>
      <c r="I45" s="93" t="s">
        <v>112</v>
      </c>
      <c r="J45" s="85">
        <v>0.75</v>
      </c>
      <c r="K45" s="86">
        <v>0.75</v>
      </c>
      <c r="L45" s="255">
        <v>50</v>
      </c>
      <c r="M45" s="77"/>
      <c r="N45" s="141" t="s">
        <v>268</v>
      </c>
    </row>
    <row r="46" spans="2:15" s="1" customFormat="1" ht="228" customHeight="1" x14ac:dyDescent="0.3">
      <c r="B46" s="13"/>
      <c r="C46" s="254"/>
      <c r="D46" s="255"/>
      <c r="E46" s="255"/>
      <c r="F46" s="124" t="s">
        <v>104</v>
      </c>
      <c r="G46" s="77" t="s">
        <v>151</v>
      </c>
      <c r="H46" s="92" t="s">
        <v>122</v>
      </c>
      <c r="I46" s="93" t="s">
        <v>112</v>
      </c>
      <c r="J46" s="98">
        <v>0.75</v>
      </c>
      <c r="K46" s="86">
        <v>0.75</v>
      </c>
      <c r="L46" s="255"/>
      <c r="M46" s="77"/>
      <c r="N46" s="141" t="s">
        <v>158</v>
      </c>
    </row>
    <row r="47" spans="2:15" ht="126" customHeight="1" x14ac:dyDescent="0.2">
      <c r="B47" s="42"/>
      <c r="C47" s="254"/>
      <c r="D47" s="255" t="s">
        <v>105</v>
      </c>
      <c r="E47" s="255" t="s">
        <v>106</v>
      </c>
      <c r="F47" s="124" t="s">
        <v>107</v>
      </c>
      <c r="G47" s="96" t="s">
        <v>151</v>
      </c>
      <c r="H47" s="92" t="s">
        <v>122</v>
      </c>
      <c r="I47" s="93" t="s">
        <v>112</v>
      </c>
      <c r="J47" s="85">
        <v>0.75</v>
      </c>
      <c r="K47" s="86">
        <v>0.75</v>
      </c>
      <c r="L47" s="255">
        <v>50</v>
      </c>
      <c r="M47" s="77"/>
      <c r="N47" s="141" t="s">
        <v>269</v>
      </c>
    </row>
    <row r="48" spans="2:15" ht="123" customHeight="1" x14ac:dyDescent="0.2">
      <c r="B48" s="42"/>
      <c r="C48" s="254"/>
      <c r="D48" s="255"/>
      <c r="E48" s="255"/>
      <c r="F48" s="124" t="s">
        <v>108</v>
      </c>
      <c r="G48" s="96" t="s">
        <v>151</v>
      </c>
      <c r="H48" s="92" t="s">
        <v>122</v>
      </c>
      <c r="I48" s="93" t="s">
        <v>112</v>
      </c>
      <c r="J48" s="85">
        <v>0.75</v>
      </c>
      <c r="K48" s="86">
        <v>0.75</v>
      </c>
      <c r="L48" s="255"/>
      <c r="M48" s="77"/>
      <c r="N48" s="141" t="s">
        <v>269</v>
      </c>
    </row>
  </sheetData>
  <mergeCells count="37">
    <mergeCell ref="L37:L38"/>
    <mergeCell ref="L41:L42"/>
    <mergeCell ref="L45:L46"/>
    <mergeCell ref="L47:L48"/>
    <mergeCell ref="L14:L15"/>
    <mergeCell ref="L16:L23"/>
    <mergeCell ref="L25:L26"/>
    <mergeCell ref="L30:L31"/>
    <mergeCell ref="L32:L35"/>
    <mergeCell ref="C4:J4"/>
    <mergeCell ref="C5:H5"/>
    <mergeCell ref="D9:H9"/>
    <mergeCell ref="D10:H10"/>
    <mergeCell ref="C14:C23"/>
    <mergeCell ref="D14:D15"/>
    <mergeCell ref="E14:E15"/>
    <mergeCell ref="D16:D23"/>
    <mergeCell ref="D41:D42"/>
    <mergeCell ref="E41:E42"/>
    <mergeCell ref="C25:C26"/>
    <mergeCell ref="D25:D26"/>
    <mergeCell ref="E25:E26"/>
    <mergeCell ref="C30:C31"/>
    <mergeCell ref="D30:D31"/>
    <mergeCell ref="E30:E31"/>
    <mergeCell ref="C32:C35"/>
    <mergeCell ref="D32:D35"/>
    <mergeCell ref="E32:E35"/>
    <mergeCell ref="C37:C38"/>
    <mergeCell ref="D37:D38"/>
    <mergeCell ref="E37:E38"/>
    <mergeCell ref="C41:C43"/>
    <mergeCell ref="C45:C48"/>
    <mergeCell ref="D45:D46"/>
    <mergeCell ref="E45:E46"/>
    <mergeCell ref="D47:D48"/>
    <mergeCell ref="E47:E48"/>
  </mergeCells>
  <printOptions horizontalCentered="1"/>
  <pageMargins left="0.39370078740157483" right="0.55118110236220474" top="0.19685039370078741" bottom="0.98425196850393704" header="0" footer="0"/>
  <pageSetup paperSize="5" scale="5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0324-3CAC-4166-BB58-59D501041AA4}">
  <dimension ref="B2:O21"/>
  <sheetViews>
    <sheetView workbookViewId="0">
      <selection activeCell="B21" sqref="B21"/>
    </sheetView>
  </sheetViews>
  <sheetFormatPr baseColWidth="10" defaultRowHeight="12.75" x14ac:dyDescent="0.2"/>
  <cols>
    <col min="1" max="1" width="6.28515625" customWidth="1"/>
    <col min="2" max="2" width="11.42578125" customWidth="1"/>
    <col min="3" max="3" width="39.28515625" customWidth="1"/>
    <col min="4" max="4" width="21.85546875" customWidth="1"/>
    <col min="5" max="5" width="21.140625" customWidth="1"/>
  </cols>
  <sheetData>
    <row r="2" spans="2:15" ht="13.5" thickBot="1" x14ac:dyDescent="0.25"/>
    <row r="3" spans="2:15" ht="24" customHeight="1" thickBot="1" x14ac:dyDescent="0.25">
      <c r="B3" s="277" t="s">
        <v>281</v>
      </c>
      <c r="C3" s="278"/>
      <c r="D3" s="278"/>
      <c r="E3" s="279"/>
    </row>
    <row r="4" spans="2:15" ht="13.5" thickBot="1" x14ac:dyDescent="0.25"/>
    <row r="5" spans="2:15" ht="26.25" thickBot="1" x14ac:dyDescent="0.25">
      <c r="B5" s="147" t="s">
        <v>282</v>
      </c>
      <c r="C5" s="147" t="s">
        <v>283</v>
      </c>
      <c r="D5" s="147" t="s">
        <v>284</v>
      </c>
      <c r="E5" s="147" t="s">
        <v>285</v>
      </c>
      <c r="F5" s="125"/>
      <c r="G5" s="125"/>
      <c r="H5" s="125"/>
      <c r="I5" s="125"/>
      <c r="J5" s="125"/>
      <c r="K5" s="125"/>
      <c r="L5" s="125"/>
      <c r="M5" s="125"/>
      <c r="N5" s="125"/>
      <c r="O5" s="125"/>
    </row>
    <row r="6" spans="2:15" ht="63.75" x14ac:dyDescent="0.2">
      <c r="B6" s="128">
        <v>2019</v>
      </c>
      <c r="C6" s="129" t="s">
        <v>289</v>
      </c>
      <c r="D6" s="143">
        <v>13700</v>
      </c>
      <c r="E6" s="128"/>
      <c r="H6" s="142"/>
    </row>
    <row r="7" spans="2:15" ht="76.5" x14ac:dyDescent="0.2">
      <c r="B7" s="126">
        <v>2019</v>
      </c>
      <c r="C7" s="139" t="s">
        <v>291</v>
      </c>
      <c r="D7" s="126">
        <v>560</v>
      </c>
      <c r="E7" s="126"/>
    </row>
    <row r="8" spans="2:15" ht="63.75" x14ac:dyDescent="0.2">
      <c r="B8" s="126">
        <v>2019</v>
      </c>
      <c r="C8" s="127" t="s">
        <v>290</v>
      </c>
      <c r="D8" s="144">
        <v>7090</v>
      </c>
      <c r="E8" s="126"/>
    </row>
    <row r="9" spans="2:15" ht="25.5" customHeight="1" x14ac:dyDescent="0.2">
      <c r="B9" s="126">
        <v>2019</v>
      </c>
      <c r="C9" s="127" t="s">
        <v>292</v>
      </c>
      <c r="D9" s="144">
        <v>5047</v>
      </c>
      <c r="E9" s="126"/>
    </row>
    <row r="10" spans="2:15" ht="89.25" x14ac:dyDescent="0.2">
      <c r="B10" s="126">
        <v>2019</v>
      </c>
      <c r="C10" s="127" t="s">
        <v>288</v>
      </c>
      <c r="D10" s="144">
        <v>5000</v>
      </c>
      <c r="E10" s="126"/>
    </row>
    <row r="11" spans="2:15" ht="63.75" x14ac:dyDescent="0.2">
      <c r="B11" s="126">
        <v>2019</v>
      </c>
      <c r="C11" s="127" t="s">
        <v>287</v>
      </c>
      <c r="D11" s="144">
        <v>8010</v>
      </c>
      <c r="E11" s="126"/>
    </row>
    <row r="12" spans="2:15" ht="25.5" x14ac:dyDescent="0.2">
      <c r="B12" s="126">
        <v>2019</v>
      </c>
      <c r="C12" s="139" t="s">
        <v>293</v>
      </c>
      <c r="D12" s="144">
        <v>1193</v>
      </c>
      <c r="E12" s="126"/>
    </row>
    <row r="13" spans="2:15" ht="63.75" x14ac:dyDescent="0.2">
      <c r="B13" s="126">
        <v>2019</v>
      </c>
      <c r="C13" s="140" t="s">
        <v>286</v>
      </c>
      <c r="D13" s="126"/>
      <c r="E13" s="126">
        <v>8104</v>
      </c>
      <c r="F13" s="123" t="s">
        <v>305</v>
      </c>
    </row>
    <row r="14" spans="2:15" ht="76.5" x14ac:dyDescent="0.2">
      <c r="B14" s="126">
        <v>2019</v>
      </c>
      <c r="C14" s="139" t="s">
        <v>294</v>
      </c>
      <c r="D14" s="126"/>
      <c r="E14" s="126"/>
    </row>
    <row r="15" spans="2:15" ht="76.5" x14ac:dyDescent="0.2">
      <c r="B15" s="126">
        <v>2019</v>
      </c>
      <c r="C15" s="127" t="s">
        <v>295</v>
      </c>
      <c r="D15" s="126"/>
      <c r="E15" s="130">
        <v>1660</v>
      </c>
      <c r="F15" s="131" t="s">
        <v>301</v>
      </c>
      <c r="G15" s="132"/>
    </row>
    <row r="16" spans="2:15" ht="76.5" x14ac:dyDescent="0.2">
      <c r="B16" s="126">
        <v>2019</v>
      </c>
      <c r="C16" s="139" t="s">
        <v>296</v>
      </c>
      <c r="D16" s="126"/>
      <c r="E16" s="126">
        <v>590</v>
      </c>
      <c r="F16" s="123" t="s">
        <v>302</v>
      </c>
    </row>
    <row r="17" spans="2:6" ht="76.5" x14ac:dyDescent="0.2">
      <c r="B17" s="126">
        <v>2019</v>
      </c>
      <c r="C17" s="127" t="s">
        <v>297</v>
      </c>
      <c r="D17" s="126"/>
      <c r="E17" s="126" t="s">
        <v>300</v>
      </c>
    </row>
    <row r="18" spans="2:6" ht="76.5" x14ac:dyDescent="0.2">
      <c r="B18" s="126">
        <v>2019</v>
      </c>
      <c r="C18" s="127" t="s">
        <v>298</v>
      </c>
      <c r="D18" s="126">
        <v>764</v>
      </c>
      <c r="E18" s="126"/>
    </row>
    <row r="19" spans="2:6" ht="24" customHeight="1" x14ac:dyDescent="0.2">
      <c r="B19" s="280" t="s">
        <v>299</v>
      </c>
      <c r="C19" s="280"/>
      <c r="D19" s="145">
        <f>+D6+D7+D8+D9+D10+D11+D12+D18</f>
        <v>41364</v>
      </c>
      <c r="E19" s="146">
        <f>SUM(E6:E18)</f>
        <v>10354</v>
      </c>
      <c r="F19" s="146" t="s">
        <v>308</v>
      </c>
    </row>
    <row r="20" spans="2:6" x14ac:dyDescent="0.2">
      <c r="B20" s="123"/>
    </row>
    <row r="21" spans="2:6" ht="90" x14ac:dyDescent="0.2">
      <c r="B21" s="123"/>
      <c r="D21" s="148" t="s">
        <v>309</v>
      </c>
    </row>
  </sheetData>
  <mergeCells count="2">
    <mergeCell ref="B3:E3"/>
    <mergeCell ref="B19:C19"/>
  </mergeCells>
  <pageMargins left="0.70866141732283472" right="0.70866141732283472" top="0.74803149606299213" bottom="0.74803149606299213" header="0.31496062992125984" footer="0.31496062992125984"/>
  <pageSetup paperSize="5"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PROYECTOS</vt:lpstr>
      <vt:lpstr>indicadores</vt:lpstr>
      <vt:lpstr>GESTION ADMINISTRATIVA</vt:lpstr>
      <vt:lpstr>Indicador Andenes 2019</vt:lpstr>
      <vt:lpstr>'GESTION ADMINISTRATIVA'!Títulos_a_imprimir</vt:lpstr>
      <vt:lpstr>PROYECTOS!Títulos_a_imprimir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Diaz_Muvdi</dc:creator>
  <cp:lastModifiedBy>Nestor Paternina</cp:lastModifiedBy>
  <cp:lastPrinted>2019-09-20T19:35:55Z</cp:lastPrinted>
  <dcterms:created xsi:type="dcterms:W3CDTF">2019-03-07T22:11:19Z</dcterms:created>
  <dcterms:modified xsi:type="dcterms:W3CDTF">2019-10-08T20:31:12Z</dcterms:modified>
</cp:coreProperties>
</file>