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https://d.docs.live.net/6980d07d31f6234e/Escritorio/OFICINA KARY/PAGINA WEB/"/>
    </mc:Choice>
  </mc:AlternateContent>
  <xr:revisionPtr revIDLastSave="0" documentId="8_{1DA87FDD-A3A2-4036-9AC3-54E9DA388AD8}" xr6:coauthVersionLast="43" xr6:coauthVersionMax="43" xr10:uidLastSave="{00000000-0000-0000-0000-000000000000}"/>
  <bookViews>
    <workbookView xWindow="-120" yWindow="-120" windowWidth="20730" windowHeight="11160" tabRatio="835" activeTab="3" xr2:uid="{00000000-000D-0000-FFFF-FFFF00000000}"/>
  </bookViews>
  <sheets>
    <sheet name="Diagnóstico_RR" sheetId="4" state="hidden" r:id="rId1"/>
    <sheet name="Formulas" sheetId="12" state="hidden" r:id="rId2"/>
    <sheet name="2DA LINEA V1_31_01_22" sheetId="15" r:id="rId3"/>
    <sheet name="MAPA ASEGURAMIENTO" sheetId="16" r:id="rId4"/>
    <sheet name="Hoja2" sheetId="2" state="hidden" r:id="rId5"/>
  </sheets>
  <definedNames>
    <definedName name="_xlnm.Print_Area" localSheetId="0">Diagnóstico_RR!$A$1:$F$159</definedName>
    <definedName name="Cargos">Formulas!$B$2:$B$18</definedName>
    <definedName name="Opciones">Formulas!$A$2:$A$18</definedName>
    <definedName name="_xlnm.Print_Titles" localSheetId="0">Diagnóstico_RR!$4:$6</definedName>
    <definedName name="X">Formulas!$B$13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5" l="1"/>
  <c r="T11" i="15"/>
  <c r="T12" i="15"/>
  <c r="T13" i="15"/>
  <c r="T14" i="15"/>
  <c r="T15" i="15"/>
  <c r="T16" i="15"/>
  <c r="J7" i="15"/>
  <c r="J8" i="15"/>
  <c r="Q16" i="15" l="1"/>
  <c r="R16" i="15" s="1"/>
  <c r="S16" i="15" s="1"/>
  <c r="Q15" i="15"/>
  <c r="R15" i="15" s="1"/>
  <c r="S15" i="15" s="1"/>
  <c r="Q7" i="15"/>
  <c r="R7" i="15" s="1"/>
  <c r="S7" i="15" s="1"/>
  <c r="J16" i="15"/>
  <c r="J15" i="15" a="1"/>
  <c r="J15" i="15" s="1"/>
  <c r="Q14" i="15"/>
  <c r="R14" i="15" s="1"/>
  <c r="J14" i="15"/>
  <c r="A14" i="15" s="1"/>
  <c r="Q13" i="15"/>
  <c r="R13" i="15" s="1"/>
  <c r="S13" i="15" s="1"/>
  <c r="J13" i="15"/>
  <c r="A13" i="15" s="1"/>
  <c r="Q12" i="15"/>
  <c r="R12" i="15" s="1"/>
  <c r="J12" i="15"/>
  <c r="A12" i="15" s="1"/>
  <c r="Q11" i="15"/>
  <c r="R11" i="15" s="1"/>
  <c r="J11" i="15"/>
  <c r="A11" i="15" s="1"/>
  <c r="Q10" i="15"/>
  <c r="R10" i="15" s="1"/>
  <c r="J10" i="15"/>
  <c r="A10" i="15" s="1"/>
  <c r="Q9" i="15"/>
  <c r="R9" i="15" s="1"/>
  <c r="J9" i="15"/>
  <c r="Q8" i="15"/>
  <c r="R8" i="15" s="1"/>
  <c r="T8" i="15" s="1"/>
  <c r="A8" i="15"/>
  <c r="T7" i="15" l="1"/>
  <c r="S11" i="15"/>
  <c r="T9" i="15"/>
  <c r="S9" i="15"/>
  <c r="S8" i="15"/>
  <c r="S12" i="15"/>
  <c r="S10" i="15"/>
  <c r="S14" i="15"/>
  <c r="C2" i="4" l="1"/>
  <c r="D2" i="1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<sst xmlns="http://schemas.openxmlformats.org/spreadsheetml/2006/main" count="715" uniqueCount="146">
  <si>
    <t>DIAGNÓSTICO DE ROLES Y RESPONSABILIDADES</t>
  </si>
  <si>
    <r>
      <rPr>
        <b/>
        <sz val="10"/>
        <color theme="9" tint="-0.249977111117893"/>
        <rFont val="Calibri"/>
        <family val="2"/>
        <scheme val="minor"/>
      </rPr>
      <t>P:</t>
    </r>
    <r>
      <rPr>
        <sz val="10"/>
        <color theme="1"/>
        <rFont val="Calibri"/>
        <family val="2"/>
        <scheme val="minor"/>
      </rPr>
      <t xml:space="preserve"> Planea o diseña la actividad    </t>
    </r>
    <r>
      <rPr>
        <b/>
        <sz val="10"/>
        <color theme="9" tint="-0.249977111117893"/>
        <rFont val="Calibri"/>
        <family val="2"/>
        <scheme val="minor"/>
      </rPr>
      <t xml:space="preserve"> A:</t>
    </r>
    <r>
      <rPr>
        <sz val="10"/>
        <color theme="1"/>
        <rFont val="Calibri"/>
        <family val="2"/>
        <scheme val="minor"/>
      </rPr>
      <t xml:space="preserve"> Aprueba la actividad o su salida (producto/servicio)    
</t>
    </r>
    <r>
      <rPr>
        <b/>
        <sz val="10"/>
        <color theme="9" tint="-0.249977111117893"/>
        <rFont val="Calibri"/>
        <family val="2"/>
        <scheme val="minor"/>
      </rPr>
      <t>E:</t>
    </r>
    <r>
      <rPr>
        <sz val="10"/>
        <color theme="1"/>
        <rFont val="Calibri"/>
        <family val="2"/>
        <scheme val="minor"/>
      </rPr>
      <t xml:space="preserve"> Ejecuta la actividad                     </t>
    </r>
    <r>
      <rPr>
        <b/>
        <sz val="10"/>
        <color theme="9" tint="-0.249977111117893"/>
        <rFont val="Calibri"/>
        <family val="2"/>
        <scheme val="minor"/>
      </rPr>
      <t>V:</t>
    </r>
    <r>
      <rPr>
        <sz val="10"/>
        <color theme="1"/>
        <rFont val="Calibri"/>
        <family val="2"/>
        <scheme val="minor"/>
      </rPr>
      <t xml:space="preserve"> Verifica la actividad </t>
    </r>
  </si>
  <si>
    <t xml:space="preserve">No. </t>
  </si>
  <si>
    <t>ASPECTO CLAVE DE ÉXITO
(Programa, Proyecto, Proceso, Sistema, entre otros)</t>
  </si>
  <si>
    <t>RESPONSABLE - CARGO</t>
  </si>
  <si>
    <t>CARGO</t>
  </si>
  <si>
    <t>AREA</t>
  </si>
  <si>
    <t>COMPONENTE</t>
  </si>
  <si>
    <t>Gestión Contractual</t>
  </si>
  <si>
    <t>Coordinador</t>
  </si>
  <si>
    <t>Seleccione…</t>
  </si>
  <si>
    <t>Gestión del Talento Humano</t>
  </si>
  <si>
    <t>Profesional</t>
  </si>
  <si>
    <t>Gestión en programas de salud</t>
  </si>
  <si>
    <t>Gestión en programas de vivienda</t>
  </si>
  <si>
    <t>Gestión en programas de educación</t>
  </si>
  <si>
    <t>Programa de agua potable y Saneamiento Básico</t>
  </si>
  <si>
    <t xml:space="preserve">Programas agropecuarios </t>
  </si>
  <si>
    <t xml:space="preserve">Programas de Deporte y Recreación </t>
  </si>
  <si>
    <t xml:space="preserve">Programas ambientales </t>
  </si>
  <si>
    <t>Ejecución de Obras</t>
  </si>
  <si>
    <t>Gestión presupuestal (Contabilidad- presupuesto-Tesorería)</t>
  </si>
  <si>
    <t>Gestión Documental</t>
  </si>
  <si>
    <t>Atención al Ciudadano</t>
  </si>
  <si>
    <t>TIC (Sistemas)</t>
  </si>
  <si>
    <t>Auditoria Interna</t>
  </si>
  <si>
    <t>Gestión de recursos físicos</t>
  </si>
  <si>
    <t>Opciones</t>
  </si>
  <si>
    <t>Cargos</t>
  </si>
  <si>
    <t>P</t>
  </si>
  <si>
    <t>Representante Legal</t>
  </si>
  <si>
    <t>A</t>
  </si>
  <si>
    <t>Secretario</t>
  </si>
  <si>
    <t>E</t>
  </si>
  <si>
    <t>Director / Jefe de Oficina</t>
  </si>
  <si>
    <t>V</t>
  </si>
  <si>
    <t>P-A</t>
  </si>
  <si>
    <t>Asesor</t>
  </si>
  <si>
    <t>P-E</t>
  </si>
  <si>
    <t>P-V</t>
  </si>
  <si>
    <t>Técnico</t>
  </si>
  <si>
    <t>A-E</t>
  </si>
  <si>
    <t>Otro</t>
  </si>
  <si>
    <t>A-V</t>
  </si>
  <si>
    <t>E-V</t>
  </si>
  <si>
    <t>SELECCIONE X</t>
  </si>
  <si>
    <t>P-A-E</t>
  </si>
  <si>
    <t>X</t>
  </si>
  <si>
    <t>P-E-V</t>
  </si>
  <si>
    <t>A-E-V</t>
  </si>
  <si>
    <t>P-A-V</t>
  </si>
  <si>
    <t>P-A-E-V</t>
  </si>
  <si>
    <t>No aplica</t>
  </si>
  <si>
    <t>SEGUNDA LÍNEA DE DEFENSA</t>
  </si>
  <si>
    <t xml:space="preserve">TERCERA LÍNEA DE DEFENSA
(Oficina de Control Interno o quien haga sus veces) </t>
  </si>
  <si>
    <t>Nivel Riesgo asociado al aspecto clave de éxito</t>
  </si>
  <si>
    <t>Responsable</t>
  </si>
  <si>
    <t>Area Funcional</t>
  </si>
  <si>
    <t>Criterios para la identificación de la segunda línea de defensa</t>
  </si>
  <si>
    <t xml:space="preserve">Clasificación </t>
  </si>
  <si>
    <t>FUNCIONES DE
 ASEGURAMIENTO O ACTIVIDAD DE CONTROL QUE DEBE ADELANTAR</t>
  </si>
  <si>
    <t>Atributos Función de Aseguramiento o Actividad de Control para la evaluación de confianza</t>
  </si>
  <si>
    <t>CRITERIOS EVALUADORES DE LA FUNCIÓN DE ASEGURAMIENTO</t>
  </si>
  <si>
    <t>NIVEL DE 
CONFIANZA</t>
  </si>
  <si>
    <t>OBSERVACIÓN</t>
  </si>
  <si>
    <t>¿Pertenece a la Media o Alta Gerencia?</t>
  </si>
  <si>
    <t>¿Responde ante la Alta Dirección?</t>
  </si>
  <si>
    <t>¿Realiza actividades de seguimiento?</t>
  </si>
  <si>
    <t>Metodología
(30%)</t>
  </si>
  <si>
    <t>Responsable
(30%)</t>
  </si>
  <si>
    <t>Comunicación de resultados 
(20%)</t>
  </si>
  <si>
    <t>Total</t>
  </si>
  <si>
    <t>Alto</t>
  </si>
  <si>
    <t>Secretaría General</t>
  </si>
  <si>
    <t>Moderado</t>
  </si>
  <si>
    <t>Rol de la Tercera Línea de Defensa</t>
  </si>
  <si>
    <t>Riesgo asociado al aspecto clave de éxito</t>
  </si>
  <si>
    <t>Bajo Aseguramiento</t>
  </si>
  <si>
    <t>La Oficina de Control Interno o quien haga sus veces deberá auditar y generar hallazgos y recomendaciones a la función de aseguramiento para su mejora y evaluará los controles de 1ª línea de defensa que corresponderían  a la 2ª línea de defensa.</t>
  </si>
  <si>
    <t>Medio Aseguramiento</t>
  </si>
  <si>
    <t>La Oficina de Control Interno o quien haga sus veces deberá auditar y generar hallazgos y recomendaciones a la función de aseguramiento (2ª línea) para su mejora y evaluará los aspectos que considere relevantes de la 1ª línea de defensa.</t>
  </si>
  <si>
    <t xml:space="preserve">La Oficina de Control Interno o quien haga sus veces confiará en los resultados del aseguramiento de la 2ª línea y basado en sus informes, auditará la efectividad de dicha función, evitando evaluar los controles de la 1ª línea.
</t>
  </si>
  <si>
    <t>Alto Aseguramiento</t>
  </si>
  <si>
    <t>La Oficina de Control Interno o quien haga sus veces confiará en los resultados del aseguramiento de la 2ª línea y basado en sus informes, auditará la efectividad de dicha función, evitando evaluar los controles de la 1ª línea.</t>
  </si>
  <si>
    <t xml:space="preserve"> </t>
  </si>
  <si>
    <t>Priorizar en su Plan Anual de Auditoría</t>
  </si>
  <si>
    <t>x</t>
  </si>
  <si>
    <t>Jefe oficina de relación con el ciudadano</t>
  </si>
  <si>
    <t>Secretaría Jurídica</t>
  </si>
  <si>
    <t>Secretario de Gestión Humana</t>
  </si>
  <si>
    <t>Jefe de Oficina de Presupuesto</t>
  </si>
  <si>
    <t>Jefe de Oficina de Contabilidad</t>
  </si>
  <si>
    <t>Secretaria Distrital de Hacienda</t>
  </si>
  <si>
    <t>Evaluar las estrategias en el ciclo del servidor público, específicamente en ingreso, permanencia  y retiro.
para los temas de PIC, Bienestar, Incentivos, Tratamiento temas de convivencia laboral.</t>
  </si>
  <si>
    <t>El coordinador de TH, bimestralmente consolidará el avance sobre PIC, Bienestar, Incentivos y temas de convivencia laboral, mediante un análisis de variables relacionadas con la ejecución de cada uno de estos mecanismos, que permita generar alertas en la ejecución de recursos.  En el tema de convivencia generar información sobre quejas reiteradas de acoso laboral, conflictos internos que no ha sido posible resolver y aquellos que llegan a instancia disciplinaria.
 El reporte se analiza en el Comité de Coordinación de Control Interno para dar las alertas y definir acciones de mejora o intervenciones necesarias</t>
  </si>
  <si>
    <t>Jefe de Oficina de Gestión Documental</t>
  </si>
  <si>
    <t>Área Funcional</t>
  </si>
  <si>
    <t>Objetivo y Alcance  de la función de aseguramiento
(20%)</t>
  </si>
  <si>
    <t>Secretario Jurídico</t>
  </si>
  <si>
    <t>Secretaria Distrital de Gestión Humana</t>
  </si>
  <si>
    <t>Jefe de Oficina de Planeación Socioeconómica e Inversiones</t>
  </si>
  <si>
    <t>Secretaría Distrital de Planeación</t>
  </si>
  <si>
    <r>
      <t xml:space="preserve">Gestión del Talento Humano
</t>
    </r>
    <r>
      <rPr>
        <b/>
        <i/>
        <sz val="16"/>
        <color theme="1"/>
        <rFont val="Calibri"/>
        <family val="2"/>
        <scheme val="minor"/>
      </rPr>
      <t>Proceso</t>
    </r>
  </si>
  <si>
    <t>Gerente de las Tic</t>
  </si>
  <si>
    <t>Gerencia de las TIC</t>
  </si>
  <si>
    <r>
      <rPr>
        <b/>
        <sz val="14"/>
        <color theme="1"/>
        <rFont val="Calibri"/>
        <family val="2"/>
        <scheme val="minor"/>
      </rPr>
      <t xml:space="preserve">Monitorear la actualización y ajuste a los instrumentos de acceso a la información </t>
    </r>
    <r>
      <rPr>
        <sz val="10"/>
        <color theme="1"/>
        <rFont val="Calibri"/>
        <family val="2"/>
        <scheme val="minor"/>
      </rPr>
      <t xml:space="preserve">
</t>
    </r>
    <r>
      <rPr>
        <i/>
        <sz val="11"/>
        <color theme="1"/>
        <rFont val="Calibri"/>
        <family val="2"/>
        <scheme val="minor"/>
      </rPr>
      <t>DECRETO ACORDAL No.0801 de 2020. Formular, implementar y evaluar las políticas, planes y programas para la adecuada gestión de la información producida y/o recibida por la Alcaldía Distrital de Barranquilla, para garantizar la protección de datos, acceso a la información, gestión de trámites y transparencia, en el marco de las normas vigentes aplicables.</t>
    </r>
  </si>
  <si>
    <r>
      <rPr>
        <b/>
        <sz val="14"/>
        <color theme="1"/>
        <rFont val="Calibri"/>
        <family val="2"/>
        <scheme val="minor"/>
      </rPr>
      <t xml:space="preserve">
Medir y realizar seguimiento a la percepción de los ciudadanos frente a los servicios prestados por la entidad
</t>
    </r>
    <r>
      <rPr>
        <i/>
        <sz val="10"/>
        <color theme="1"/>
        <rFont val="Calibri"/>
        <family val="2"/>
        <scheme val="minor"/>
      </rPr>
      <t xml:space="preserve">DECRETO ACORDAL No.0801 de 2020
Medir y realizar seguimiento a la
percepción de los ciudadanos, sobre al
grado en que se cumplen sus necesidades
y expectativas cuando acceden a los
servicios que presta la entidad,
determinando los métodos y herramientas
para obtener esta información.
</t>
    </r>
    <r>
      <rPr>
        <sz val="14"/>
        <color theme="1"/>
        <rFont val="Calibri"/>
        <family val="2"/>
        <scheme val="minor"/>
      </rPr>
      <t xml:space="preserve">
</t>
    </r>
  </si>
  <si>
    <r>
      <rPr>
        <b/>
        <sz val="14"/>
        <color theme="1"/>
        <rFont val="Calibri"/>
        <family val="2"/>
        <scheme val="minor"/>
      </rPr>
      <t xml:space="preserve">Verificar la oportunidad y calidad de las respuestas a las PQRDS.​  </t>
    </r>
    <r>
      <rPr>
        <b/>
        <sz val="12"/>
        <color theme="1"/>
        <rFont val="Calibri"/>
        <family val="2"/>
        <scheme val="minor"/>
      </rPr>
      <t xml:space="preserve"> </t>
    </r>
    <r>
      <rPr>
        <sz val="10"/>
        <color theme="1"/>
        <rFont val="Calibri"/>
        <family val="2"/>
        <scheme val="minor"/>
      </rPr>
      <t xml:space="preserve">                         
DECRETO ACORDAL No.0801 de 2020
</t>
    </r>
    <r>
      <rPr>
        <i/>
        <sz val="10"/>
        <color theme="1"/>
        <rFont val="Calibri"/>
        <family val="2"/>
        <scheme val="minor"/>
      </rPr>
      <t>Dirigir las acciones para el seguimiento,
oportunidad y calidad de la atención de
peticiones, quejas, reclamos, solicitudes y
denuncias, de conformidad con los
procedimientos establecidos y en el marco de los términos y condiciones dispuestos en la normatividad vigente.)</t>
    </r>
  </si>
  <si>
    <r>
      <rPr>
        <b/>
        <sz val="14"/>
        <color theme="1"/>
        <rFont val="Calibri"/>
        <family val="2"/>
        <scheme val="minor"/>
      </rPr>
      <t>Ejercer la defensa jurídica de la entidad.</t>
    </r>
    <r>
      <rPr>
        <sz val="10"/>
        <color theme="1"/>
        <rFont val="Calibri"/>
        <family val="2"/>
        <scheme val="minor"/>
      </rPr>
      <t xml:space="preserve">
DECRETO ACORDAL No.0801 de 2020
Ejercer las funciones jurídicas en lo
relacionado con la representación judicial,
extrajudicial, de policía y administrativa,
aplicando normas que defiendan los
intereses del Distrito Especial Industrial y
Portuario de Barranquilla, en los diferentes
procesos judiciales
</t>
    </r>
  </si>
  <si>
    <r>
      <rPr>
        <b/>
        <sz val="14"/>
        <color theme="1"/>
        <rFont val="Calibri"/>
        <family val="2"/>
        <scheme val="minor"/>
      </rPr>
      <t>Realizar la viabilización, transferencia y registro de los proyectos  de  inversión en  el  Banco  Único de Programas y Proyectos SUIFP Territorio.</t>
    </r>
    <r>
      <rPr>
        <sz val="10"/>
        <color theme="1"/>
        <rFont val="Calibri"/>
        <family val="2"/>
        <scheme val="minor"/>
      </rPr>
      <t xml:space="preserve">
</t>
    </r>
    <r>
      <rPr>
        <i/>
        <sz val="10"/>
        <color theme="1"/>
        <rFont val="Calibri"/>
        <family val="2"/>
        <scheme val="minor"/>
      </rPr>
      <t xml:space="preserve">DECRETO ACORDAL No.0801 de 2020
Coordinar    y    supervisar    la    inscripción, viabilización, transferencia y registro de los proyectos  de  inversión en  el  Banco  Único de Programas y Proyectos SUIFP Territorio.
</t>
    </r>
    <r>
      <rPr>
        <sz val="10"/>
        <color theme="1"/>
        <rFont val="Calibri"/>
        <family val="2"/>
        <scheme val="minor"/>
      </rPr>
      <t xml:space="preserve">
</t>
    </r>
  </si>
  <si>
    <r>
      <t xml:space="preserve">Realizar seguimiento al cumplimiento de las politicas de seguridad de la información establecidas en entidad
</t>
    </r>
    <r>
      <rPr>
        <sz val="11"/>
        <color theme="1"/>
        <rFont val="Calibri"/>
        <family val="2"/>
        <scheme val="minor"/>
      </rPr>
      <t>DECRETO ACORDAL No.0801 de 2020</t>
    </r>
    <r>
      <rPr>
        <b/>
        <sz val="14"/>
        <color theme="1"/>
        <rFont val="Calibri"/>
        <family val="2"/>
        <scheme val="minor"/>
      </rPr>
      <t xml:space="preserve">
</t>
    </r>
    <r>
      <rPr>
        <i/>
        <sz val="10"/>
        <color theme="1"/>
        <rFont val="Calibri"/>
        <family val="2"/>
        <scheme val="minor"/>
      </rPr>
      <t>Establecer, implementar, monitorear y
evaluar las políticas de seguridad de la
información de la entidad y protección de datos personales de los ciudadanos y funcionarios, garantizando la continuidad operativa de la entidad, el intercambio de información segura, manteniendo la confianza de los ciudadanos, proveedores y empleados en los servicios prestados</t>
    </r>
  </si>
  <si>
    <r>
      <t xml:space="preserve">Controlar la ejecución del presupuesto de Alcaldía Distrital de Barranquilla
</t>
    </r>
    <r>
      <rPr>
        <i/>
        <sz val="10"/>
        <color theme="1"/>
        <rFont val="Calibri"/>
        <family val="2"/>
        <scheme val="minor"/>
      </rPr>
      <t xml:space="preserve">
DECRETO ACORDAL No.0801 de 2020
Dirigir y controlar la ejecución del
presupuesto distrital realizando las acciones
administrativas necesarias para las
modificaciones del presupuesto,
respetando la clasificación presupuestal
vigente</t>
    </r>
  </si>
  <si>
    <r>
      <t xml:space="preserve">Realizar los estados financieros de la Administración Central Distrital 
</t>
    </r>
    <r>
      <rPr>
        <sz val="10"/>
        <color theme="1"/>
        <rFont val="Calibri"/>
        <family val="2"/>
        <scheme val="minor"/>
      </rPr>
      <t>DECRETO ACORDAL No.0801 de 2020</t>
    </r>
    <r>
      <rPr>
        <b/>
        <sz val="14"/>
        <color theme="1"/>
        <rFont val="Calibri"/>
        <family val="2"/>
        <scheme val="minor"/>
      </rPr>
      <t xml:space="preserve">
</t>
    </r>
    <r>
      <rPr>
        <i/>
        <sz val="10"/>
        <color theme="1"/>
        <rFont val="Calibri"/>
        <family val="2"/>
        <scheme val="minor"/>
      </rPr>
      <t>Elaborar los estados financieros de la
Administración Central Distrital con sus
anexos y notas explicativas, de
conformidad con las directrices que para el
efecto determine a Contaduría General de
la Nación.</t>
    </r>
  </si>
  <si>
    <r>
      <rPr>
        <b/>
        <i/>
        <sz val="16"/>
        <color theme="0" tint="-0.499984740745262"/>
        <rFont val="Calibri (Cuerpo)"/>
      </rPr>
      <t>Proceso</t>
    </r>
    <r>
      <rPr>
        <b/>
        <sz val="16"/>
        <color theme="1"/>
        <rFont val="Calibri"/>
        <family val="2"/>
        <scheme val="minor"/>
      </rPr>
      <t xml:space="preserve">
Gestión Documental
</t>
    </r>
  </si>
  <si>
    <r>
      <rPr>
        <b/>
        <i/>
        <sz val="16"/>
        <color theme="0" tint="-0.499984740745262"/>
        <rFont val="Calibri (Cuerpo)"/>
      </rPr>
      <t>Proceso</t>
    </r>
    <r>
      <rPr>
        <b/>
        <sz val="16"/>
        <color theme="1"/>
        <rFont val="Calibri"/>
        <family val="2"/>
        <scheme val="minor"/>
      </rPr>
      <t xml:space="preserve">
Atención al Ciudadano 
</t>
    </r>
  </si>
  <si>
    <r>
      <rPr>
        <b/>
        <i/>
        <sz val="16"/>
        <color theme="0" tint="-0.499984740745262"/>
        <rFont val="Calibri (Cuerpo)"/>
      </rPr>
      <t>Proceso</t>
    </r>
    <r>
      <rPr>
        <b/>
        <sz val="16"/>
        <color theme="1"/>
        <rFont val="Calibri"/>
        <family val="2"/>
        <scheme val="minor"/>
      </rPr>
      <t xml:space="preserve">
Atención al Ciudadano</t>
    </r>
  </si>
  <si>
    <r>
      <rPr>
        <b/>
        <i/>
        <sz val="16"/>
        <color theme="0" tint="-0.499984740745262"/>
        <rFont val="Calibri (Cuerpo)"/>
      </rPr>
      <t>Proceso</t>
    </r>
    <r>
      <rPr>
        <b/>
        <sz val="16"/>
        <color theme="1"/>
        <rFont val="Calibri"/>
        <family val="2"/>
        <scheme val="minor"/>
      </rPr>
      <t xml:space="preserve">
Gestión Jurídica
</t>
    </r>
  </si>
  <si>
    <r>
      <rPr>
        <b/>
        <i/>
        <sz val="16"/>
        <color theme="0" tint="-0.499984740745262"/>
        <rFont val="Calibri (Cuerpo)"/>
      </rPr>
      <t>Proceso</t>
    </r>
    <r>
      <rPr>
        <b/>
        <sz val="16"/>
        <color theme="1"/>
        <rFont val="Calibri"/>
        <family val="2"/>
        <scheme val="minor"/>
      </rPr>
      <t xml:space="preserve">
Direccionamiento Estratégico y Planeación
</t>
    </r>
  </si>
  <si>
    <r>
      <rPr>
        <b/>
        <i/>
        <sz val="16"/>
        <color theme="0" tint="-0.499984740745262"/>
        <rFont val="Calibri (Cuerpo)"/>
      </rPr>
      <t>Proceso</t>
    </r>
    <r>
      <rPr>
        <b/>
        <sz val="16"/>
        <color theme="1"/>
        <rFont val="Calibri"/>
        <family val="2"/>
        <scheme val="minor"/>
      </rPr>
      <t xml:space="preserve">
Direccionamiento Estratégico y Planeación</t>
    </r>
  </si>
  <si>
    <r>
      <rPr>
        <b/>
        <i/>
        <sz val="16"/>
        <color theme="0" tint="-0.499984740745262"/>
        <rFont val="Calibri (Cuerpo)"/>
      </rPr>
      <t xml:space="preserve">Política </t>
    </r>
    <r>
      <rPr>
        <b/>
        <sz val="16"/>
        <color theme="1"/>
        <rFont val="Calibri"/>
        <family val="2"/>
        <scheme val="minor"/>
      </rPr>
      <t xml:space="preserve">
Seguridad y Privacidad de la Información</t>
    </r>
  </si>
  <si>
    <r>
      <t xml:space="preserve">
</t>
    </r>
    <r>
      <rPr>
        <b/>
        <i/>
        <sz val="16"/>
        <color theme="0" tint="-0.499984740745262"/>
        <rFont val="Calibri (Cuerpo)"/>
      </rPr>
      <t>Proceso</t>
    </r>
    <r>
      <rPr>
        <b/>
        <sz val="16"/>
        <color theme="1"/>
        <rFont val="Calibri"/>
        <family val="2"/>
        <scheme val="minor"/>
      </rPr>
      <t xml:space="preserve">
Gestión de Recursos Financieros 
</t>
    </r>
  </si>
  <si>
    <r>
      <rPr>
        <b/>
        <sz val="14"/>
        <color theme="1"/>
        <rFont val="Calibri"/>
        <family val="2"/>
        <scheme val="minor"/>
      </rPr>
      <t xml:space="preserve">
Realizar seguimiento al cumplimiento de los Planes de Acción 
</t>
    </r>
    <r>
      <rPr>
        <sz val="10"/>
        <color theme="1"/>
        <rFont val="Calibri"/>
        <family val="2"/>
        <scheme val="minor"/>
      </rPr>
      <t xml:space="preserve">
</t>
    </r>
    <r>
      <rPr>
        <i/>
        <sz val="10"/>
        <color theme="1"/>
        <rFont val="Calibri"/>
        <family val="2"/>
        <scheme val="minor"/>
      </rPr>
      <t xml:space="preserve">DECRETO ACORDAL No.0801 de 2020
Dirigir, coordinar y controlar el  avance en el cumplimiento de  las metas y objetivos del Plan de Desarrollo, el Plan de Ordenamiento y los procesos de  apoyo a la gestión administrativa </t>
    </r>
  </si>
  <si>
    <r>
      <t xml:space="preserve">El jefe de la oficina de relación con el ciudadano, con su equipo de trabajo, anualmente, realiza medición de la percepción de satisfacción del ciudadano, generando informe con análisis y propuestas de mejoramiento, La fuente para generar este informe actualmente es la encuesta de satisfacción, y a futuro será el cliente incógnito, PQRSD, Journey map (mapa de experiencia), Línea 195.
Como resultado de la medición se genera "Informe de Encuesta de Satisfacción Atención al Ciudadano", el cual se publica en la página web en el micro sitio de atención al ciudadano
</t>
    </r>
    <r>
      <rPr>
        <b/>
        <i/>
        <sz val="12"/>
        <color theme="1"/>
        <rFont val="Calibri (Cuerpo)"/>
      </rPr>
      <t>Anotación GCIG:   No hay una metodología y estructura establecida para la medición, no se cubre toda la entidad (Queda por fuera de la medición las inspecciones, comisarias, bomberos, deportes, salud publica.), no se incluye la medición de la percepción frente a la prestación del servicio que se hace en cada proceso misional y no se comunica a todas las partes interesadas.
Anotación GCIG: No se presenta y analiza en el Comité de Coordinación de Control Interno para definir acciones de mejora o intervenciones necesarias</t>
    </r>
  </si>
  <si>
    <r>
      <t xml:space="preserve">El jefe de la Oficina de Gestión Documental, de manera anual, consolida los cambios y realiza la actualización de los instrumentos de acceso a la información (Registro de activos, Indice de información clasificada y reservada); de todas las dependencias de la Alcaldía Distrital de Barranquilla, a través de requerimiento presentado mediante canales institucionales, a  las dependencias que así lo ameriten. En caso de no reportarse la información en los términos de Gestión Documental, se reitera la solicitud y se reporta a la Gerencia de Control Interno de Gestión. Luego de actualizados los instrumentos, se publican en la página web de la entidad. Observación 1: Estos instrumentos se encuentran en Excel, no es automática la actualización.
</t>
    </r>
    <r>
      <rPr>
        <b/>
        <i/>
        <sz val="12"/>
        <color theme="1"/>
        <rFont val="Calibri (Cuerpo)"/>
      </rPr>
      <t xml:space="preserve">
Anotación GCIG: No se presenta y analiza en el Comité de Coordinación de Control Interno para definir acciones de mejora o intervenciones necesarias.</t>
    </r>
  </si>
  <si>
    <r>
      <t xml:space="preserve">El jefe de la oficina de relación con el ciudadano, con su equipo de trabajo, mensualmente verifica la oportunidad de las respuestas a las PQRSD y elabora respectivo informe (reporte general de cumplimiento e informe de quejas). Las dependencias realizan análisis y elaboran planes de mejora. La oficina consolida plan de mejoramiento sobre quejas y reclamos.  La fuente para el análisis es el sistema de información SIGOB. Se presentan reprocesos con las áreas por errores de la tipificación lo cual afecta los tiempos del control en la respuesta.
El reporte de atención al ciudadano es insumo para auditorias de seguimiento trimestral.
</t>
    </r>
    <r>
      <rPr>
        <b/>
        <i/>
        <sz val="12"/>
        <color theme="1"/>
        <rFont val="Calibri (Cuerpo)"/>
      </rPr>
      <t>Anotación GCIG: No se presenta una estructura definida, ni procedimiento para la elaboración de informe de PQRSD. No se verifica calidad en la respuestas a las peticiones.
Anotación GCIG: No se presenta y analiza en el Comité de Coordinación de Control Interno para definir acciones de mejora o intervenciones necesarias</t>
    </r>
  </si>
  <si>
    <t>ESTRUCTURA SEGUNDA LÍNEA DE DEFENSA
Alcaldía Distrital de Barranquilla</t>
  </si>
  <si>
    <r>
      <rPr>
        <sz val="14"/>
        <color theme="1"/>
        <rFont val="Calibri (Cuerpo)"/>
      </rPr>
      <t>El Secretario Jurídico designa el coordinador del Grupo de Defensa Jurídica quien, semanalmente, verifica el seguimiento a la gestión judicial adelantada por los abogados asignados, generando información sobre alertas en los procesos que se encuentran abiertos y las cuantías asociadas. La fuente de información es el Sistema Lupa Jurídica. Se asignan los procesos a los abogados de acuerdo a especialidad y se le dan los lineamientos con la política de defensa jurídica y las reuniones periódicas al equipo. Realizan un informe ejecutivo  mensual al Alcalde del estado de los procesos.</t>
    </r>
    <r>
      <rPr>
        <sz val="16"/>
        <color theme="1"/>
        <rFont val="Calibri"/>
        <family val="2"/>
        <scheme val="minor"/>
      </rPr>
      <t xml:space="preserve">
</t>
    </r>
    <r>
      <rPr>
        <b/>
        <i/>
        <sz val="12"/>
        <color theme="1"/>
        <rFont val="Calibri (Cuerpo)"/>
      </rPr>
      <t>Anotación GCIG: No se presenta y analiza en el Comité de Coordinación de Control Interno para definir acciones de mejora o intervenciones necesarias.</t>
    </r>
  </si>
  <si>
    <r>
      <t xml:space="preserve">El profesional universitario código y grado 219-02 de la Oficina de Planeación Socioeconómica e Inversiones, trimestralmente, verifica la calidad y adecuación del reporte de seguimiento a los planes de acción presentados por las dependencias, mediante la revisión de la información del nivel de ejecución de los proyectos y la gestión administrativa consignado en el formato MEDE-F 009. El informe consolidado de evaluación a la gestión distrital es aprobado por el Jefe de Oficina, para luego socializarlo mediante correo electrónico y publicarlo en la página web de la Alcaldía Distrital de Barranquilla. En caso de encontrar que la información no cumpla con los parámetros de calidad y adecuación establecidos, el profesional universitario código y grado 219-02 de la Oficina de Planeación Socioeconómica e Inversiones requiere al líder del proceso y devuelve el formato MEDE-F 009 para su ajuste. Es posible que haya más de 2 o 3 revisiones.
</t>
    </r>
    <r>
      <rPr>
        <b/>
        <i/>
        <sz val="14"/>
        <color theme="1"/>
        <rFont val="Calibri"/>
        <family val="2"/>
        <scheme val="minor"/>
      </rPr>
      <t xml:space="preserve">
</t>
    </r>
    <r>
      <rPr>
        <b/>
        <i/>
        <sz val="12"/>
        <color theme="1"/>
        <rFont val="Calibri (Cuerpo)"/>
      </rPr>
      <t>Anotación GCIG: No sé presentar y analiza en el Comité de Coordinación de Control Interno para definir acciones de mejora o intervenciones necesarias.</t>
    </r>
  </si>
  <si>
    <r>
      <rPr>
        <sz val="14"/>
        <color theme="1"/>
        <rFont val="Calibri (Cuerpo)"/>
      </rPr>
      <t>El jefe de la Oficina de Planeación Socioeconómica e Inversiones junto con dos profesionales, cada vez que se vaya a registrar un proyecto de inversión en el Banco Unico de Proyectos, realiza su revisión y aprobación en el aplicativo MGA - WEB, según solicitud de las dependencias. En caso que un proyecto no cumpla con los aspectos técnicos o metodológicos de la MGA o que no sea consistente con el Plan de Desarrollo, este es devuelto al líder del proceso para que realicen los respectivos ajustes. Luego de registro en el  aplicativo se genera certificado de viabilidad del proyecto.</t>
    </r>
    <r>
      <rPr>
        <sz val="16"/>
        <color theme="1"/>
        <rFont val="Calibri"/>
        <family val="2"/>
        <scheme val="minor"/>
      </rPr>
      <t xml:space="preserve">
</t>
    </r>
    <r>
      <rPr>
        <b/>
        <i/>
        <sz val="12"/>
        <color theme="1"/>
        <rFont val="Calibri (Cuerpo)"/>
      </rPr>
      <t>Anotación GCIG: No se presenta y analiza en el Comité de Coordinación de Control Interno para definir acciones de mejora o intervenciones necesarias.</t>
    </r>
  </si>
  <si>
    <r>
      <t xml:space="preserve">El Gerente de las TICs, anualmente, mide el grado de aplicación de las politicas de seguridad y privacidad de la información, mediante seguimiento que realiza a los controles establecidos. 
La fuente de información son los reportes de incidentes generados en el GLPI, las evidencias suministradas por las áreas que apoyan el cumplimiento de la política, la priorización de las políticas y los criterios de evaluación de la herramienta de diagnóstico del MINTIC. 
Como resultado de esta actividad se emite un informe que se analiza en el comité técnico de seguridad para definir acciones de mejora o intervenciones necesarias.
</t>
    </r>
    <r>
      <rPr>
        <b/>
        <i/>
        <sz val="12"/>
        <color theme="1"/>
        <rFont val="Calibri (Cuerpo)"/>
      </rPr>
      <t>Anotación GCIG: No se presenta y analiza en el Comité de Coordinación de Control Interno para definir acciones de mejora o intervenciones necesarias.</t>
    </r>
  </si>
  <si>
    <r>
      <t xml:space="preserve">El jefe de oficina 006-03 la Oficina de Presupuesto  emite trimestralmente las ejecuciones presupuestales de rentas y gastos con el propósito de verificar la ejecución del presupuesto distrital, para ello se valida previamente las solicitudes de certificado de disponibilidad presupuestal y su elaboración a través del aplicativo Treasury, así mismo se verifica que la ejecución del gasto sea racional frente a las rentas que ingresan , en los casos en que se estime que se presentará desviación a lo presupuestado, el profesional universitario de la Oficina de Presupuesto recibe la instrucción del jefe de oficina 006-03 la Oficina de Presupuesto de realizar las modificaciones al presupuesto relacionadas con la manera en que se distribuirán las apropiaciones para cumplir efectivamente las metas de la administración Distrital.
Como resultado se obtiene: Reporte trimestral ejecución Presupuestal publicado en el micro sitio de la Secretaria Distrital de Hacienda. 2. Decretos de ajuste presupuestal. 3. Reportes a entes de control en los sistemas de información dispuestos por cada ente.
</t>
    </r>
    <r>
      <rPr>
        <b/>
        <i/>
        <sz val="12"/>
        <color rgb="FF201F1E"/>
        <rFont val="Calibri (Cuerpo)"/>
      </rPr>
      <t>Anotación GCIG: No se presenta y analiza en el Comité de Coordinación de Control Interno para definir acciones de mejora o intervenciones necesarias.</t>
    </r>
  </si>
  <si>
    <r>
      <t xml:space="preserve">El jefe de la Oficina de Contabilidad,  con el propósito de realizar los estados financieros  de la Administración Central, Distrital, con sus anexos y notas explicativas,  trimestralmente realiza procesos de confirmación de saldos con todas las entidades financieras para el servicio a la deuda, conciliaciones de cuentas bancarias y cruce de información con las dependencias cuando existen partidas conciliatorias para que estas sean identificadas con terceros y soportes, realiza revisión de libros auxiliares para verificación de saldos por terceros que sean razonables de acuerdo a la naturaleza de la cuenta contable, de acuerdo con las políticas contables de la entidad y actualiza sus procesos con base en la normativa que expide la Contaduría General de la Nación.
</t>
    </r>
    <r>
      <rPr>
        <b/>
        <i/>
        <sz val="12"/>
        <color rgb="FF201F1E"/>
        <rFont val="Calibri (Cuerpo)"/>
      </rPr>
      <t>Anotación GCIG: No se presenta y analiza en el Comité de Coordinación de Control Interno para definir acciones de mejora o intervenciones necesarias.</t>
    </r>
  </si>
  <si>
    <t>La Oficina de Control Interno o quien haga sus veces deberá auditar y generar hallazgos y recomendaciones a la función de aseguramiento (2da Linea) para su mejora y evaluará los aspectos que considere relavantes los controles de 1ª línea de defensa.</t>
  </si>
  <si>
    <t xml:space="preserve">La Oficina de Control Interno o quien haga sus veces deberá auditar y generar hallazgos y recomendaciones a la función de aseguramiento para su mejora y evaluará los controles de la premera 1ra Linea de defensa que corresponderian a la segunda linea de defensa </t>
  </si>
  <si>
    <r>
      <rPr>
        <b/>
        <i/>
        <sz val="14"/>
        <color theme="0" tint="-0.499984740745262"/>
        <rFont val="Calibri (Cuerpo)"/>
      </rPr>
      <t xml:space="preserve">Proceso </t>
    </r>
    <r>
      <rPr>
        <b/>
        <sz val="14"/>
        <color theme="0" tint="-0.499984740745262"/>
        <rFont val="Calibri"/>
        <family val="2"/>
        <scheme val="minor"/>
      </rPr>
      <t>Gestión Documental</t>
    </r>
    <r>
      <rPr>
        <b/>
        <sz val="14"/>
        <color theme="0" tint="-0.249977111117893"/>
        <rFont val="Calibri"/>
        <family val="2"/>
        <scheme val="minor"/>
      </rPr>
      <t xml:space="preserve">
</t>
    </r>
    <r>
      <rPr>
        <b/>
        <sz val="14"/>
        <color theme="1"/>
        <rFont val="Calibri"/>
        <family val="2"/>
        <scheme val="minor"/>
      </rPr>
      <t xml:space="preserve">Monitorear la actualización y ajuste a los instrumentos de acceso a la información </t>
    </r>
  </si>
  <si>
    <r>
      <rPr>
        <b/>
        <i/>
        <sz val="14"/>
        <color theme="0" tint="-0.499984740745262"/>
        <rFont val="Calibri (Cuerpo)"/>
      </rPr>
      <t xml:space="preserve">Proceso </t>
    </r>
    <r>
      <rPr>
        <b/>
        <sz val="14"/>
        <color theme="0" tint="-0.499984740745262"/>
        <rFont val="Calibri"/>
        <family val="2"/>
        <scheme val="minor"/>
      </rPr>
      <t xml:space="preserve">Atención al Ciudadano 
</t>
    </r>
    <r>
      <rPr>
        <b/>
        <sz val="14"/>
        <color theme="1"/>
        <rFont val="Calibri (Cuerpo)"/>
      </rPr>
      <t>Medir y realizar seguimiento a la percepción de los ciudadanos frente a los servicios prestados por la entidad</t>
    </r>
  </si>
  <si>
    <r>
      <rPr>
        <b/>
        <i/>
        <sz val="14"/>
        <color theme="0" tint="-0.499984740745262"/>
        <rFont val="Calibri (Cuerpo)"/>
      </rPr>
      <t>Proceso</t>
    </r>
    <r>
      <rPr>
        <b/>
        <sz val="14"/>
        <color theme="0" tint="-0.499984740745262"/>
        <rFont val="Calibri"/>
        <family val="2"/>
        <scheme val="minor"/>
      </rPr>
      <t xml:space="preserve">
Atención al Ciudadano
</t>
    </r>
    <r>
      <rPr>
        <b/>
        <sz val="14"/>
        <color theme="1"/>
        <rFont val="Calibri"/>
        <family val="2"/>
        <scheme val="minor"/>
      </rPr>
      <t xml:space="preserve">
Verificar la oportunidad y calidad de las respuestas a las PQRDS.​     </t>
    </r>
  </si>
  <si>
    <r>
      <rPr>
        <b/>
        <i/>
        <sz val="12"/>
        <color theme="0" tint="-0.499984740745262"/>
        <rFont val="Calibri (Cuerpo)"/>
      </rPr>
      <t xml:space="preserve">Proceso </t>
    </r>
    <r>
      <rPr>
        <b/>
        <sz val="12"/>
        <color theme="0" tint="-0.499984740745262"/>
        <rFont val="Calibri"/>
        <family val="2"/>
        <scheme val="minor"/>
      </rPr>
      <t xml:space="preserve">Gestión Jurídica
</t>
    </r>
    <r>
      <rPr>
        <b/>
        <sz val="12"/>
        <color theme="1"/>
        <rFont val="Calibri"/>
        <family val="2"/>
        <scheme val="minor"/>
      </rPr>
      <t>Ejercer la defensa jurídica de la entidad.</t>
    </r>
  </si>
  <si>
    <t xml:space="preserve">La Oficina de Control Interno o quien haga sus veces deberá auditar y generar hallazgos y recomendaciones a la función de aseguramiento para su mejora y evaluará los controles de la premera 1ra Línea de defensa que corresponderian a la segunda linea de defensa </t>
  </si>
  <si>
    <t>La Oficina de Control Interno o quien haga sus veces confiará en los resultados del aseguramiento de la 2da Línea y basado en sus informes, auditará la efectividad de dicha función, evitando evaluar los controles de la primera.</t>
  </si>
  <si>
    <r>
      <rPr>
        <b/>
        <i/>
        <sz val="12"/>
        <color theme="0" tint="-0.499984740745262"/>
        <rFont val="Calibri (Cuerpo)"/>
      </rPr>
      <t>Proceso</t>
    </r>
    <r>
      <rPr>
        <b/>
        <i/>
        <sz val="12"/>
        <color theme="0" tint="-0.499984740745262"/>
        <rFont val="Calibri"/>
        <family val="2"/>
        <scheme val="minor"/>
      </rPr>
      <t xml:space="preserve">
Direccionamiento Estratégico y Planeación
</t>
    </r>
    <r>
      <rPr>
        <b/>
        <sz val="12"/>
        <color theme="1"/>
        <rFont val="Calibri"/>
        <family val="2"/>
        <scheme val="minor"/>
      </rPr>
      <t xml:space="preserve">Realizar seguimiento al cumplimiento de los Planes de Acción 
</t>
    </r>
  </si>
  <si>
    <r>
      <rPr>
        <b/>
        <i/>
        <sz val="12"/>
        <color theme="0" tint="-0.499984740745262"/>
        <rFont val="Calibri (Cuerpo)"/>
      </rPr>
      <t>Proceso</t>
    </r>
    <r>
      <rPr>
        <b/>
        <sz val="12"/>
        <color theme="0" tint="-0.499984740745262"/>
        <rFont val="Calibri"/>
        <family val="2"/>
        <scheme val="minor"/>
      </rPr>
      <t xml:space="preserve">
Direccionamiento Estratégico y Planeación
</t>
    </r>
    <r>
      <rPr>
        <b/>
        <sz val="12"/>
        <color theme="1"/>
        <rFont val="Calibri (Cuerpo)"/>
      </rPr>
      <t>Realizar la viabilización, transferencia y registro de los proyectos  de  inversión en  el  Banco  Único de Programas y Proyectos SUIFP Territorio.</t>
    </r>
    <r>
      <rPr>
        <b/>
        <sz val="12"/>
        <color theme="0" tint="-0.499984740745262"/>
        <rFont val="Calibri"/>
        <family val="2"/>
        <scheme val="minor"/>
      </rPr>
      <t xml:space="preserve">
</t>
    </r>
  </si>
  <si>
    <r>
      <rPr>
        <b/>
        <i/>
        <sz val="12"/>
        <color theme="0" tint="-0.499984740745262"/>
        <rFont val="Calibri (Cuerpo)"/>
      </rPr>
      <t xml:space="preserve">Política¡ Seguridad y Privacidad de la Información </t>
    </r>
    <r>
      <rPr>
        <b/>
        <sz val="12"/>
        <color theme="1"/>
        <rFont val="Calibri"/>
        <family val="2"/>
        <scheme val="minor"/>
      </rPr>
      <t xml:space="preserve">
Realizar seguimiento al cumplimiento de las politicas de seguridad de la información establecidas en entidad</t>
    </r>
  </si>
  <si>
    <r>
      <t xml:space="preserve">
Proceso
Gestión de Recursos Financieros
</t>
    </r>
    <r>
      <rPr>
        <b/>
        <sz val="14"/>
        <color theme="1"/>
        <rFont val="Calibri (Cuerpo)"/>
      </rPr>
      <t>Controlar la ejecución del presupuesto de Alcaldía Distrital de Barranquilla</t>
    </r>
    <r>
      <rPr>
        <b/>
        <i/>
        <sz val="14"/>
        <color theme="0" tint="-0.499984740745262"/>
        <rFont val="Calibri (Cuerpo)"/>
      </rPr>
      <t xml:space="preserve"> </t>
    </r>
  </si>
  <si>
    <r>
      <t xml:space="preserve">
</t>
    </r>
    <r>
      <rPr>
        <b/>
        <i/>
        <sz val="14"/>
        <color theme="0" tint="-0.499984740745262"/>
        <rFont val="Calibri (Cuerpo)"/>
      </rPr>
      <t>Proceso</t>
    </r>
    <r>
      <rPr>
        <b/>
        <i/>
        <sz val="14"/>
        <color theme="0" tint="-0.499984740745262"/>
        <rFont val="Calibri"/>
        <family val="2"/>
        <scheme val="minor"/>
      </rPr>
      <t xml:space="preserve">
Gestión de Recursos Financieros 
</t>
    </r>
    <r>
      <rPr>
        <b/>
        <sz val="14"/>
        <color theme="1"/>
        <rFont val="Calibri"/>
        <family val="2"/>
        <scheme val="minor"/>
      </rPr>
      <t xml:space="preserve">Realizar los estados financieros de la Administración Central Distrital 
</t>
    </r>
  </si>
  <si>
    <t xml:space="preserve">Mapa de Aseguramiento Versión 1
  Alcaldía Distrital de Barranquilla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</si>
</sst>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2"/>
      <color theme="1"/>
      <name val="Calibri"/>
      <family val="2"/>
      <scheme val="minor"/>
    </font>
    <font>
      <sz val="18"/>
      <color rgb="FF000000"/>
      <name val="Arial Narrow"/>
      <family val="2"/>
    </font>
    <font>
      <b/>
      <sz val="16"/>
      <color theme="1"/>
      <name val="Calibri"/>
      <family val="2"/>
      <scheme val="minor"/>
    </font>
    <font>
      <b/>
      <sz val="11"/>
      <color theme="1"/>
      <name val="Calibri"/>
      <family val="2"/>
      <scheme val="minor"/>
    </font>
    <font>
      <sz val="12"/>
      <color theme="1"/>
      <name val="Calibri"/>
      <family val="2"/>
      <scheme val="minor"/>
    </font>
    <font>
      <b/>
      <sz val="12"/>
      <color theme="0"/>
      <name val="Calibri"/>
      <family val="2"/>
      <scheme val="minor"/>
    </font>
    <font>
      <sz val="16"/>
      <color theme="1"/>
      <name val="Calibri"/>
      <family val="2"/>
      <scheme val="minor"/>
    </font>
    <font>
      <b/>
      <sz val="18"/>
      <color theme="1"/>
      <name val="Calibri"/>
      <family val="2"/>
      <scheme val="minor"/>
    </font>
    <font>
      <sz val="10"/>
      <color theme="1"/>
      <name val="Calibri"/>
      <family val="2"/>
      <scheme val="minor"/>
    </font>
    <font>
      <sz val="14"/>
      <color theme="1"/>
      <name val="Calibri"/>
      <family val="2"/>
      <scheme val="minor"/>
    </font>
    <font>
      <b/>
      <sz val="10"/>
      <color theme="1"/>
      <name val="Calibri"/>
      <family val="2"/>
      <scheme val="minor"/>
    </font>
    <font>
      <b/>
      <sz val="12"/>
      <color theme="1"/>
      <name val="Calibri"/>
      <family val="2"/>
      <scheme val="minor"/>
    </font>
    <font>
      <b/>
      <sz val="10"/>
      <color theme="9" tint="-0.249977111117893"/>
      <name val="Calibri"/>
      <family val="2"/>
      <scheme val="minor"/>
    </font>
    <font>
      <b/>
      <sz val="10"/>
      <color theme="0"/>
      <name val="Calibri"/>
      <family val="2"/>
      <scheme val="minor"/>
    </font>
    <font>
      <b/>
      <sz val="14"/>
      <color theme="0"/>
      <name val="Calibri"/>
      <family val="2"/>
      <scheme val="minor"/>
    </font>
    <font>
      <b/>
      <sz val="10"/>
      <name val="Calibri"/>
      <family val="2"/>
      <scheme val="minor"/>
    </font>
    <font>
      <b/>
      <sz val="14"/>
      <color theme="1"/>
      <name val="Calibri"/>
      <family val="2"/>
      <scheme val="minor"/>
    </font>
    <font>
      <b/>
      <sz val="16"/>
      <color theme="0"/>
      <name val="Calibri"/>
      <family val="2"/>
      <scheme val="minor"/>
    </font>
    <font>
      <sz val="11"/>
      <color rgb="FF000000"/>
      <name val="Calibri"/>
      <family val="2"/>
    </font>
    <font>
      <b/>
      <sz val="10"/>
      <color rgb="FF00B050"/>
      <name val="Calibri"/>
      <family val="2"/>
      <scheme val="minor"/>
    </font>
    <font>
      <b/>
      <i/>
      <sz val="16"/>
      <color theme="1"/>
      <name val="Calibri"/>
      <family val="2"/>
      <scheme val="minor"/>
    </font>
    <font>
      <i/>
      <sz val="10"/>
      <color theme="1"/>
      <name val="Calibri"/>
      <family val="2"/>
      <scheme val="minor"/>
    </font>
    <font>
      <b/>
      <i/>
      <sz val="14"/>
      <color theme="1"/>
      <name val="Calibri"/>
      <family val="2"/>
      <scheme val="minor"/>
    </font>
    <font>
      <sz val="14"/>
      <color rgb="FF201F1E"/>
      <name val="Calibri"/>
      <family val="2"/>
      <scheme val="minor"/>
    </font>
    <font>
      <i/>
      <sz val="11"/>
      <color theme="1"/>
      <name val="Calibri"/>
      <family val="2"/>
      <scheme val="minor"/>
    </font>
    <font>
      <b/>
      <i/>
      <sz val="16"/>
      <color theme="0" tint="-0.499984740745262"/>
      <name val="Calibri (Cuerpo)"/>
    </font>
    <font>
      <b/>
      <i/>
      <sz val="12"/>
      <color theme="1"/>
      <name val="Calibri (Cuerpo)"/>
    </font>
    <font>
      <sz val="14"/>
      <color theme="1"/>
      <name val="Calibri (Cuerpo)"/>
    </font>
    <font>
      <b/>
      <i/>
      <sz val="12"/>
      <color rgb="FF201F1E"/>
      <name val="Calibri (Cuerpo)"/>
    </font>
    <font>
      <b/>
      <i/>
      <sz val="14"/>
      <color theme="0" tint="-0.499984740745262"/>
      <name val="Calibri (Cuerpo)"/>
    </font>
    <font>
      <b/>
      <i/>
      <sz val="12"/>
      <color theme="0" tint="-0.499984740745262"/>
      <name val="Calibri (Cuerpo)"/>
    </font>
    <font>
      <b/>
      <sz val="12"/>
      <color theme="0" tint="-0.499984740745262"/>
      <name val="Calibri"/>
      <family val="2"/>
      <scheme val="minor"/>
    </font>
    <font>
      <b/>
      <sz val="12"/>
      <color theme="1"/>
      <name val="Calibri (Cuerpo)"/>
    </font>
    <font>
      <b/>
      <sz val="14"/>
      <color theme="0" tint="-0.499984740745262"/>
      <name val="Calibri"/>
      <family val="2"/>
      <scheme val="minor"/>
    </font>
    <font>
      <b/>
      <sz val="14"/>
      <color theme="0" tint="-0.249977111117893"/>
      <name val="Calibri"/>
      <family val="2"/>
      <scheme val="minor"/>
    </font>
    <font>
      <b/>
      <sz val="14"/>
      <color theme="1"/>
      <name val="Calibri (Cuerpo)"/>
    </font>
    <font>
      <b/>
      <i/>
      <sz val="12"/>
      <color theme="0" tint="-0.499984740745262"/>
      <name val="Calibri"/>
      <family val="2"/>
      <scheme val="minor"/>
    </font>
    <font>
      <b/>
      <i/>
      <sz val="14"/>
      <color theme="0" tint="-0.499984740745262"/>
      <name val="Calibri"/>
      <family val="2"/>
      <scheme val="minor"/>
    </font>
    <font>
      <b/>
      <sz val="24"/>
      <color theme="1"/>
      <name val="Calibri (Cuerpo)"/>
    </font>
  </fonts>
  <fills count="17">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31859B"/>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5"/>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0"/>
      </bottom>
      <diagonal/>
    </border>
    <border>
      <left/>
      <right/>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121">
    <xf numFmtId="0" fontId="0" fillId="0" borderId="0" xfId="0"/>
    <xf numFmtId="0" fontId="2" fillId="0" borderId="0" xfId="0" applyFont="1"/>
    <xf numFmtId="0" fontId="0" fillId="0" borderId="0" xfId="0" applyAlignment="1" applyProtection="1">
      <alignment horizontal="center" vertical="center"/>
      <protection locked="0"/>
    </xf>
    <xf numFmtId="0" fontId="0" fillId="0" borderId="0" xfId="0" applyProtection="1">
      <protection locked="0"/>
    </xf>
    <xf numFmtId="0" fontId="0" fillId="0" borderId="1" xfId="0"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0" borderId="1" xfId="0" applyFill="1" applyBorder="1" applyAlignment="1">
      <alignment horizontal="center"/>
    </xf>
    <xf numFmtId="0" fontId="0" fillId="0" borderId="1" xfId="0" applyBorder="1"/>
    <xf numFmtId="0" fontId="9" fillId="9" borderId="1" xfId="0" applyFont="1" applyFill="1" applyBorder="1" applyAlignment="1" applyProtection="1">
      <alignment horizontal="left" vertical="center" wrapText="1"/>
      <protection locked="0"/>
    </xf>
    <xf numFmtId="0" fontId="9" fillId="9" borderId="1" xfId="0" applyFont="1" applyFill="1" applyBorder="1" applyAlignment="1" applyProtection="1">
      <alignment vertical="center" wrapText="1"/>
      <protection locked="0"/>
    </xf>
    <xf numFmtId="0" fontId="9" fillId="9" borderId="1" xfId="0" applyFont="1" applyFill="1" applyBorder="1" applyAlignment="1" applyProtection="1">
      <alignment horizontal="center" vertical="center" wrapText="1"/>
      <protection locked="0"/>
    </xf>
    <xf numFmtId="0" fontId="5" fillId="10" borderId="4" xfId="0" applyFont="1" applyFill="1" applyBorder="1" applyAlignment="1" applyProtection="1">
      <alignment horizontal="center" vertical="center" wrapText="1"/>
      <protection locked="0"/>
    </xf>
    <xf numFmtId="0" fontId="9" fillId="10" borderId="4" xfId="0" applyFont="1" applyFill="1" applyBorder="1" applyAlignment="1" applyProtection="1">
      <alignment vertical="center" wrapText="1"/>
      <protection locked="0"/>
    </xf>
    <xf numFmtId="0" fontId="9" fillId="10" borderId="4" xfId="0" applyFont="1" applyFill="1" applyBorder="1" applyAlignment="1" applyProtection="1">
      <alignment horizontal="left" vertical="center" wrapText="1"/>
      <protection locked="0"/>
    </xf>
    <xf numFmtId="0" fontId="9" fillId="10" borderId="4" xfId="0" applyFont="1" applyFill="1" applyBorder="1" applyAlignment="1" applyProtection="1">
      <alignment horizontal="center" vertical="center" wrapText="1"/>
      <protection locked="0"/>
    </xf>
    <xf numFmtId="0" fontId="9" fillId="9" borderId="1" xfId="0" applyFont="1" applyFill="1" applyBorder="1" applyAlignment="1" applyProtection="1">
      <alignment vertical="center"/>
      <protection locked="0"/>
    </xf>
    <xf numFmtId="0" fontId="9" fillId="9" borderId="1" xfId="0" applyFont="1" applyFill="1" applyBorder="1" applyAlignment="1" applyProtection="1">
      <alignment horizontal="center" vertical="center"/>
      <protection locked="0"/>
    </xf>
    <xf numFmtId="0" fontId="0" fillId="10" borderId="4" xfId="0" applyFill="1" applyBorder="1" applyAlignment="1" applyProtection="1">
      <alignment horizontal="center" vertical="center"/>
      <protection locked="0"/>
    </xf>
    <xf numFmtId="0" fontId="9" fillId="10" borderId="4" xfId="0" applyFont="1" applyFill="1" applyBorder="1" applyAlignment="1" applyProtection="1">
      <alignment vertical="center"/>
      <protection locked="0"/>
    </xf>
    <xf numFmtId="0" fontId="9" fillId="10" borderId="4" xfId="0" applyFont="1" applyFill="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hidden="1"/>
    </xf>
    <xf numFmtId="0" fontId="9" fillId="0" borderId="1" xfId="0" applyFont="1" applyBorder="1" applyAlignment="1" applyProtection="1">
      <alignment horizontal="center" vertical="center"/>
      <protection locked="0" hidden="1"/>
    </xf>
    <xf numFmtId="0" fontId="9" fillId="0" borderId="1" xfId="0" applyFont="1" applyBorder="1" applyAlignment="1" applyProtection="1">
      <alignment horizontal="center" vertical="center" wrapText="1"/>
      <protection locked="0" hidden="1"/>
    </xf>
    <xf numFmtId="0" fontId="16" fillId="12" borderId="1" xfId="0" applyFont="1" applyFill="1" applyBorder="1" applyAlignment="1" applyProtection="1">
      <alignment horizontal="center" vertical="center" wrapText="1"/>
      <protection locked="0" hidden="1"/>
    </xf>
    <xf numFmtId="0" fontId="16" fillId="4" borderId="1" xfId="0" applyFont="1" applyFill="1" applyBorder="1" applyAlignment="1" applyProtection="1">
      <alignment horizontal="center" vertical="center" wrapText="1"/>
      <protection locked="0" hidden="1"/>
    </xf>
    <xf numFmtId="0" fontId="16" fillId="4" borderId="1" xfId="0" applyFont="1" applyFill="1" applyBorder="1" applyAlignment="1" applyProtection="1">
      <alignment horizontal="center" vertical="center"/>
      <protection locked="0" hidden="1"/>
    </xf>
    <xf numFmtId="0" fontId="9" fillId="0" borderId="1" xfId="0" applyFont="1" applyBorder="1" applyAlignment="1" applyProtection="1">
      <alignment horizontal="justify" vertical="center" wrapText="1"/>
      <protection locked="0" hidden="1"/>
    </xf>
    <xf numFmtId="0" fontId="0" fillId="0" borderId="0" xfId="0" applyAlignment="1" applyProtection="1">
      <alignment horizontal="center" vertical="center" wrapText="1"/>
      <protection locked="0"/>
    </xf>
    <xf numFmtId="0" fontId="4" fillId="10" borderId="4" xfId="0" applyFont="1" applyFill="1" applyBorder="1" applyAlignment="1" applyProtection="1">
      <alignment horizontal="center" vertical="center"/>
      <protection locked="0"/>
    </xf>
    <xf numFmtId="0" fontId="6" fillId="10" borderId="4" xfId="0" applyFont="1" applyFill="1" applyBorder="1" applyAlignment="1" applyProtection="1">
      <alignment horizontal="center" vertical="center" wrapText="1"/>
      <protection locked="0"/>
    </xf>
    <xf numFmtId="0" fontId="4" fillId="10" borderId="4"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9" fillId="10" borderId="1" xfId="0" applyFont="1" applyFill="1" applyBorder="1" applyAlignment="1" applyProtection="1">
      <alignment horizontal="left" vertical="center" wrapText="1"/>
      <protection locked="0" hidden="1"/>
    </xf>
    <xf numFmtId="0" fontId="20" fillId="0" borderId="1" xfId="0" applyFont="1" applyBorder="1" applyAlignment="1" applyProtection="1">
      <alignment horizontal="justify" vertical="center" wrapText="1"/>
      <protection locked="0" hidden="1"/>
    </xf>
    <xf numFmtId="0" fontId="3" fillId="0" borderId="1" xfId="0" applyFont="1" applyBorder="1" applyAlignment="1" applyProtection="1">
      <alignment vertical="center" wrapText="1"/>
      <protection locked="0" hidden="1"/>
    </xf>
    <xf numFmtId="0" fontId="9" fillId="10" borderId="1" xfId="0" applyFont="1" applyFill="1" applyBorder="1" applyAlignment="1" applyProtection="1">
      <alignment horizontal="center" vertical="center" wrapText="1"/>
      <protection locked="0" hidden="1"/>
    </xf>
    <xf numFmtId="0" fontId="10" fillId="10" borderId="1" xfId="0" applyFont="1" applyFill="1" applyBorder="1" applyAlignment="1" applyProtection="1">
      <alignment horizontal="center" vertical="center" wrapText="1"/>
      <protection locked="0" hidden="1"/>
    </xf>
    <xf numFmtId="0" fontId="17" fillId="10" borderId="1" xfId="0" applyFont="1" applyFill="1" applyBorder="1" applyAlignment="1" applyProtection="1">
      <alignment horizontal="center" vertical="center" wrapText="1"/>
      <protection locked="0" hidden="1"/>
    </xf>
    <xf numFmtId="0" fontId="0" fillId="0" borderId="1" xfId="0" applyFont="1" applyBorder="1" applyAlignment="1" applyProtection="1">
      <alignment horizontal="center" vertical="center"/>
      <protection locked="0" hidden="1"/>
    </xf>
    <xf numFmtId="0" fontId="0" fillId="0" borderId="0" xfId="0" applyFont="1" applyProtection="1">
      <protection hidden="1"/>
    </xf>
    <xf numFmtId="0" fontId="1" fillId="0" borderId="0" xfId="0" applyFont="1" applyProtection="1">
      <protection locked="0" hidden="1"/>
    </xf>
    <xf numFmtId="0" fontId="0" fillId="0" borderId="0" xfId="0" applyFont="1" applyProtection="1">
      <protection locked="0" hidden="1"/>
    </xf>
    <xf numFmtId="0" fontId="1" fillId="0" borderId="0" xfId="0" applyFont="1" applyAlignment="1" applyProtection="1">
      <alignment horizontal="center" vertical="center"/>
      <protection locked="0" hidden="1"/>
    </xf>
    <xf numFmtId="0" fontId="1" fillId="0" borderId="0" xfId="0" applyFont="1" applyAlignment="1" applyProtection="1">
      <alignment horizontal="center"/>
      <protection locked="0" hidden="1"/>
    </xf>
    <xf numFmtId="0" fontId="1" fillId="0" borderId="0" xfId="0" applyFont="1" applyAlignment="1" applyProtection="1">
      <alignment wrapText="1"/>
      <protection locked="0" hidden="1"/>
    </xf>
    <xf numFmtId="0" fontId="0" fillId="0" borderId="0" xfId="0" applyFont="1" applyAlignment="1" applyProtection="1">
      <alignment vertical="center"/>
      <protection hidden="1"/>
    </xf>
    <xf numFmtId="0" fontId="3" fillId="0" borderId="1" xfId="0" applyFont="1" applyBorder="1" applyAlignment="1" applyProtection="1">
      <alignment horizontal="center" vertical="center" wrapText="1"/>
      <protection locked="0" hidden="1"/>
    </xf>
    <xf numFmtId="0" fontId="20" fillId="0" borderId="1" xfId="0" applyFont="1" applyBorder="1" applyAlignment="1" applyProtection="1">
      <alignment horizontal="left" vertical="center" wrapText="1"/>
      <protection locked="0" hidden="1"/>
    </xf>
    <xf numFmtId="0" fontId="1" fillId="0" borderId="1" xfId="0" applyFont="1" applyBorder="1" applyProtection="1">
      <protection locked="0" hidden="1"/>
    </xf>
    <xf numFmtId="0" fontId="10" fillId="10" borderId="1" xfId="0" applyFont="1" applyFill="1" applyBorder="1" applyAlignment="1" applyProtection="1">
      <alignment horizontal="justify" vertical="center" wrapText="1"/>
      <protection locked="0" hidden="1"/>
    </xf>
    <xf numFmtId="0" fontId="7" fillId="10" borderId="1" xfId="0" applyFont="1" applyFill="1" applyBorder="1" applyAlignment="1" applyProtection="1">
      <alignment horizontal="justify" vertical="center" wrapText="1"/>
      <protection locked="0" hidden="1"/>
    </xf>
    <xf numFmtId="0" fontId="9" fillId="10" borderId="1" xfId="0" applyFont="1" applyFill="1" applyBorder="1" applyAlignment="1" applyProtection="1">
      <alignment horizontal="justify" vertical="center" wrapText="1"/>
      <protection locked="0" hidden="1"/>
    </xf>
    <xf numFmtId="0" fontId="24" fillId="10" borderId="1" xfId="0" applyFont="1" applyFill="1" applyBorder="1" applyAlignment="1">
      <alignment horizontal="justify" vertical="center" wrapText="1"/>
    </xf>
    <xf numFmtId="0" fontId="0" fillId="0" borderId="1" xfId="0" applyFont="1" applyBorder="1" applyAlignment="1" applyProtection="1">
      <alignment horizontal="center" vertical="center"/>
      <protection locked="0" hidden="1"/>
    </xf>
    <xf numFmtId="0" fontId="4" fillId="0" borderId="1"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17" fillId="0" borderId="1" xfId="0" applyFont="1" applyBorder="1" applyAlignment="1" applyProtection="1">
      <alignment horizontal="center" vertical="center" wrapText="1"/>
      <protection locked="0" hidden="1"/>
    </xf>
    <xf numFmtId="0" fontId="12" fillId="0" borderId="1" xfId="0" applyFont="1" applyBorder="1" applyAlignment="1" applyProtection="1">
      <alignment horizontal="center" vertical="center" wrapText="1"/>
      <protection locked="0" hidden="1"/>
    </xf>
    <xf numFmtId="0" fontId="32" fillId="0" borderId="1" xfId="0" applyFont="1" applyBorder="1" applyAlignment="1" applyProtection="1">
      <alignment horizontal="center" vertical="center" wrapText="1"/>
      <protection locked="0" hidden="1"/>
    </xf>
    <xf numFmtId="0" fontId="10" fillId="0" borderId="1" xfId="0" applyFont="1" applyBorder="1" applyAlignment="1" applyProtection="1">
      <alignment horizontal="center" vertical="center" wrapText="1"/>
      <protection locked="0" hidden="1"/>
    </xf>
    <xf numFmtId="0" fontId="10" fillId="0" borderId="1" xfId="0" applyFont="1" applyBorder="1" applyAlignment="1" applyProtection="1">
      <alignment horizontal="left" vertical="center" wrapText="1"/>
      <protection locked="0" hidden="1"/>
    </xf>
    <xf numFmtId="0" fontId="10" fillId="14" borderId="1" xfId="0" applyFont="1" applyFill="1" applyBorder="1" applyAlignment="1" applyProtection="1">
      <alignment horizontal="center" vertical="center" wrapText="1"/>
      <protection locked="0" hidden="1"/>
    </xf>
    <xf numFmtId="0" fontId="34" fillId="0" borderId="1" xfId="0" applyFont="1" applyBorder="1" applyAlignment="1" applyProtection="1">
      <alignment horizontal="center" vertical="center" wrapText="1"/>
      <protection locked="0" hidden="1"/>
    </xf>
    <xf numFmtId="0" fontId="10" fillId="15" borderId="1" xfId="0" applyFont="1" applyFill="1" applyBorder="1" applyAlignment="1" applyProtection="1">
      <alignment horizontal="center" vertical="center" wrapText="1"/>
      <protection locked="0" hidden="1"/>
    </xf>
    <xf numFmtId="0" fontId="10" fillId="16" borderId="1" xfId="0" applyFont="1" applyFill="1" applyBorder="1" applyAlignment="1" applyProtection="1">
      <alignment horizontal="center" vertical="center" wrapText="1"/>
      <protection locked="0" hidden="1"/>
    </xf>
    <xf numFmtId="0" fontId="30" fillId="0" borderId="1" xfId="0" applyFont="1" applyBorder="1" applyAlignment="1" applyProtection="1">
      <alignment horizontal="center" vertical="center" wrapText="1"/>
      <protection locked="0" hidden="1"/>
    </xf>
    <xf numFmtId="0" fontId="0" fillId="9" borderId="6" xfId="0"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5" fillId="9" borderId="6"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protection locked="0"/>
    </xf>
    <xf numFmtId="0" fontId="5" fillId="9" borderId="8" xfId="0" applyFont="1" applyFill="1" applyBorder="1" applyAlignment="1" applyProtection="1">
      <alignment horizontal="center" vertical="center"/>
      <protection locked="0"/>
    </xf>
    <xf numFmtId="0" fontId="5" fillId="9" borderId="7" xfId="0" applyFont="1" applyFill="1" applyBorder="1" applyAlignment="1" applyProtection="1">
      <alignment horizontal="center" vertical="center"/>
      <protection locked="0"/>
    </xf>
    <xf numFmtId="0" fontId="0" fillId="9" borderId="6" xfId="0" applyFill="1" applyBorder="1" applyAlignment="1" applyProtection="1">
      <alignment horizontal="center" vertical="center" wrapText="1"/>
      <protection locked="0"/>
    </xf>
    <xf numFmtId="0" fontId="0" fillId="9" borderId="8"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8" fillId="0" borderId="1" xfId="0" applyFont="1" applyBorder="1" applyAlignment="1" applyProtection="1">
      <alignment horizontal="center"/>
      <protection locked="0"/>
    </xf>
    <xf numFmtId="0" fontId="10" fillId="2" borderId="1" xfId="0" applyFont="1" applyFill="1" applyBorder="1" applyAlignment="1" applyProtection="1">
      <alignment horizontal="center" vertical="center"/>
    </xf>
    <xf numFmtId="0" fontId="0" fillId="0" borderId="1" xfId="0" applyBorder="1" applyAlignment="1" applyProtection="1">
      <alignment horizontal="center"/>
      <protection locked="0"/>
    </xf>
    <xf numFmtId="0" fontId="9" fillId="0" borderId="0" xfId="0" applyFont="1" applyAlignment="1" applyProtection="1">
      <alignment horizontal="left" vertical="center" wrapText="1"/>
      <protection locked="0"/>
    </xf>
    <xf numFmtId="0" fontId="14" fillId="5" borderId="1" xfId="0" applyFont="1" applyFill="1" applyBorder="1" applyAlignment="1" applyProtection="1">
      <alignment horizontal="center" vertical="center" wrapText="1"/>
      <protection locked="0"/>
    </xf>
    <xf numFmtId="0" fontId="15" fillId="11" borderId="1"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hidden="1"/>
    </xf>
    <xf numFmtId="0" fontId="39" fillId="0" borderId="3" xfId="0" applyFont="1" applyBorder="1" applyAlignment="1" applyProtection="1">
      <alignment horizontal="center" vertical="center" wrapText="1"/>
      <protection locked="0" hidden="1"/>
    </xf>
    <xf numFmtId="0" fontId="3" fillId="0" borderId="4" xfId="0" applyFont="1" applyBorder="1" applyAlignment="1" applyProtection="1">
      <alignment horizontal="center" vertical="center"/>
      <protection locked="0" hidden="1"/>
    </xf>
    <xf numFmtId="0" fontId="3" fillId="0" borderId="5" xfId="0" applyFont="1" applyBorder="1" applyAlignment="1" applyProtection="1">
      <alignment horizontal="center" vertical="center"/>
      <protection locked="0" hidden="1"/>
    </xf>
    <xf numFmtId="0" fontId="10" fillId="2" borderId="3" xfId="0"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5" fillId="11" borderId="11" xfId="0" applyFont="1" applyFill="1" applyBorder="1" applyAlignment="1" applyProtection="1">
      <alignment horizontal="center" vertical="center"/>
      <protection locked="0" hidden="1"/>
    </xf>
    <xf numFmtId="0" fontId="15" fillId="11" borderId="6" xfId="0" applyFont="1" applyFill="1" applyBorder="1" applyAlignment="1" applyProtection="1">
      <alignment horizontal="center" vertical="center"/>
      <protection locked="0" hidden="1"/>
    </xf>
    <xf numFmtId="0" fontId="15" fillId="11" borderId="9" xfId="0" applyFont="1" applyFill="1" applyBorder="1" applyAlignment="1" applyProtection="1">
      <alignment horizontal="center" vertical="center"/>
      <protection locked="0" hidden="1"/>
    </xf>
    <xf numFmtId="0" fontId="11" fillId="3" borderId="2" xfId="0" applyFont="1" applyFill="1" applyBorder="1" applyAlignment="1" applyProtection="1">
      <alignment horizontal="center" vertical="center" wrapText="1"/>
      <protection locked="0" hidden="1"/>
    </xf>
    <xf numFmtId="0" fontId="16" fillId="6" borderId="1" xfId="0" applyFont="1" applyFill="1" applyBorder="1" applyAlignment="1" applyProtection="1">
      <alignment horizontal="center" vertical="center"/>
      <protection locked="0" hidden="1"/>
    </xf>
    <xf numFmtId="0" fontId="16" fillId="14" borderId="1" xfId="0" applyFont="1" applyFill="1" applyBorder="1" applyAlignment="1" applyProtection="1">
      <alignment horizontal="center" vertical="center" wrapText="1"/>
      <protection locked="0" hidden="1"/>
    </xf>
    <xf numFmtId="0" fontId="3" fillId="0" borderId="1" xfId="0" applyFont="1" applyBorder="1" applyAlignment="1" applyProtection="1">
      <alignment horizontal="center" vertical="center" wrapText="1"/>
      <protection locked="0" hidden="1"/>
    </xf>
    <xf numFmtId="0" fontId="11" fillId="4" borderId="7" xfId="0" applyFont="1" applyFill="1" applyBorder="1" applyAlignment="1" applyProtection="1">
      <alignment horizontal="center" vertical="center" wrapText="1"/>
      <protection locked="0" hidden="1"/>
    </xf>
    <xf numFmtId="0" fontId="11" fillId="4" borderId="1" xfId="0" applyFont="1" applyFill="1" applyBorder="1" applyAlignment="1" applyProtection="1">
      <alignment horizontal="center" vertical="center" wrapText="1"/>
      <protection locked="0" hidden="1"/>
    </xf>
    <xf numFmtId="0" fontId="16" fillId="14" borderId="6" xfId="0" applyFont="1" applyFill="1" applyBorder="1" applyAlignment="1" applyProtection="1">
      <alignment horizontal="center" vertical="center" wrapText="1"/>
      <protection locked="0" hidden="1"/>
    </xf>
    <xf numFmtId="0" fontId="16" fillId="14" borderId="7" xfId="0" applyFont="1" applyFill="1" applyBorder="1" applyAlignment="1" applyProtection="1">
      <alignment horizontal="center" vertical="center" wrapText="1"/>
      <protection locked="0" hidden="1"/>
    </xf>
    <xf numFmtId="0" fontId="14" fillId="13" borderId="7" xfId="0" applyFont="1" applyFill="1" applyBorder="1" applyAlignment="1" applyProtection="1">
      <alignment horizontal="center" vertical="center"/>
      <protection locked="0" hidden="1"/>
    </xf>
    <xf numFmtId="0" fontId="14" fillId="8" borderId="7" xfId="0" applyFont="1" applyFill="1" applyBorder="1" applyAlignment="1" applyProtection="1">
      <alignment horizontal="center" vertical="center" wrapText="1"/>
      <protection locked="0" hidden="1"/>
    </xf>
    <xf numFmtId="0" fontId="14" fillId="8" borderId="1" xfId="0" applyFont="1" applyFill="1" applyBorder="1" applyAlignment="1" applyProtection="1">
      <alignment horizontal="center" vertical="center"/>
      <protection locked="0" hidden="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18" fillId="11" borderId="1" xfId="0" applyFont="1" applyFill="1" applyBorder="1" applyAlignment="1" applyProtection="1">
      <alignment horizontal="center" vertical="center"/>
      <protection locked="0" hidden="1"/>
    </xf>
    <xf numFmtId="0" fontId="11" fillId="10" borderId="1" xfId="0" applyFont="1" applyFill="1" applyBorder="1" applyAlignment="1" applyProtection="1">
      <alignment horizontal="center" vertical="center" wrapText="1"/>
      <protection locked="0" hidden="1"/>
    </xf>
    <xf numFmtId="0" fontId="11" fillId="10" borderId="1" xfId="0" applyFont="1" applyFill="1" applyBorder="1" applyAlignment="1" applyProtection="1">
      <alignment horizontal="center" vertical="center"/>
      <protection locked="0" hidden="1"/>
    </xf>
    <xf numFmtId="0" fontId="16" fillId="10" borderId="1" xfId="0" applyFont="1" applyFill="1" applyBorder="1" applyAlignment="1" applyProtection="1">
      <alignment horizontal="center" vertical="center"/>
      <protection locked="0" hidden="1"/>
    </xf>
    <xf numFmtId="0" fontId="16" fillId="10" borderId="1" xfId="0" applyFont="1" applyFill="1" applyBorder="1" applyAlignment="1" applyProtection="1">
      <alignment horizontal="center" vertical="center" wrapText="1"/>
      <protection locked="0" hidden="1"/>
    </xf>
    <xf numFmtId="0" fontId="0" fillId="0" borderId="0" xfId="0" applyAlignment="1">
      <alignment horizontal="center"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cellXfs>
  <cellStyles count="1">
    <cellStyle name="Normal" xfId="0" builtinId="0"/>
  </cellStyles>
  <dxfs count="10">
    <dxf>
      <font>
        <color theme="0"/>
      </font>
    </dxf>
    <dxf>
      <font>
        <color theme="0"/>
      </font>
    </dxf>
    <dxf>
      <font>
        <color theme="0"/>
      </font>
    </dxf>
    <dxf>
      <font>
        <color theme="0"/>
      </font>
    </dxf>
    <dxf>
      <font>
        <color theme="0"/>
      </font>
    </dxf>
    <dxf>
      <font>
        <color theme="0"/>
      </font>
    </dxf>
    <dxf>
      <font>
        <color theme="0"/>
      </font>
    </dxf>
    <dxf>
      <font>
        <b val="0"/>
        <i val="0"/>
        <strike val="0"/>
        <color theme="0"/>
      </font>
      <fill>
        <patternFill>
          <bgColor rgb="FFFF0000"/>
        </patternFill>
      </fill>
    </dxf>
    <dxf>
      <font>
        <b val="0"/>
        <i val="0"/>
        <color auto="1"/>
      </font>
      <fill>
        <patternFill>
          <bgColor rgb="FFFFFF00"/>
        </patternFill>
      </fill>
    </dxf>
    <dxf>
      <font>
        <b val="0"/>
        <i val="0"/>
        <color theme="0"/>
      </font>
      <fill>
        <patternFill>
          <bgColor rgb="FF92D050"/>
        </patternFill>
      </fill>
    </dxf>
  </dxfs>
  <tableStyles count="0" defaultTableStyle="TableStyleMedium2" defaultPivotStyle="PivotStyleLight16"/>
  <colors>
    <mruColors>
      <color rgb="FF31859B"/>
      <color rgb="FFFABF8F"/>
      <color rgb="FFC898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111577</xdr:rowOff>
    </xdr:from>
    <xdr:ext cx="1466850" cy="564698"/>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52425" y="111577"/>
          <a:ext cx="1466850" cy="564698"/>
        </a:xfrm>
        <a:prstGeom prst="rect">
          <a:avLst/>
        </a:prstGeom>
        <a:noFill/>
      </xdr:spPr>
    </xdr:pic>
    <xdr:clientData/>
  </xdr:oneCellAnchor>
  <mc:AlternateContent xmlns:mc="http://schemas.openxmlformats.org/markup-compatibility/2006">
    <mc:Choice xmlns:a14="http://schemas.microsoft.com/office/drawing/2010/main" Requires="a14">
      <xdr:twoCellAnchor>
        <xdr:from>
          <xdr:col>3</xdr:col>
          <xdr:colOff>2295525</xdr:colOff>
          <xdr:row>2</xdr:row>
          <xdr:rowOff>114300</xdr:rowOff>
        </xdr:from>
        <xdr:to>
          <xdr:col>4</xdr:col>
          <xdr:colOff>752475</xdr:colOff>
          <xdr:row>2</xdr:row>
          <xdr:rowOff>390525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Siguiente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1228725</xdr:colOff>
          <xdr:row>2</xdr:row>
          <xdr:rowOff>123825</xdr:rowOff>
        </xdr:from>
        <xdr:to>
          <xdr:col>3</xdr:col>
          <xdr:colOff>2247900</xdr:colOff>
          <xdr:row>2</xdr:row>
          <xdr:rowOff>409575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Anterior</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271688</xdr:colOff>
      <xdr:row>0</xdr:row>
      <xdr:rowOff>25400</xdr:rowOff>
    </xdr:from>
    <xdr:ext cx="1475832" cy="94996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71688" y="25400"/>
          <a:ext cx="1475832" cy="949960"/>
        </a:xfrm>
        <a:prstGeom prst="rect">
          <a:avLst/>
        </a:prstGeom>
        <a:noFill/>
      </xdr:spPr>
    </xdr:pic>
    <xdr:clientData/>
  </xdr:oneCellAnchor>
  <mc:AlternateContent xmlns:mc="http://schemas.openxmlformats.org/markup-compatibility/2006">
    <mc:Choice xmlns:a14="http://schemas.microsoft.com/office/drawing/2010/main" Requires="a14">
      <xdr:twoCellAnchor>
        <xdr:from>
          <xdr:col>4</xdr:col>
          <xdr:colOff>371475</xdr:colOff>
          <xdr:row>0</xdr:row>
          <xdr:rowOff>76200</xdr:rowOff>
        </xdr:from>
        <xdr:to>
          <xdr:col>5</xdr:col>
          <xdr:colOff>523875</xdr:colOff>
          <xdr:row>0</xdr:row>
          <xdr:rowOff>333375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Siguiente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180975</xdr:colOff>
          <xdr:row>0</xdr:row>
          <xdr:rowOff>76200</xdr:rowOff>
        </xdr:from>
        <xdr:to>
          <xdr:col>4</xdr:col>
          <xdr:colOff>304800</xdr:colOff>
          <xdr:row>0</xdr:row>
          <xdr:rowOff>333375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Anterior</a:t>
              </a:r>
            </a:p>
          </xdr:txBody>
        </xdr:sp>
        <xdr:clientData fLocksWithSheet="0" fPrintsWithSheet="0"/>
      </xdr:twoCellAnchor>
    </mc:Choice>
    <mc:Fallback/>
  </mc:AlternateContent>
  <xdr:twoCellAnchor editAs="oneCell">
    <xdr:from>
      <xdr:col>13</xdr:col>
      <xdr:colOff>795867</xdr:colOff>
      <xdr:row>0</xdr:row>
      <xdr:rowOff>338667</xdr:rowOff>
    </xdr:from>
    <xdr:to>
      <xdr:col>19</xdr:col>
      <xdr:colOff>1642535</xdr:colOff>
      <xdr:row>0</xdr:row>
      <xdr:rowOff>1496221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894800" y="338667"/>
          <a:ext cx="8314268" cy="1157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139700</xdr:colOff>
      <xdr:row>0</xdr:row>
      <xdr:rowOff>317501</xdr:rowOff>
    </xdr:from>
    <xdr:to>
      <xdr:col>6</xdr:col>
      <xdr:colOff>4635500</xdr:colOff>
      <xdr:row>0</xdr:row>
      <xdr:rowOff>943429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45700" y="317501"/>
          <a:ext cx="4495800" cy="625928"/>
        </a:xfrm>
        <a:prstGeom prst="rect">
          <a:avLst/>
        </a:prstGeom>
      </xdr:spPr>
    </xdr:pic>
    <xdr:clientData/>
  </xdr:twoCellAnchor>
  <xdr:oneCellAnchor>
    <xdr:from>
      <xdr:col>0</xdr:col>
      <xdr:colOff>215900</xdr:colOff>
      <xdr:row>0</xdr:row>
      <xdr:rowOff>203200</xdr:rowOff>
    </xdr:from>
    <xdr:ext cx="1231900" cy="850900"/>
    <xdr:pic>
      <xdr:nvPicPr>
        <xdr:cNvPr id="4" name="image1.jp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xfrm>
          <a:off x="215900" y="203200"/>
          <a:ext cx="1231900" cy="85090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332431</xdr:colOff>
      <xdr:row>5</xdr:row>
      <xdr:rowOff>17771</xdr:rowOff>
    </xdr:to>
    <xdr:sp macro="" textlink="">
      <xdr:nvSpPr>
        <xdr:cNvPr id="14" name="27 Rectángulo redondeado">
          <a:extLst>
            <a:ext uri="{FF2B5EF4-FFF2-40B4-BE49-F238E27FC236}">
              <a16:creationId xmlns:a16="http://schemas.microsoft.com/office/drawing/2014/main" id="{00000000-0008-0000-0400-00000E000000}"/>
            </a:ext>
          </a:extLst>
        </xdr:cNvPr>
        <xdr:cNvSpPr/>
      </xdr:nvSpPr>
      <xdr:spPr>
        <a:xfrm>
          <a:off x="762000" y="571500"/>
          <a:ext cx="1094431" cy="398771"/>
        </a:xfrm>
        <a:prstGeom prst="roundRect">
          <a:avLst/>
        </a:prstGeom>
        <a:solidFill>
          <a:srgbClr val="70AD47"/>
        </a:solidFill>
        <a:ln w="12700" cap="flat" cmpd="sng" algn="ctr">
          <a:solidFill>
            <a:srgbClr val="70AD47">
              <a:shade val="50000"/>
            </a:srgbClr>
          </a:solidFill>
          <a:prstDash val="solid"/>
          <a:miter lim="800000"/>
        </a:ln>
        <a:effectLst/>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9pPr>
        </a:lstStyle>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 lastClr="FFFFFF"/>
              </a:solidFill>
              <a:effectLst/>
              <a:uLnTx/>
              <a:uFillTx/>
              <a:latin typeface="Arial Narrow" pitchFamily="34" charset="0"/>
              <a:ea typeface="+mn-ea"/>
              <a:cs typeface="+mn-cs"/>
              <a:sym typeface="Arial"/>
            </a:rPr>
            <a:t>Alto Aseguramiento</a:t>
          </a:r>
        </a:p>
      </xdr:txBody>
    </xdr:sp>
    <xdr:clientData/>
  </xdr:twoCellAnchor>
  <xdr:twoCellAnchor>
    <xdr:from>
      <xdr:col>0</xdr:col>
      <xdr:colOff>742950</xdr:colOff>
      <xdr:row>9</xdr:row>
      <xdr:rowOff>99935</xdr:rowOff>
    </xdr:from>
    <xdr:to>
      <xdr:col>2</xdr:col>
      <xdr:colOff>313381</xdr:colOff>
      <xdr:row>11</xdr:row>
      <xdr:rowOff>117706</xdr:rowOff>
    </xdr:to>
    <xdr:sp macro="" textlink="">
      <xdr:nvSpPr>
        <xdr:cNvPr id="15" name="28 Rectángulo redondeado">
          <a:extLst>
            <a:ext uri="{FF2B5EF4-FFF2-40B4-BE49-F238E27FC236}">
              <a16:creationId xmlns:a16="http://schemas.microsoft.com/office/drawing/2014/main" id="{00000000-0008-0000-0400-00000F000000}"/>
            </a:ext>
          </a:extLst>
        </xdr:cNvPr>
        <xdr:cNvSpPr/>
      </xdr:nvSpPr>
      <xdr:spPr>
        <a:xfrm>
          <a:off x="742950" y="1814435"/>
          <a:ext cx="1094431" cy="398771"/>
        </a:xfrm>
        <a:prstGeom prst="roundRect">
          <a:avLst/>
        </a:prstGeom>
        <a:solidFill>
          <a:srgbClr val="FFC000">
            <a:lumMod val="60000"/>
            <a:lumOff val="40000"/>
          </a:srgbClr>
        </a:solidFill>
        <a:ln w="12700" cap="flat" cmpd="sng" algn="ctr">
          <a:solidFill>
            <a:srgbClr val="FFC000">
              <a:lumMod val="60000"/>
              <a:lumOff val="40000"/>
            </a:srgbClr>
          </a:solidFill>
          <a:prstDash val="solid"/>
          <a:miter lim="800000"/>
        </a:ln>
        <a:effectLst/>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9pPr>
        </a:lstStyle>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Text" lastClr="000000"/>
              </a:solidFill>
              <a:effectLst/>
              <a:uLnTx/>
              <a:uFillTx/>
              <a:latin typeface="Arial Narrow" pitchFamily="34" charset="0"/>
              <a:ea typeface="+mn-ea"/>
              <a:cs typeface="+mn-cs"/>
              <a:sym typeface="Arial"/>
            </a:rPr>
            <a:t>Medio</a:t>
          </a:r>
        </a:p>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Text" lastClr="000000"/>
              </a:solidFill>
              <a:effectLst/>
              <a:uLnTx/>
              <a:uFillTx/>
              <a:latin typeface="Arial Narrow" pitchFamily="34" charset="0"/>
              <a:ea typeface="+mn-ea"/>
              <a:cs typeface="+mn-cs"/>
              <a:sym typeface="Arial"/>
            </a:rPr>
            <a:t>Aseguramiento</a:t>
          </a:r>
        </a:p>
      </xdr:txBody>
    </xdr:sp>
    <xdr:clientData/>
  </xdr:twoCellAnchor>
  <xdr:twoCellAnchor>
    <xdr:from>
      <xdr:col>1</xdr:col>
      <xdr:colOff>0</xdr:colOff>
      <xdr:row>15</xdr:row>
      <xdr:rowOff>131712</xdr:rowOff>
    </xdr:from>
    <xdr:to>
      <xdr:col>2</xdr:col>
      <xdr:colOff>332431</xdr:colOff>
      <xdr:row>17</xdr:row>
      <xdr:rowOff>149483</xdr:rowOff>
    </xdr:to>
    <xdr:sp macro="" textlink="">
      <xdr:nvSpPr>
        <xdr:cNvPr id="16" name="29 Rectángulo redondeado">
          <a:extLst>
            <a:ext uri="{FF2B5EF4-FFF2-40B4-BE49-F238E27FC236}">
              <a16:creationId xmlns:a16="http://schemas.microsoft.com/office/drawing/2014/main" id="{00000000-0008-0000-0400-000010000000}"/>
            </a:ext>
          </a:extLst>
        </xdr:cNvPr>
        <xdr:cNvSpPr/>
      </xdr:nvSpPr>
      <xdr:spPr>
        <a:xfrm>
          <a:off x="762000" y="2608212"/>
          <a:ext cx="1094431" cy="398771"/>
        </a:xfrm>
        <a:prstGeom prst="roundRect">
          <a:avLst/>
        </a:prstGeom>
        <a:solidFill>
          <a:srgbClr val="FF0000"/>
        </a:solidFill>
        <a:ln w="12700" cap="flat" cmpd="sng" algn="ctr">
          <a:solidFill>
            <a:srgbClr val="FFC000">
              <a:shade val="50000"/>
            </a:srgbClr>
          </a:solidFill>
          <a:prstDash val="solid"/>
          <a:miter lim="800000"/>
        </a:ln>
        <a:effectLst/>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9pPr>
        </a:lstStyle>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 lastClr="FFFFFF"/>
              </a:solidFill>
              <a:effectLst/>
              <a:uLnTx/>
              <a:uFillTx/>
              <a:latin typeface="Arial Narrow" pitchFamily="34" charset="0"/>
              <a:ea typeface="+mn-ea"/>
              <a:cs typeface="+mn-cs"/>
              <a:sym typeface="Arial"/>
            </a:rPr>
            <a:t>Bajo</a:t>
          </a:r>
        </a:p>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 lastClr="FFFFFF"/>
              </a:solidFill>
              <a:effectLst/>
              <a:uLnTx/>
              <a:uFillTx/>
              <a:latin typeface="Arial Narrow" pitchFamily="34" charset="0"/>
              <a:ea typeface="+mn-ea"/>
              <a:cs typeface="+mn-cs"/>
              <a:sym typeface="Arial"/>
            </a:rPr>
            <a:t>Aseguramiento</a:t>
          </a:r>
        </a:p>
      </xdr:txBody>
    </xdr:sp>
    <xdr:clientData/>
  </xdr:twoCellAnchor>
  <xdr:twoCellAnchor>
    <xdr:from>
      <xdr:col>3</xdr:col>
      <xdr:colOff>0</xdr:colOff>
      <xdr:row>3</xdr:row>
      <xdr:rowOff>0</xdr:rowOff>
    </xdr:from>
    <xdr:to>
      <xdr:col>4</xdr:col>
      <xdr:colOff>251347</xdr:colOff>
      <xdr:row>4</xdr:row>
      <xdr:rowOff>63416</xdr:rowOff>
    </xdr:to>
    <xdr:sp macro="" textlink="">
      <xdr:nvSpPr>
        <xdr:cNvPr id="17" name="7 CuadroTexto">
          <a:extLst>
            <a:ext uri="{FF2B5EF4-FFF2-40B4-BE49-F238E27FC236}">
              <a16:creationId xmlns:a16="http://schemas.microsoft.com/office/drawing/2014/main" id="{00000000-0008-0000-0400-000011000000}"/>
            </a:ext>
          </a:extLst>
        </xdr:cNvPr>
        <xdr:cNvSpPr txBox="1"/>
      </xdr:nvSpPr>
      <xdr:spPr>
        <a:xfrm>
          <a:off x="2286000" y="571500"/>
          <a:ext cx="1013347" cy="253916"/>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050" b="1" i="0" u="none" strike="noStrike" kern="0" cap="none" spc="0" normalizeH="0" baseline="0" noProof="0">
              <a:ln>
                <a:noFill/>
              </a:ln>
              <a:solidFill>
                <a:srgbClr val="000000"/>
              </a:solidFill>
              <a:effectLst/>
              <a:uLnTx/>
              <a:uFillTx/>
              <a:latin typeface="Arial Narrow" panose="020B0606020202030204" pitchFamily="34" charset="0"/>
              <a:cs typeface="Arial"/>
              <a:sym typeface="Arial"/>
            </a:rPr>
            <a:t>Entre 4 y 5</a:t>
          </a:r>
        </a:p>
      </xdr:txBody>
    </xdr:sp>
    <xdr:clientData/>
  </xdr:twoCellAnchor>
  <xdr:twoCellAnchor>
    <xdr:from>
      <xdr:col>2</xdr:col>
      <xdr:colOff>752475</xdr:colOff>
      <xdr:row>10</xdr:row>
      <xdr:rowOff>14210</xdr:rowOff>
    </xdr:from>
    <xdr:to>
      <xdr:col>4</xdr:col>
      <xdr:colOff>241822</xdr:colOff>
      <xdr:row>11</xdr:row>
      <xdr:rowOff>77626</xdr:rowOff>
    </xdr:to>
    <xdr:sp macro="" textlink="">
      <xdr:nvSpPr>
        <xdr:cNvPr id="18" name="30 CuadroTexto">
          <a:extLst>
            <a:ext uri="{FF2B5EF4-FFF2-40B4-BE49-F238E27FC236}">
              <a16:creationId xmlns:a16="http://schemas.microsoft.com/office/drawing/2014/main" id="{00000000-0008-0000-0400-000012000000}"/>
            </a:ext>
          </a:extLst>
        </xdr:cNvPr>
        <xdr:cNvSpPr txBox="1"/>
      </xdr:nvSpPr>
      <xdr:spPr>
        <a:xfrm>
          <a:off x="2276475" y="1919210"/>
          <a:ext cx="1013347" cy="253916"/>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050" b="1" i="0" u="none" strike="noStrike" kern="0" cap="none" spc="0" normalizeH="0" baseline="0" noProof="0">
              <a:ln>
                <a:noFill/>
              </a:ln>
              <a:solidFill>
                <a:srgbClr val="000000"/>
              </a:solidFill>
              <a:effectLst/>
              <a:uLnTx/>
              <a:uFillTx/>
              <a:latin typeface="Arial Narrow" panose="020B0606020202030204" pitchFamily="34" charset="0"/>
              <a:cs typeface="Arial"/>
              <a:sym typeface="Arial"/>
            </a:rPr>
            <a:t>Entre 3 y 3,9</a:t>
          </a:r>
        </a:p>
      </xdr:txBody>
    </xdr:sp>
    <xdr:clientData/>
  </xdr:twoCellAnchor>
  <xdr:twoCellAnchor>
    <xdr:from>
      <xdr:col>2</xdr:col>
      <xdr:colOff>742950</xdr:colOff>
      <xdr:row>16</xdr:row>
      <xdr:rowOff>50393</xdr:rowOff>
    </xdr:from>
    <xdr:to>
      <xdr:col>4</xdr:col>
      <xdr:colOff>232297</xdr:colOff>
      <xdr:row>17</xdr:row>
      <xdr:rowOff>113809</xdr:rowOff>
    </xdr:to>
    <xdr:sp macro="" textlink="">
      <xdr:nvSpPr>
        <xdr:cNvPr id="19" name="31 CuadroTexto">
          <a:extLst>
            <a:ext uri="{FF2B5EF4-FFF2-40B4-BE49-F238E27FC236}">
              <a16:creationId xmlns:a16="http://schemas.microsoft.com/office/drawing/2014/main" id="{00000000-0008-0000-0400-000013000000}"/>
            </a:ext>
          </a:extLst>
        </xdr:cNvPr>
        <xdr:cNvSpPr txBox="1"/>
      </xdr:nvSpPr>
      <xdr:spPr>
        <a:xfrm>
          <a:off x="2266950" y="2717393"/>
          <a:ext cx="1013347" cy="253916"/>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050" b="1" i="0" u="none" strike="noStrike" kern="0" cap="none" spc="0" normalizeH="0" baseline="0" noProof="0">
              <a:ln>
                <a:noFill/>
              </a:ln>
              <a:solidFill>
                <a:srgbClr val="000000"/>
              </a:solidFill>
              <a:effectLst/>
              <a:uLnTx/>
              <a:uFillTx/>
              <a:latin typeface="Arial Narrow" panose="020B0606020202030204" pitchFamily="34" charset="0"/>
              <a:cs typeface="Arial"/>
              <a:sym typeface="Arial"/>
            </a:rPr>
            <a:t>Entre 1 y 2,9</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sheetPr>
  <dimension ref="A1:F267"/>
  <sheetViews>
    <sheetView showGridLines="0" zoomScaleNormal="100" zoomScaleSheetLayoutView="100" workbookViewId="0">
      <pane ySplit="6" topLeftCell="A7" activePane="bottomLeft" state="frozen"/>
      <selection activeCell="A6" sqref="A6"/>
      <selection pane="bottomLeft" activeCell="D11" sqref="D11"/>
    </sheetView>
  </sheetViews>
  <sheetFormatPr baseColWidth="10" defaultColWidth="0" defaultRowHeight="15"/>
  <cols>
    <col min="1" max="1" width="4.42578125" style="2" bestFit="1" customWidth="1"/>
    <col min="2" max="2" width="26.85546875" style="3" customWidth="1"/>
    <col min="3" max="3" width="26.85546875" style="2" customWidth="1"/>
    <col min="4" max="4" width="38.42578125" style="2" customWidth="1"/>
    <col min="5" max="5" width="12.28515625" style="2" bestFit="1" customWidth="1"/>
    <col min="6" max="6" width="1.7109375" style="3" customWidth="1"/>
    <col min="7" max="16384" width="11.42578125" style="3" hidden="1"/>
  </cols>
  <sheetData>
    <row r="1" spans="1:5" ht="23.25" customHeight="1">
      <c r="A1" s="84"/>
      <c r="B1" s="84"/>
      <c r="C1" s="82" t="s">
        <v>0</v>
      </c>
      <c r="D1" s="82"/>
      <c r="E1" s="82"/>
    </row>
    <row r="2" spans="1:5" ht="36" customHeight="1">
      <c r="A2" s="84"/>
      <c r="B2" s="84"/>
      <c r="C2" s="83" t="e">
        <f>#REF!</f>
        <v>#REF!</v>
      </c>
      <c r="D2" s="83"/>
      <c r="E2" s="83"/>
    </row>
    <row r="3" spans="1:5" ht="39.950000000000003" customHeight="1">
      <c r="A3" s="85" t="s">
        <v>1</v>
      </c>
      <c r="B3" s="85"/>
      <c r="C3" s="85"/>
      <c r="D3" s="85"/>
      <c r="E3" s="85"/>
    </row>
    <row r="4" spans="1:5" ht="18.75">
      <c r="A4" s="88" t="s">
        <v>2</v>
      </c>
      <c r="B4" s="86" t="s">
        <v>3</v>
      </c>
      <c r="C4" s="87" t="s">
        <v>4</v>
      </c>
      <c r="D4" s="87"/>
      <c r="E4" s="87"/>
    </row>
    <row r="5" spans="1:5" ht="12.95" customHeight="1">
      <c r="A5" s="88"/>
      <c r="B5" s="86"/>
      <c r="C5" s="80" t="s">
        <v>5</v>
      </c>
      <c r="D5" s="80" t="s">
        <v>6</v>
      </c>
      <c r="E5" s="80" t="s">
        <v>7</v>
      </c>
    </row>
    <row r="6" spans="1:5" ht="12.95" customHeight="1">
      <c r="A6" s="88"/>
      <c r="B6" s="86"/>
      <c r="C6" s="81"/>
      <c r="D6" s="81"/>
      <c r="E6" s="81"/>
    </row>
    <row r="7" spans="1:5" ht="5.0999999999999996" customHeight="1">
      <c r="A7" s="29"/>
      <c r="B7" s="30"/>
      <c r="C7" s="31"/>
      <c r="D7" s="31"/>
      <c r="E7" s="31"/>
    </row>
    <row r="8" spans="1:5">
      <c r="A8" s="68">
        <v>1</v>
      </c>
      <c r="B8" s="74" t="s">
        <v>8</v>
      </c>
      <c r="C8" s="10" t="s">
        <v>9</v>
      </c>
      <c r="D8" s="9"/>
      <c r="E8" s="11" t="s">
        <v>10</v>
      </c>
    </row>
    <row r="9" spans="1:5">
      <c r="A9" s="69"/>
      <c r="B9" s="75"/>
      <c r="C9" s="10" t="s">
        <v>10</v>
      </c>
      <c r="D9" s="9"/>
      <c r="E9" s="11" t="s">
        <v>10</v>
      </c>
    </row>
    <row r="10" spans="1:5">
      <c r="A10" s="69"/>
      <c r="B10" s="75"/>
      <c r="C10" s="10" t="s">
        <v>10</v>
      </c>
      <c r="D10" s="9"/>
      <c r="E10" s="11" t="s">
        <v>10</v>
      </c>
    </row>
    <row r="11" spans="1:5">
      <c r="A11" s="69"/>
      <c r="B11" s="75"/>
      <c r="C11" s="10" t="s">
        <v>10</v>
      </c>
      <c r="D11" s="9"/>
      <c r="E11" s="11" t="s">
        <v>10</v>
      </c>
    </row>
    <row r="12" spans="1:5">
      <c r="A12" s="69"/>
      <c r="B12" s="75"/>
      <c r="C12" s="10" t="s">
        <v>10</v>
      </c>
      <c r="D12" s="9"/>
      <c r="E12" s="11" t="s">
        <v>10</v>
      </c>
    </row>
    <row r="13" spans="1:5">
      <c r="A13" s="69"/>
      <c r="B13" s="75"/>
      <c r="C13" s="10" t="s">
        <v>10</v>
      </c>
      <c r="D13" s="9"/>
      <c r="E13" s="11" t="s">
        <v>10</v>
      </c>
    </row>
    <row r="14" spans="1:5">
      <c r="A14" s="69"/>
      <c r="B14" s="75"/>
      <c r="C14" s="10" t="s">
        <v>10</v>
      </c>
      <c r="D14" s="9"/>
      <c r="E14" s="11" t="s">
        <v>10</v>
      </c>
    </row>
    <row r="15" spans="1:5">
      <c r="A15" s="70"/>
      <c r="B15" s="76"/>
      <c r="C15" s="10" t="s">
        <v>10</v>
      </c>
      <c r="D15" s="9"/>
      <c r="E15" s="11" t="s">
        <v>10</v>
      </c>
    </row>
    <row r="16" spans="1:5" ht="5.0999999999999996" customHeight="1">
      <c r="A16" s="18"/>
      <c r="B16" s="12"/>
      <c r="C16" s="13"/>
      <c r="D16" s="14"/>
      <c r="E16" s="15"/>
    </row>
    <row r="17" spans="1:5">
      <c r="A17" s="68">
        <v>2</v>
      </c>
      <c r="B17" s="77" t="s">
        <v>11</v>
      </c>
      <c r="C17" s="16" t="s">
        <v>10</v>
      </c>
      <c r="D17" s="9"/>
      <c r="E17" s="17" t="s">
        <v>10</v>
      </c>
    </row>
    <row r="18" spans="1:5">
      <c r="A18" s="69"/>
      <c r="B18" s="78"/>
      <c r="C18" s="16" t="s">
        <v>12</v>
      </c>
      <c r="D18" s="9"/>
      <c r="E18" s="17" t="s">
        <v>10</v>
      </c>
    </row>
    <row r="19" spans="1:5">
      <c r="A19" s="69"/>
      <c r="B19" s="78"/>
      <c r="C19" s="16" t="s">
        <v>12</v>
      </c>
      <c r="D19" s="9"/>
      <c r="E19" s="17" t="s">
        <v>10</v>
      </c>
    </row>
    <row r="20" spans="1:5">
      <c r="A20" s="69"/>
      <c r="B20" s="78"/>
      <c r="C20" s="16" t="s">
        <v>10</v>
      </c>
      <c r="D20" s="9"/>
      <c r="E20" s="17" t="s">
        <v>10</v>
      </c>
    </row>
    <row r="21" spans="1:5">
      <c r="A21" s="69"/>
      <c r="B21" s="78"/>
      <c r="C21" s="16" t="s">
        <v>10</v>
      </c>
      <c r="D21" s="9"/>
      <c r="E21" s="17" t="s">
        <v>10</v>
      </c>
    </row>
    <row r="22" spans="1:5">
      <c r="A22" s="69"/>
      <c r="B22" s="78"/>
      <c r="C22" s="16" t="s">
        <v>10</v>
      </c>
      <c r="D22" s="9"/>
      <c r="E22" s="17" t="s">
        <v>10</v>
      </c>
    </row>
    <row r="23" spans="1:5">
      <c r="A23" s="69"/>
      <c r="B23" s="78"/>
      <c r="C23" s="16" t="s">
        <v>10</v>
      </c>
      <c r="D23" s="9"/>
      <c r="E23" s="17" t="s">
        <v>10</v>
      </c>
    </row>
    <row r="24" spans="1:5">
      <c r="A24" s="70"/>
      <c r="B24" s="79"/>
      <c r="C24" s="16" t="s">
        <v>10</v>
      </c>
      <c r="D24" s="9"/>
      <c r="E24" s="17" t="s">
        <v>10</v>
      </c>
    </row>
    <row r="25" spans="1:5" ht="5.0999999999999996" customHeight="1">
      <c r="A25" s="18"/>
      <c r="B25" s="18"/>
      <c r="C25" s="19"/>
      <c r="D25" s="14"/>
      <c r="E25" s="20"/>
    </row>
    <row r="26" spans="1:5">
      <c r="A26" s="68">
        <v>3</v>
      </c>
      <c r="B26" s="77" t="s">
        <v>13</v>
      </c>
      <c r="C26" s="16" t="s">
        <v>10</v>
      </c>
      <c r="D26" s="9"/>
      <c r="E26" s="17" t="s">
        <v>10</v>
      </c>
    </row>
    <row r="27" spans="1:5">
      <c r="A27" s="69"/>
      <c r="B27" s="78"/>
      <c r="C27" s="16" t="s">
        <v>10</v>
      </c>
      <c r="D27" s="9"/>
      <c r="E27" s="17" t="s">
        <v>10</v>
      </c>
    </row>
    <row r="28" spans="1:5">
      <c r="A28" s="69"/>
      <c r="B28" s="78"/>
      <c r="C28" s="16" t="s">
        <v>10</v>
      </c>
      <c r="D28" s="9"/>
      <c r="E28" s="17" t="s">
        <v>10</v>
      </c>
    </row>
    <row r="29" spans="1:5">
      <c r="A29" s="69"/>
      <c r="B29" s="78"/>
      <c r="C29" s="16" t="s">
        <v>10</v>
      </c>
      <c r="D29" s="9"/>
      <c r="E29" s="17" t="s">
        <v>10</v>
      </c>
    </row>
    <row r="30" spans="1:5">
      <c r="A30" s="69"/>
      <c r="B30" s="78"/>
      <c r="C30" s="16" t="s">
        <v>10</v>
      </c>
      <c r="D30" s="9"/>
      <c r="E30" s="17" t="s">
        <v>10</v>
      </c>
    </row>
    <row r="31" spans="1:5">
      <c r="A31" s="69"/>
      <c r="B31" s="78"/>
      <c r="C31" s="16" t="s">
        <v>10</v>
      </c>
      <c r="D31" s="9"/>
      <c r="E31" s="17" t="s">
        <v>10</v>
      </c>
    </row>
    <row r="32" spans="1:5">
      <c r="A32" s="69"/>
      <c r="B32" s="78"/>
      <c r="C32" s="16" t="s">
        <v>10</v>
      </c>
      <c r="D32" s="9"/>
      <c r="E32" s="17" t="s">
        <v>10</v>
      </c>
    </row>
    <row r="33" spans="1:5">
      <c r="A33" s="70"/>
      <c r="B33" s="79"/>
      <c r="C33" s="16" t="s">
        <v>10</v>
      </c>
      <c r="D33" s="9"/>
      <c r="E33" s="17" t="s">
        <v>10</v>
      </c>
    </row>
    <row r="34" spans="1:5" ht="5.0999999999999996" customHeight="1">
      <c r="A34" s="18"/>
      <c r="B34" s="12"/>
      <c r="C34" s="19"/>
      <c r="D34" s="14"/>
      <c r="E34" s="20"/>
    </row>
    <row r="35" spans="1:5">
      <c r="A35" s="68">
        <v>4</v>
      </c>
      <c r="B35" s="71" t="s">
        <v>14</v>
      </c>
      <c r="C35" s="10" t="s">
        <v>10</v>
      </c>
      <c r="D35" s="9"/>
      <c r="E35" s="11" t="s">
        <v>10</v>
      </c>
    </row>
    <row r="36" spans="1:5">
      <c r="A36" s="69"/>
      <c r="B36" s="72"/>
      <c r="C36" s="16" t="s">
        <v>10</v>
      </c>
      <c r="D36" s="9"/>
      <c r="E36" s="17" t="s">
        <v>10</v>
      </c>
    </row>
    <row r="37" spans="1:5">
      <c r="A37" s="69"/>
      <c r="B37" s="72"/>
      <c r="C37" s="16" t="s">
        <v>10</v>
      </c>
      <c r="D37" s="9"/>
      <c r="E37" s="17" t="s">
        <v>10</v>
      </c>
    </row>
    <row r="38" spans="1:5">
      <c r="A38" s="69"/>
      <c r="B38" s="72"/>
      <c r="C38" s="16" t="s">
        <v>10</v>
      </c>
      <c r="D38" s="9"/>
      <c r="E38" s="17" t="s">
        <v>10</v>
      </c>
    </row>
    <row r="39" spans="1:5">
      <c r="A39" s="69"/>
      <c r="B39" s="72"/>
      <c r="C39" s="16" t="s">
        <v>10</v>
      </c>
      <c r="D39" s="9"/>
      <c r="E39" s="17" t="s">
        <v>10</v>
      </c>
    </row>
    <row r="40" spans="1:5">
      <c r="A40" s="69"/>
      <c r="B40" s="72"/>
      <c r="C40" s="16" t="s">
        <v>10</v>
      </c>
      <c r="D40" s="9"/>
      <c r="E40" s="17" t="s">
        <v>10</v>
      </c>
    </row>
    <row r="41" spans="1:5">
      <c r="A41" s="69"/>
      <c r="B41" s="72"/>
      <c r="C41" s="16" t="s">
        <v>10</v>
      </c>
      <c r="D41" s="9"/>
      <c r="E41" s="17" t="s">
        <v>10</v>
      </c>
    </row>
    <row r="42" spans="1:5">
      <c r="A42" s="70"/>
      <c r="B42" s="73"/>
      <c r="C42" s="16" t="s">
        <v>10</v>
      </c>
      <c r="D42" s="9"/>
      <c r="E42" s="17" t="s">
        <v>10</v>
      </c>
    </row>
    <row r="43" spans="1:5" ht="5.0999999999999996" customHeight="1">
      <c r="A43" s="18"/>
      <c r="B43" s="12"/>
      <c r="C43" s="19"/>
      <c r="D43" s="14"/>
      <c r="E43" s="20"/>
    </row>
    <row r="44" spans="1:5">
      <c r="A44" s="68">
        <v>5</v>
      </c>
      <c r="B44" s="71" t="s">
        <v>15</v>
      </c>
      <c r="C44" s="10" t="s">
        <v>10</v>
      </c>
      <c r="D44" s="9"/>
      <c r="E44" s="11" t="s">
        <v>10</v>
      </c>
    </row>
    <row r="45" spans="1:5">
      <c r="A45" s="69"/>
      <c r="B45" s="72"/>
      <c r="C45" s="10" t="s">
        <v>10</v>
      </c>
      <c r="D45" s="9"/>
      <c r="E45" s="11" t="s">
        <v>10</v>
      </c>
    </row>
    <row r="46" spans="1:5">
      <c r="A46" s="69"/>
      <c r="B46" s="72"/>
      <c r="C46" s="10" t="s">
        <v>10</v>
      </c>
      <c r="D46" s="9"/>
      <c r="E46" s="11" t="s">
        <v>10</v>
      </c>
    </row>
    <row r="47" spans="1:5">
      <c r="A47" s="69"/>
      <c r="B47" s="72"/>
      <c r="C47" s="10" t="s">
        <v>10</v>
      </c>
      <c r="D47" s="9"/>
      <c r="E47" s="11" t="s">
        <v>10</v>
      </c>
    </row>
    <row r="48" spans="1:5">
      <c r="A48" s="69"/>
      <c r="B48" s="72"/>
      <c r="C48" s="10" t="s">
        <v>10</v>
      </c>
      <c r="D48" s="9"/>
      <c r="E48" s="11" t="s">
        <v>10</v>
      </c>
    </row>
    <row r="49" spans="1:5">
      <c r="A49" s="69"/>
      <c r="B49" s="72"/>
      <c r="C49" s="10" t="s">
        <v>10</v>
      </c>
      <c r="D49" s="9"/>
      <c r="E49" s="11" t="s">
        <v>10</v>
      </c>
    </row>
    <row r="50" spans="1:5">
      <c r="A50" s="69"/>
      <c r="B50" s="72"/>
      <c r="C50" s="10" t="s">
        <v>10</v>
      </c>
      <c r="D50" s="9"/>
      <c r="E50" s="11" t="s">
        <v>10</v>
      </c>
    </row>
    <row r="51" spans="1:5">
      <c r="A51" s="70"/>
      <c r="B51" s="73"/>
      <c r="C51" s="10" t="s">
        <v>10</v>
      </c>
      <c r="D51" s="9"/>
      <c r="E51" s="11" t="s">
        <v>10</v>
      </c>
    </row>
    <row r="52" spans="1:5" ht="5.0999999999999996" customHeight="1">
      <c r="A52" s="18"/>
      <c r="B52" s="12"/>
      <c r="C52" s="13"/>
      <c r="D52" s="14"/>
      <c r="E52" s="15"/>
    </row>
    <row r="53" spans="1:5">
      <c r="A53" s="68">
        <v>6</v>
      </c>
      <c r="B53" s="71" t="s">
        <v>16</v>
      </c>
      <c r="C53" s="10" t="s">
        <v>10</v>
      </c>
      <c r="D53" s="9"/>
      <c r="E53" s="11" t="s">
        <v>10</v>
      </c>
    </row>
    <row r="54" spans="1:5">
      <c r="A54" s="69"/>
      <c r="B54" s="72"/>
      <c r="C54" s="10" t="s">
        <v>10</v>
      </c>
      <c r="D54" s="9"/>
      <c r="E54" s="11" t="s">
        <v>10</v>
      </c>
    </row>
    <row r="55" spans="1:5">
      <c r="A55" s="69"/>
      <c r="B55" s="72"/>
      <c r="C55" s="10" t="s">
        <v>10</v>
      </c>
      <c r="D55" s="9"/>
      <c r="E55" s="11" t="s">
        <v>10</v>
      </c>
    </row>
    <row r="56" spans="1:5">
      <c r="A56" s="69"/>
      <c r="B56" s="72"/>
      <c r="C56" s="10" t="s">
        <v>10</v>
      </c>
      <c r="D56" s="9"/>
      <c r="E56" s="11" t="s">
        <v>10</v>
      </c>
    </row>
    <row r="57" spans="1:5">
      <c r="A57" s="69"/>
      <c r="B57" s="72"/>
      <c r="C57" s="10" t="s">
        <v>10</v>
      </c>
      <c r="D57" s="9"/>
      <c r="E57" s="11" t="s">
        <v>10</v>
      </c>
    </row>
    <row r="58" spans="1:5">
      <c r="A58" s="69"/>
      <c r="B58" s="72"/>
      <c r="C58" s="10" t="s">
        <v>10</v>
      </c>
      <c r="D58" s="9"/>
      <c r="E58" s="11" t="s">
        <v>10</v>
      </c>
    </row>
    <row r="59" spans="1:5">
      <c r="A59" s="69"/>
      <c r="B59" s="72"/>
      <c r="C59" s="10" t="s">
        <v>10</v>
      </c>
      <c r="D59" s="9"/>
      <c r="E59" s="11" t="s">
        <v>10</v>
      </c>
    </row>
    <row r="60" spans="1:5">
      <c r="A60" s="70"/>
      <c r="B60" s="73"/>
      <c r="C60" s="10" t="s">
        <v>10</v>
      </c>
      <c r="D60" s="9"/>
      <c r="E60" s="11" t="s">
        <v>10</v>
      </c>
    </row>
    <row r="61" spans="1:5" ht="5.0999999999999996" customHeight="1">
      <c r="A61" s="18"/>
      <c r="B61" s="12"/>
      <c r="C61" s="13"/>
      <c r="D61" s="14"/>
      <c r="E61" s="15"/>
    </row>
    <row r="62" spans="1:5">
      <c r="A62" s="68">
        <v>7</v>
      </c>
      <c r="B62" s="71" t="s">
        <v>17</v>
      </c>
      <c r="C62" s="10" t="s">
        <v>10</v>
      </c>
      <c r="D62" s="9"/>
      <c r="E62" s="11" t="s">
        <v>10</v>
      </c>
    </row>
    <row r="63" spans="1:5">
      <c r="A63" s="69"/>
      <c r="B63" s="72"/>
      <c r="C63" s="10" t="s">
        <v>10</v>
      </c>
      <c r="D63" s="9"/>
      <c r="E63" s="11" t="s">
        <v>10</v>
      </c>
    </row>
    <row r="64" spans="1:5">
      <c r="A64" s="69"/>
      <c r="B64" s="72"/>
      <c r="C64" s="10" t="s">
        <v>10</v>
      </c>
      <c r="D64" s="9"/>
      <c r="E64" s="11" t="s">
        <v>10</v>
      </c>
    </row>
    <row r="65" spans="1:5">
      <c r="A65" s="69"/>
      <c r="B65" s="72"/>
      <c r="C65" s="10" t="s">
        <v>10</v>
      </c>
      <c r="D65" s="9"/>
      <c r="E65" s="11" t="s">
        <v>10</v>
      </c>
    </row>
    <row r="66" spans="1:5">
      <c r="A66" s="69"/>
      <c r="B66" s="72"/>
      <c r="C66" s="10" t="s">
        <v>10</v>
      </c>
      <c r="D66" s="9"/>
      <c r="E66" s="11" t="s">
        <v>10</v>
      </c>
    </row>
    <row r="67" spans="1:5">
      <c r="A67" s="69"/>
      <c r="B67" s="72"/>
      <c r="C67" s="10" t="s">
        <v>10</v>
      </c>
      <c r="D67" s="9"/>
      <c r="E67" s="11" t="s">
        <v>10</v>
      </c>
    </row>
    <row r="68" spans="1:5">
      <c r="A68" s="69"/>
      <c r="B68" s="72"/>
      <c r="C68" s="10" t="s">
        <v>10</v>
      </c>
      <c r="D68" s="9"/>
      <c r="E68" s="11" t="s">
        <v>10</v>
      </c>
    </row>
    <row r="69" spans="1:5">
      <c r="A69" s="70"/>
      <c r="B69" s="73"/>
      <c r="C69" s="10" t="s">
        <v>10</v>
      </c>
      <c r="D69" s="9"/>
      <c r="E69" s="11" t="s">
        <v>10</v>
      </c>
    </row>
    <row r="70" spans="1:5" ht="5.0999999999999996" customHeight="1">
      <c r="A70" s="18"/>
      <c r="B70" s="12"/>
      <c r="C70" s="13"/>
      <c r="D70" s="14"/>
      <c r="E70" s="15"/>
    </row>
    <row r="71" spans="1:5">
      <c r="A71" s="68">
        <v>8</v>
      </c>
      <c r="B71" s="71" t="s">
        <v>18</v>
      </c>
      <c r="C71" s="10" t="s">
        <v>10</v>
      </c>
      <c r="D71" s="9"/>
      <c r="E71" s="11" t="s">
        <v>10</v>
      </c>
    </row>
    <row r="72" spans="1:5">
      <c r="A72" s="69"/>
      <c r="B72" s="72"/>
      <c r="C72" s="10" t="s">
        <v>10</v>
      </c>
      <c r="D72" s="9"/>
      <c r="E72" s="11" t="s">
        <v>10</v>
      </c>
    </row>
    <row r="73" spans="1:5">
      <c r="A73" s="69"/>
      <c r="B73" s="72"/>
      <c r="C73" s="10" t="s">
        <v>10</v>
      </c>
      <c r="D73" s="9"/>
      <c r="E73" s="11" t="s">
        <v>10</v>
      </c>
    </row>
    <row r="74" spans="1:5">
      <c r="A74" s="69"/>
      <c r="B74" s="72"/>
      <c r="C74" s="10" t="s">
        <v>10</v>
      </c>
      <c r="D74" s="9"/>
      <c r="E74" s="11" t="s">
        <v>10</v>
      </c>
    </row>
    <row r="75" spans="1:5">
      <c r="A75" s="69"/>
      <c r="B75" s="72"/>
      <c r="C75" s="10" t="s">
        <v>10</v>
      </c>
      <c r="D75" s="9"/>
      <c r="E75" s="11" t="s">
        <v>10</v>
      </c>
    </row>
    <row r="76" spans="1:5">
      <c r="A76" s="69"/>
      <c r="B76" s="72"/>
      <c r="C76" s="10" t="s">
        <v>10</v>
      </c>
      <c r="D76" s="9"/>
      <c r="E76" s="11" t="s">
        <v>10</v>
      </c>
    </row>
    <row r="77" spans="1:5">
      <c r="A77" s="69"/>
      <c r="B77" s="72"/>
      <c r="C77" s="10" t="s">
        <v>10</v>
      </c>
      <c r="D77" s="9"/>
      <c r="E77" s="11" t="s">
        <v>10</v>
      </c>
    </row>
    <row r="78" spans="1:5">
      <c r="A78" s="70"/>
      <c r="B78" s="73"/>
      <c r="C78" s="10" t="s">
        <v>10</v>
      </c>
      <c r="D78" s="9"/>
      <c r="E78" s="11" t="s">
        <v>10</v>
      </c>
    </row>
    <row r="79" spans="1:5" ht="5.0999999999999996" customHeight="1">
      <c r="A79" s="18"/>
      <c r="B79" s="12"/>
      <c r="C79" s="13"/>
      <c r="D79" s="14"/>
      <c r="E79" s="15"/>
    </row>
    <row r="80" spans="1:5">
      <c r="A80" s="68">
        <v>9</v>
      </c>
      <c r="B80" s="71" t="s">
        <v>19</v>
      </c>
      <c r="C80" s="10" t="s">
        <v>10</v>
      </c>
      <c r="D80" s="9"/>
      <c r="E80" s="11" t="s">
        <v>10</v>
      </c>
    </row>
    <row r="81" spans="1:5">
      <c r="A81" s="69"/>
      <c r="B81" s="72"/>
      <c r="C81" s="10" t="s">
        <v>10</v>
      </c>
      <c r="D81" s="9"/>
      <c r="E81" s="11" t="s">
        <v>10</v>
      </c>
    </row>
    <row r="82" spans="1:5">
      <c r="A82" s="69"/>
      <c r="B82" s="72"/>
      <c r="C82" s="10" t="s">
        <v>10</v>
      </c>
      <c r="D82" s="9"/>
      <c r="E82" s="11" t="s">
        <v>10</v>
      </c>
    </row>
    <row r="83" spans="1:5">
      <c r="A83" s="69"/>
      <c r="B83" s="72"/>
      <c r="C83" s="10" t="s">
        <v>10</v>
      </c>
      <c r="D83" s="9"/>
      <c r="E83" s="11" t="s">
        <v>10</v>
      </c>
    </row>
    <row r="84" spans="1:5">
      <c r="A84" s="69"/>
      <c r="B84" s="72"/>
      <c r="C84" s="10" t="s">
        <v>10</v>
      </c>
      <c r="D84" s="9"/>
      <c r="E84" s="11" t="s">
        <v>10</v>
      </c>
    </row>
    <row r="85" spans="1:5">
      <c r="A85" s="69"/>
      <c r="B85" s="72"/>
      <c r="C85" s="10" t="s">
        <v>10</v>
      </c>
      <c r="D85" s="9"/>
      <c r="E85" s="11" t="s">
        <v>10</v>
      </c>
    </row>
    <row r="86" spans="1:5">
      <c r="A86" s="69"/>
      <c r="B86" s="72"/>
      <c r="C86" s="10" t="s">
        <v>10</v>
      </c>
      <c r="D86" s="9"/>
      <c r="E86" s="11" t="s">
        <v>10</v>
      </c>
    </row>
    <row r="87" spans="1:5">
      <c r="A87" s="70"/>
      <c r="B87" s="73"/>
      <c r="C87" s="10" t="s">
        <v>10</v>
      </c>
      <c r="D87" s="9"/>
      <c r="E87" s="11" t="s">
        <v>10</v>
      </c>
    </row>
    <row r="88" spans="1:5" ht="5.0999999999999996" customHeight="1">
      <c r="A88" s="18"/>
      <c r="B88" s="12"/>
      <c r="C88" s="13"/>
      <c r="D88" s="14"/>
      <c r="E88" s="15"/>
    </row>
    <row r="89" spans="1:5">
      <c r="A89" s="68">
        <v>10</v>
      </c>
      <c r="B89" s="71" t="s">
        <v>8</v>
      </c>
      <c r="C89" s="10" t="s">
        <v>10</v>
      </c>
      <c r="D89" s="9"/>
      <c r="E89" s="11" t="s">
        <v>10</v>
      </c>
    </row>
    <row r="90" spans="1:5">
      <c r="A90" s="69"/>
      <c r="B90" s="72"/>
      <c r="C90" s="10" t="s">
        <v>10</v>
      </c>
      <c r="D90" s="9"/>
      <c r="E90" s="11" t="s">
        <v>10</v>
      </c>
    </row>
    <row r="91" spans="1:5">
      <c r="A91" s="69"/>
      <c r="B91" s="72"/>
      <c r="C91" s="10" t="s">
        <v>10</v>
      </c>
      <c r="D91" s="9"/>
      <c r="E91" s="11" t="s">
        <v>10</v>
      </c>
    </row>
    <row r="92" spans="1:5">
      <c r="A92" s="69"/>
      <c r="B92" s="72"/>
      <c r="C92" s="10" t="s">
        <v>10</v>
      </c>
      <c r="D92" s="9"/>
      <c r="E92" s="11" t="s">
        <v>10</v>
      </c>
    </row>
    <row r="93" spans="1:5">
      <c r="A93" s="69"/>
      <c r="B93" s="72"/>
      <c r="C93" s="10" t="s">
        <v>10</v>
      </c>
      <c r="D93" s="9"/>
      <c r="E93" s="11" t="s">
        <v>10</v>
      </c>
    </row>
    <row r="94" spans="1:5">
      <c r="A94" s="69"/>
      <c r="B94" s="72"/>
      <c r="C94" s="10" t="s">
        <v>10</v>
      </c>
      <c r="D94" s="9"/>
      <c r="E94" s="11" t="s">
        <v>10</v>
      </c>
    </row>
    <row r="95" spans="1:5">
      <c r="A95" s="69"/>
      <c r="B95" s="72"/>
      <c r="C95" s="10" t="s">
        <v>10</v>
      </c>
      <c r="D95" s="9"/>
      <c r="E95" s="11" t="s">
        <v>10</v>
      </c>
    </row>
    <row r="96" spans="1:5">
      <c r="A96" s="70"/>
      <c r="B96" s="73"/>
      <c r="C96" s="10" t="s">
        <v>10</v>
      </c>
      <c r="D96" s="9"/>
      <c r="E96" s="11" t="s">
        <v>10</v>
      </c>
    </row>
    <row r="97" spans="1:5" ht="5.0999999999999996" customHeight="1">
      <c r="A97" s="18"/>
      <c r="B97" s="12"/>
      <c r="C97" s="13"/>
      <c r="D97" s="14"/>
      <c r="E97" s="15"/>
    </row>
    <row r="98" spans="1:5">
      <c r="A98" s="68">
        <v>11</v>
      </c>
      <c r="B98" s="71" t="s">
        <v>20</v>
      </c>
      <c r="C98" s="10" t="s">
        <v>10</v>
      </c>
      <c r="D98" s="9"/>
      <c r="E98" s="11" t="s">
        <v>10</v>
      </c>
    </row>
    <row r="99" spans="1:5">
      <c r="A99" s="69"/>
      <c r="B99" s="72"/>
      <c r="C99" s="10" t="s">
        <v>10</v>
      </c>
      <c r="D99" s="9"/>
      <c r="E99" s="11" t="s">
        <v>10</v>
      </c>
    </row>
    <row r="100" spans="1:5">
      <c r="A100" s="69"/>
      <c r="B100" s="72"/>
      <c r="C100" s="10" t="s">
        <v>10</v>
      </c>
      <c r="D100" s="9"/>
      <c r="E100" s="11" t="s">
        <v>10</v>
      </c>
    </row>
    <row r="101" spans="1:5">
      <c r="A101" s="69"/>
      <c r="B101" s="72"/>
      <c r="C101" s="10" t="s">
        <v>10</v>
      </c>
      <c r="D101" s="9"/>
      <c r="E101" s="11" t="s">
        <v>10</v>
      </c>
    </row>
    <row r="102" spans="1:5">
      <c r="A102" s="69"/>
      <c r="B102" s="72"/>
      <c r="C102" s="10" t="s">
        <v>10</v>
      </c>
      <c r="D102" s="9"/>
      <c r="E102" s="11" t="s">
        <v>10</v>
      </c>
    </row>
    <row r="103" spans="1:5">
      <c r="A103" s="69"/>
      <c r="B103" s="72"/>
      <c r="C103" s="10" t="s">
        <v>10</v>
      </c>
      <c r="D103" s="9"/>
      <c r="E103" s="11" t="s">
        <v>10</v>
      </c>
    </row>
    <row r="104" spans="1:5">
      <c r="A104" s="69"/>
      <c r="B104" s="72"/>
      <c r="C104" s="10" t="s">
        <v>10</v>
      </c>
      <c r="D104" s="9"/>
      <c r="E104" s="11" t="s">
        <v>10</v>
      </c>
    </row>
    <row r="105" spans="1:5">
      <c r="A105" s="70"/>
      <c r="B105" s="73"/>
      <c r="C105" s="10" t="s">
        <v>10</v>
      </c>
      <c r="D105" s="9"/>
      <c r="E105" s="11" t="s">
        <v>10</v>
      </c>
    </row>
    <row r="106" spans="1:5" ht="5.0999999999999996" customHeight="1">
      <c r="A106" s="18"/>
      <c r="B106" s="12"/>
      <c r="C106" s="13"/>
      <c r="D106" s="14"/>
      <c r="E106" s="15"/>
    </row>
    <row r="107" spans="1:5">
      <c r="A107" s="68">
        <v>12</v>
      </c>
      <c r="B107" s="71" t="s">
        <v>21</v>
      </c>
      <c r="C107" s="10" t="s">
        <v>10</v>
      </c>
      <c r="D107" s="9"/>
      <c r="E107" s="11" t="s">
        <v>10</v>
      </c>
    </row>
    <row r="108" spans="1:5">
      <c r="A108" s="69"/>
      <c r="B108" s="72"/>
      <c r="C108" s="10" t="s">
        <v>10</v>
      </c>
      <c r="D108" s="9"/>
      <c r="E108" s="11" t="s">
        <v>10</v>
      </c>
    </row>
    <row r="109" spans="1:5">
      <c r="A109" s="69"/>
      <c r="B109" s="72"/>
      <c r="C109" s="10" t="s">
        <v>10</v>
      </c>
      <c r="D109" s="9"/>
      <c r="E109" s="11" t="s">
        <v>10</v>
      </c>
    </row>
    <row r="110" spans="1:5">
      <c r="A110" s="69"/>
      <c r="B110" s="72"/>
      <c r="C110" s="10" t="s">
        <v>10</v>
      </c>
      <c r="D110" s="9"/>
      <c r="E110" s="11" t="s">
        <v>10</v>
      </c>
    </row>
    <row r="111" spans="1:5">
      <c r="A111" s="69"/>
      <c r="B111" s="72"/>
      <c r="C111" s="10" t="s">
        <v>10</v>
      </c>
      <c r="D111" s="9"/>
      <c r="E111" s="11" t="s">
        <v>10</v>
      </c>
    </row>
    <row r="112" spans="1:5">
      <c r="A112" s="69"/>
      <c r="B112" s="72"/>
      <c r="C112" s="10" t="s">
        <v>10</v>
      </c>
      <c r="D112" s="9"/>
      <c r="E112" s="11" t="s">
        <v>10</v>
      </c>
    </row>
    <row r="113" spans="1:5">
      <c r="A113" s="69"/>
      <c r="B113" s="72"/>
      <c r="C113" s="10" t="s">
        <v>10</v>
      </c>
      <c r="D113" s="9"/>
      <c r="E113" s="11" t="s">
        <v>10</v>
      </c>
    </row>
    <row r="114" spans="1:5">
      <c r="A114" s="70"/>
      <c r="B114" s="73"/>
      <c r="C114" s="10" t="s">
        <v>10</v>
      </c>
      <c r="D114" s="9"/>
      <c r="E114" s="11" t="s">
        <v>10</v>
      </c>
    </row>
    <row r="115" spans="1:5" ht="5.0999999999999996" customHeight="1">
      <c r="A115" s="18"/>
      <c r="B115" s="12"/>
      <c r="C115" s="13"/>
      <c r="D115" s="14"/>
      <c r="E115" s="15"/>
    </row>
    <row r="116" spans="1:5">
      <c r="A116" s="68">
        <v>13</v>
      </c>
      <c r="B116" s="71" t="s">
        <v>22</v>
      </c>
      <c r="C116" s="10" t="s">
        <v>10</v>
      </c>
      <c r="D116" s="9"/>
      <c r="E116" s="11" t="s">
        <v>10</v>
      </c>
    </row>
    <row r="117" spans="1:5">
      <c r="A117" s="69"/>
      <c r="B117" s="72"/>
      <c r="C117" s="10" t="s">
        <v>10</v>
      </c>
      <c r="D117" s="9"/>
      <c r="E117" s="11" t="s">
        <v>10</v>
      </c>
    </row>
    <row r="118" spans="1:5">
      <c r="A118" s="69"/>
      <c r="B118" s="72"/>
      <c r="C118" s="10" t="s">
        <v>10</v>
      </c>
      <c r="D118" s="9"/>
      <c r="E118" s="11" t="s">
        <v>10</v>
      </c>
    </row>
    <row r="119" spans="1:5">
      <c r="A119" s="69"/>
      <c r="B119" s="72"/>
      <c r="C119" s="10" t="s">
        <v>10</v>
      </c>
      <c r="D119" s="9"/>
      <c r="E119" s="11" t="s">
        <v>10</v>
      </c>
    </row>
    <row r="120" spans="1:5">
      <c r="A120" s="69"/>
      <c r="B120" s="72"/>
      <c r="C120" s="10" t="s">
        <v>10</v>
      </c>
      <c r="D120" s="9"/>
      <c r="E120" s="11" t="s">
        <v>10</v>
      </c>
    </row>
    <row r="121" spans="1:5">
      <c r="A121" s="69"/>
      <c r="B121" s="72"/>
      <c r="C121" s="10" t="s">
        <v>10</v>
      </c>
      <c r="D121" s="9"/>
      <c r="E121" s="11" t="s">
        <v>10</v>
      </c>
    </row>
    <row r="122" spans="1:5">
      <c r="A122" s="69"/>
      <c r="B122" s="72"/>
      <c r="C122" s="10" t="s">
        <v>10</v>
      </c>
      <c r="D122" s="9"/>
      <c r="E122" s="11" t="s">
        <v>10</v>
      </c>
    </row>
    <row r="123" spans="1:5">
      <c r="A123" s="70"/>
      <c r="B123" s="73"/>
      <c r="C123" s="10" t="s">
        <v>10</v>
      </c>
      <c r="D123" s="9"/>
      <c r="E123" s="11" t="s">
        <v>10</v>
      </c>
    </row>
    <row r="124" spans="1:5" ht="5.0999999999999996" customHeight="1">
      <c r="A124" s="18"/>
      <c r="B124" s="12"/>
      <c r="C124" s="13"/>
      <c r="D124" s="14"/>
      <c r="E124" s="15"/>
    </row>
    <row r="125" spans="1:5">
      <c r="A125" s="68">
        <v>14</v>
      </c>
      <c r="B125" s="71" t="s">
        <v>23</v>
      </c>
      <c r="C125" s="10" t="s">
        <v>10</v>
      </c>
      <c r="D125" s="9"/>
      <c r="E125" s="11" t="s">
        <v>10</v>
      </c>
    </row>
    <row r="126" spans="1:5">
      <c r="A126" s="69"/>
      <c r="B126" s="72"/>
      <c r="C126" s="10" t="s">
        <v>10</v>
      </c>
      <c r="D126" s="9"/>
      <c r="E126" s="11" t="s">
        <v>10</v>
      </c>
    </row>
    <row r="127" spans="1:5">
      <c r="A127" s="69"/>
      <c r="B127" s="72"/>
      <c r="C127" s="10" t="s">
        <v>10</v>
      </c>
      <c r="D127" s="9"/>
      <c r="E127" s="11" t="s">
        <v>10</v>
      </c>
    </row>
    <row r="128" spans="1:5">
      <c r="A128" s="69"/>
      <c r="B128" s="72"/>
      <c r="C128" s="10" t="s">
        <v>10</v>
      </c>
      <c r="D128" s="9"/>
      <c r="E128" s="11" t="s">
        <v>10</v>
      </c>
    </row>
    <row r="129" spans="1:5">
      <c r="A129" s="69"/>
      <c r="B129" s="72"/>
      <c r="C129" s="10" t="s">
        <v>10</v>
      </c>
      <c r="D129" s="9"/>
      <c r="E129" s="11" t="s">
        <v>10</v>
      </c>
    </row>
    <row r="130" spans="1:5">
      <c r="A130" s="69"/>
      <c r="B130" s="72"/>
      <c r="C130" s="10" t="s">
        <v>10</v>
      </c>
      <c r="D130" s="9"/>
      <c r="E130" s="11" t="s">
        <v>10</v>
      </c>
    </row>
    <row r="131" spans="1:5">
      <c r="A131" s="69"/>
      <c r="B131" s="72"/>
      <c r="C131" s="10" t="s">
        <v>10</v>
      </c>
      <c r="D131" s="9"/>
      <c r="E131" s="11" t="s">
        <v>10</v>
      </c>
    </row>
    <row r="132" spans="1:5">
      <c r="A132" s="70"/>
      <c r="B132" s="73"/>
      <c r="C132" s="10" t="s">
        <v>10</v>
      </c>
      <c r="D132" s="9"/>
      <c r="E132" s="11" t="s">
        <v>10</v>
      </c>
    </row>
    <row r="133" spans="1:5" ht="5.0999999999999996" customHeight="1">
      <c r="A133" s="18"/>
      <c r="B133" s="12"/>
      <c r="C133" s="13"/>
      <c r="D133" s="14"/>
      <c r="E133" s="15"/>
    </row>
    <row r="134" spans="1:5">
      <c r="A134" s="68">
        <v>15</v>
      </c>
      <c r="B134" s="71" t="s">
        <v>24</v>
      </c>
      <c r="C134" s="10" t="s">
        <v>10</v>
      </c>
      <c r="D134" s="9"/>
      <c r="E134" s="11" t="s">
        <v>10</v>
      </c>
    </row>
    <row r="135" spans="1:5">
      <c r="A135" s="69"/>
      <c r="B135" s="72"/>
      <c r="C135" s="10" t="s">
        <v>10</v>
      </c>
      <c r="D135" s="9"/>
      <c r="E135" s="11" t="s">
        <v>10</v>
      </c>
    </row>
    <row r="136" spans="1:5">
      <c r="A136" s="69"/>
      <c r="B136" s="72"/>
      <c r="C136" s="10" t="s">
        <v>10</v>
      </c>
      <c r="D136" s="9"/>
      <c r="E136" s="11" t="s">
        <v>10</v>
      </c>
    </row>
    <row r="137" spans="1:5">
      <c r="A137" s="69"/>
      <c r="B137" s="72"/>
      <c r="C137" s="10" t="s">
        <v>10</v>
      </c>
      <c r="D137" s="9"/>
      <c r="E137" s="11" t="s">
        <v>10</v>
      </c>
    </row>
    <row r="138" spans="1:5">
      <c r="A138" s="69"/>
      <c r="B138" s="72"/>
      <c r="C138" s="10" t="s">
        <v>10</v>
      </c>
      <c r="D138" s="9"/>
      <c r="E138" s="11" t="s">
        <v>10</v>
      </c>
    </row>
    <row r="139" spans="1:5">
      <c r="A139" s="69"/>
      <c r="B139" s="72"/>
      <c r="C139" s="10" t="s">
        <v>10</v>
      </c>
      <c r="D139" s="9"/>
      <c r="E139" s="11" t="s">
        <v>10</v>
      </c>
    </row>
    <row r="140" spans="1:5">
      <c r="A140" s="69"/>
      <c r="B140" s="72"/>
      <c r="C140" s="10" t="s">
        <v>10</v>
      </c>
      <c r="D140" s="9"/>
      <c r="E140" s="11" t="s">
        <v>10</v>
      </c>
    </row>
    <row r="141" spans="1:5">
      <c r="A141" s="70"/>
      <c r="B141" s="73"/>
      <c r="C141" s="10" t="s">
        <v>10</v>
      </c>
      <c r="D141" s="9"/>
      <c r="E141" s="11" t="s">
        <v>10</v>
      </c>
    </row>
    <row r="142" spans="1:5" ht="5.0999999999999996" customHeight="1">
      <c r="A142" s="18"/>
      <c r="B142" s="12"/>
      <c r="C142" s="13"/>
      <c r="D142" s="14"/>
      <c r="E142" s="15"/>
    </row>
    <row r="143" spans="1:5">
      <c r="A143" s="68">
        <v>16</v>
      </c>
      <c r="B143" s="71" t="s">
        <v>25</v>
      </c>
      <c r="C143" s="10" t="s">
        <v>10</v>
      </c>
      <c r="D143" s="9"/>
      <c r="E143" s="11" t="s">
        <v>10</v>
      </c>
    </row>
    <row r="144" spans="1:5">
      <c r="A144" s="69"/>
      <c r="B144" s="72"/>
      <c r="C144" s="10" t="s">
        <v>10</v>
      </c>
      <c r="D144" s="9"/>
      <c r="E144" s="11" t="s">
        <v>10</v>
      </c>
    </row>
    <row r="145" spans="1:5">
      <c r="A145" s="69"/>
      <c r="B145" s="72"/>
      <c r="C145" s="10" t="s">
        <v>10</v>
      </c>
      <c r="D145" s="9"/>
      <c r="E145" s="11" t="s">
        <v>10</v>
      </c>
    </row>
    <row r="146" spans="1:5">
      <c r="A146" s="69"/>
      <c r="B146" s="72"/>
      <c r="C146" s="10" t="s">
        <v>10</v>
      </c>
      <c r="D146" s="9"/>
      <c r="E146" s="11" t="s">
        <v>10</v>
      </c>
    </row>
    <row r="147" spans="1:5">
      <c r="A147" s="69"/>
      <c r="B147" s="72"/>
      <c r="C147" s="10" t="s">
        <v>10</v>
      </c>
      <c r="D147" s="9"/>
      <c r="E147" s="11" t="s">
        <v>10</v>
      </c>
    </row>
    <row r="148" spans="1:5">
      <c r="A148" s="69"/>
      <c r="B148" s="72"/>
      <c r="C148" s="10" t="s">
        <v>10</v>
      </c>
      <c r="D148" s="9"/>
      <c r="E148" s="11" t="s">
        <v>10</v>
      </c>
    </row>
    <row r="149" spans="1:5">
      <c r="A149" s="69"/>
      <c r="B149" s="72"/>
      <c r="C149" s="10" t="s">
        <v>10</v>
      </c>
      <c r="D149" s="9"/>
      <c r="E149" s="11" t="s">
        <v>10</v>
      </c>
    </row>
    <row r="150" spans="1:5">
      <c r="A150" s="70"/>
      <c r="B150" s="73"/>
      <c r="C150" s="10" t="s">
        <v>10</v>
      </c>
      <c r="D150" s="9"/>
      <c r="E150" s="11" t="s">
        <v>10</v>
      </c>
    </row>
    <row r="151" spans="1:5" ht="5.0999999999999996" customHeight="1">
      <c r="A151" s="18"/>
      <c r="B151" s="12"/>
      <c r="C151" s="13"/>
      <c r="D151" s="14"/>
      <c r="E151" s="15"/>
    </row>
    <row r="152" spans="1:5">
      <c r="A152" s="68">
        <v>17</v>
      </c>
      <c r="B152" s="71" t="s">
        <v>26</v>
      </c>
      <c r="C152" s="10" t="s">
        <v>10</v>
      </c>
      <c r="D152" s="9"/>
      <c r="E152" s="11" t="s">
        <v>10</v>
      </c>
    </row>
    <row r="153" spans="1:5">
      <c r="A153" s="69"/>
      <c r="B153" s="72"/>
      <c r="C153" s="10" t="s">
        <v>10</v>
      </c>
      <c r="D153" s="9"/>
      <c r="E153" s="11" t="s">
        <v>10</v>
      </c>
    </row>
    <row r="154" spans="1:5">
      <c r="A154" s="69"/>
      <c r="B154" s="72"/>
      <c r="C154" s="10" t="s">
        <v>10</v>
      </c>
      <c r="D154" s="9"/>
      <c r="E154" s="11" t="s">
        <v>10</v>
      </c>
    </row>
    <row r="155" spans="1:5">
      <c r="A155" s="69"/>
      <c r="B155" s="72"/>
      <c r="C155" s="10" t="s">
        <v>10</v>
      </c>
      <c r="D155" s="9"/>
      <c r="E155" s="11" t="s">
        <v>10</v>
      </c>
    </row>
    <row r="156" spans="1:5">
      <c r="A156" s="69"/>
      <c r="B156" s="72"/>
      <c r="C156" s="10" t="s">
        <v>10</v>
      </c>
      <c r="D156" s="9"/>
      <c r="E156" s="11" t="s">
        <v>10</v>
      </c>
    </row>
    <row r="157" spans="1:5">
      <c r="A157" s="69"/>
      <c r="B157" s="72"/>
      <c r="C157" s="10" t="s">
        <v>10</v>
      </c>
      <c r="D157" s="9"/>
      <c r="E157" s="11" t="s">
        <v>10</v>
      </c>
    </row>
    <row r="158" spans="1:5">
      <c r="A158" s="69"/>
      <c r="B158" s="72"/>
      <c r="C158" s="10" t="s">
        <v>10</v>
      </c>
      <c r="D158" s="9"/>
      <c r="E158" s="11" t="s">
        <v>10</v>
      </c>
    </row>
    <row r="159" spans="1:5">
      <c r="A159" s="70"/>
      <c r="B159" s="73"/>
      <c r="C159" s="10" t="s">
        <v>10</v>
      </c>
      <c r="D159" s="9"/>
      <c r="E159" s="11" t="s">
        <v>10</v>
      </c>
    </row>
    <row r="160" spans="1:5" ht="5.0999999999999996" customHeight="1">
      <c r="D160" s="28"/>
    </row>
    <row r="161" spans="1:5">
      <c r="A161" s="68">
        <v>18</v>
      </c>
      <c r="B161" s="71"/>
      <c r="C161" s="10" t="s">
        <v>10</v>
      </c>
      <c r="D161" s="9"/>
      <c r="E161" s="11" t="s">
        <v>10</v>
      </c>
    </row>
    <row r="162" spans="1:5">
      <c r="A162" s="69"/>
      <c r="B162" s="72"/>
      <c r="C162" s="10" t="s">
        <v>10</v>
      </c>
      <c r="D162" s="9"/>
      <c r="E162" s="11" t="s">
        <v>10</v>
      </c>
    </row>
    <row r="163" spans="1:5">
      <c r="A163" s="69"/>
      <c r="B163" s="72"/>
      <c r="C163" s="10" t="s">
        <v>10</v>
      </c>
      <c r="D163" s="9"/>
      <c r="E163" s="11" t="s">
        <v>10</v>
      </c>
    </row>
    <row r="164" spans="1:5">
      <c r="A164" s="69"/>
      <c r="B164" s="72"/>
      <c r="C164" s="10" t="s">
        <v>10</v>
      </c>
      <c r="D164" s="9"/>
      <c r="E164" s="11" t="s">
        <v>10</v>
      </c>
    </row>
    <row r="165" spans="1:5">
      <c r="A165" s="69"/>
      <c r="B165" s="72"/>
      <c r="C165" s="10" t="s">
        <v>10</v>
      </c>
      <c r="D165" s="9"/>
      <c r="E165" s="11" t="s">
        <v>10</v>
      </c>
    </row>
    <row r="166" spans="1:5">
      <c r="A166" s="69"/>
      <c r="B166" s="72"/>
      <c r="C166" s="10" t="s">
        <v>10</v>
      </c>
      <c r="D166" s="9"/>
      <c r="E166" s="11" t="s">
        <v>10</v>
      </c>
    </row>
    <row r="167" spans="1:5">
      <c r="A167" s="69"/>
      <c r="B167" s="72"/>
      <c r="C167" s="10" t="s">
        <v>10</v>
      </c>
      <c r="D167" s="9"/>
      <c r="E167" s="11" t="s">
        <v>10</v>
      </c>
    </row>
    <row r="168" spans="1:5">
      <c r="A168" s="70"/>
      <c r="B168" s="73"/>
      <c r="C168" s="10" t="s">
        <v>10</v>
      </c>
      <c r="D168" s="9"/>
      <c r="E168" s="11" t="s">
        <v>10</v>
      </c>
    </row>
    <row r="169" spans="1:5" ht="5.0999999999999996" customHeight="1"/>
    <row r="170" spans="1:5">
      <c r="A170" s="68">
        <v>19</v>
      </c>
      <c r="B170" s="71"/>
      <c r="C170" s="10" t="s">
        <v>10</v>
      </c>
      <c r="D170" s="9"/>
      <c r="E170" s="11" t="s">
        <v>10</v>
      </c>
    </row>
    <row r="171" spans="1:5">
      <c r="A171" s="69"/>
      <c r="B171" s="72"/>
      <c r="C171" s="10" t="s">
        <v>10</v>
      </c>
      <c r="D171" s="9"/>
      <c r="E171" s="11" t="s">
        <v>10</v>
      </c>
    </row>
    <row r="172" spans="1:5">
      <c r="A172" s="69"/>
      <c r="B172" s="72"/>
      <c r="C172" s="10" t="s">
        <v>10</v>
      </c>
      <c r="D172" s="9"/>
      <c r="E172" s="11" t="s">
        <v>10</v>
      </c>
    </row>
    <row r="173" spans="1:5">
      <c r="A173" s="69"/>
      <c r="B173" s="72"/>
      <c r="C173" s="10" t="s">
        <v>10</v>
      </c>
      <c r="D173" s="9"/>
      <c r="E173" s="11" t="s">
        <v>10</v>
      </c>
    </row>
    <row r="174" spans="1:5">
      <c r="A174" s="69"/>
      <c r="B174" s="72"/>
      <c r="C174" s="10" t="s">
        <v>10</v>
      </c>
      <c r="D174" s="9"/>
      <c r="E174" s="11" t="s">
        <v>10</v>
      </c>
    </row>
    <row r="175" spans="1:5">
      <c r="A175" s="69"/>
      <c r="B175" s="72"/>
      <c r="C175" s="10" t="s">
        <v>10</v>
      </c>
      <c r="D175" s="9"/>
      <c r="E175" s="11" t="s">
        <v>10</v>
      </c>
    </row>
    <row r="176" spans="1:5">
      <c r="A176" s="69"/>
      <c r="B176" s="72"/>
      <c r="C176" s="10" t="s">
        <v>10</v>
      </c>
      <c r="D176" s="9"/>
      <c r="E176" s="11" t="s">
        <v>10</v>
      </c>
    </row>
    <row r="177" spans="1:5">
      <c r="A177" s="70"/>
      <c r="B177" s="73"/>
      <c r="C177" s="10" t="s">
        <v>10</v>
      </c>
      <c r="D177" s="9"/>
      <c r="E177" s="11" t="s">
        <v>10</v>
      </c>
    </row>
    <row r="178" spans="1:5" ht="5.0999999999999996" customHeight="1"/>
    <row r="179" spans="1:5">
      <c r="A179" s="68">
        <v>20</v>
      </c>
      <c r="B179" s="71"/>
      <c r="C179" s="10" t="s">
        <v>10</v>
      </c>
      <c r="D179" s="9"/>
      <c r="E179" s="11" t="s">
        <v>10</v>
      </c>
    </row>
    <row r="180" spans="1:5">
      <c r="A180" s="69"/>
      <c r="B180" s="72"/>
      <c r="C180" s="10" t="s">
        <v>10</v>
      </c>
      <c r="D180" s="9"/>
      <c r="E180" s="11" t="s">
        <v>10</v>
      </c>
    </row>
    <row r="181" spans="1:5">
      <c r="A181" s="69"/>
      <c r="B181" s="72"/>
      <c r="C181" s="10" t="s">
        <v>10</v>
      </c>
      <c r="D181" s="9"/>
      <c r="E181" s="11" t="s">
        <v>10</v>
      </c>
    </row>
    <row r="182" spans="1:5">
      <c r="A182" s="69"/>
      <c r="B182" s="72"/>
      <c r="C182" s="10" t="s">
        <v>10</v>
      </c>
      <c r="D182" s="9"/>
      <c r="E182" s="11" t="s">
        <v>10</v>
      </c>
    </row>
    <row r="183" spans="1:5">
      <c r="A183" s="69"/>
      <c r="B183" s="72"/>
      <c r="C183" s="10" t="s">
        <v>10</v>
      </c>
      <c r="D183" s="9"/>
      <c r="E183" s="11" t="s">
        <v>10</v>
      </c>
    </row>
    <row r="184" spans="1:5">
      <c r="A184" s="69"/>
      <c r="B184" s="72"/>
      <c r="C184" s="10" t="s">
        <v>10</v>
      </c>
      <c r="D184" s="9"/>
      <c r="E184" s="11" t="s">
        <v>10</v>
      </c>
    </row>
    <row r="185" spans="1:5">
      <c r="A185" s="69"/>
      <c r="B185" s="72"/>
      <c r="C185" s="10" t="s">
        <v>10</v>
      </c>
      <c r="D185" s="9"/>
      <c r="E185" s="11" t="s">
        <v>10</v>
      </c>
    </row>
    <row r="186" spans="1:5">
      <c r="A186" s="70"/>
      <c r="B186" s="73"/>
      <c r="C186" s="10" t="s">
        <v>10</v>
      </c>
      <c r="D186" s="9"/>
      <c r="E186" s="11" t="s">
        <v>10</v>
      </c>
    </row>
    <row r="187" spans="1:5" ht="5.0999999999999996" customHeight="1"/>
    <row r="188" spans="1:5">
      <c r="A188" s="68">
        <v>21</v>
      </c>
      <c r="B188" s="71"/>
      <c r="C188" s="10" t="s">
        <v>10</v>
      </c>
      <c r="D188" s="9"/>
      <c r="E188" s="11" t="s">
        <v>10</v>
      </c>
    </row>
    <row r="189" spans="1:5">
      <c r="A189" s="69"/>
      <c r="B189" s="72"/>
      <c r="C189" s="10" t="s">
        <v>10</v>
      </c>
      <c r="D189" s="9"/>
      <c r="E189" s="11" t="s">
        <v>10</v>
      </c>
    </row>
    <row r="190" spans="1:5">
      <c r="A190" s="69"/>
      <c r="B190" s="72"/>
      <c r="C190" s="10" t="s">
        <v>10</v>
      </c>
      <c r="D190" s="9"/>
      <c r="E190" s="11" t="s">
        <v>10</v>
      </c>
    </row>
    <row r="191" spans="1:5">
      <c r="A191" s="69"/>
      <c r="B191" s="72"/>
      <c r="C191" s="10" t="s">
        <v>10</v>
      </c>
      <c r="D191" s="9"/>
      <c r="E191" s="11" t="s">
        <v>10</v>
      </c>
    </row>
    <row r="192" spans="1:5">
      <c r="A192" s="69"/>
      <c r="B192" s="72"/>
      <c r="C192" s="10" t="s">
        <v>10</v>
      </c>
      <c r="D192" s="9"/>
      <c r="E192" s="11" t="s">
        <v>10</v>
      </c>
    </row>
    <row r="193" spans="1:5">
      <c r="A193" s="69"/>
      <c r="B193" s="72"/>
      <c r="C193" s="10" t="s">
        <v>10</v>
      </c>
      <c r="D193" s="9"/>
      <c r="E193" s="11" t="s">
        <v>10</v>
      </c>
    </row>
    <row r="194" spans="1:5">
      <c r="A194" s="69"/>
      <c r="B194" s="72"/>
      <c r="C194" s="10" t="s">
        <v>10</v>
      </c>
      <c r="D194" s="9"/>
      <c r="E194" s="11" t="s">
        <v>10</v>
      </c>
    </row>
    <row r="195" spans="1:5">
      <c r="A195" s="70"/>
      <c r="B195" s="73"/>
      <c r="C195" s="10" t="s">
        <v>10</v>
      </c>
      <c r="D195" s="9"/>
      <c r="E195" s="11" t="s">
        <v>10</v>
      </c>
    </row>
    <row r="196" spans="1:5" ht="5.0999999999999996" customHeight="1"/>
    <row r="197" spans="1:5">
      <c r="A197" s="68">
        <v>22</v>
      </c>
      <c r="B197" s="71"/>
      <c r="C197" s="10" t="s">
        <v>10</v>
      </c>
      <c r="D197" s="9"/>
      <c r="E197" s="11" t="s">
        <v>10</v>
      </c>
    </row>
    <row r="198" spans="1:5">
      <c r="A198" s="69"/>
      <c r="B198" s="72"/>
      <c r="C198" s="10" t="s">
        <v>10</v>
      </c>
      <c r="D198" s="9"/>
      <c r="E198" s="11" t="s">
        <v>10</v>
      </c>
    </row>
    <row r="199" spans="1:5">
      <c r="A199" s="69"/>
      <c r="B199" s="72"/>
      <c r="C199" s="10" t="s">
        <v>10</v>
      </c>
      <c r="D199" s="9"/>
      <c r="E199" s="11" t="s">
        <v>10</v>
      </c>
    </row>
    <row r="200" spans="1:5">
      <c r="A200" s="69"/>
      <c r="B200" s="72"/>
      <c r="C200" s="10" t="s">
        <v>10</v>
      </c>
      <c r="D200" s="9"/>
      <c r="E200" s="11" t="s">
        <v>10</v>
      </c>
    </row>
    <row r="201" spans="1:5">
      <c r="A201" s="69"/>
      <c r="B201" s="72"/>
      <c r="C201" s="10" t="s">
        <v>10</v>
      </c>
      <c r="D201" s="9"/>
      <c r="E201" s="11" t="s">
        <v>10</v>
      </c>
    </row>
    <row r="202" spans="1:5">
      <c r="A202" s="69"/>
      <c r="B202" s="72"/>
      <c r="C202" s="10" t="s">
        <v>10</v>
      </c>
      <c r="D202" s="9"/>
      <c r="E202" s="11" t="s">
        <v>10</v>
      </c>
    </row>
    <row r="203" spans="1:5">
      <c r="A203" s="69"/>
      <c r="B203" s="72"/>
      <c r="C203" s="10" t="s">
        <v>10</v>
      </c>
      <c r="D203" s="9"/>
      <c r="E203" s="11" t="s">
        <v>10</v>
      </c>
    </row>
    <row r="204" spans="1:5">
      <c r="A204" s="70"/>
      <c r="B204" s="73"/>
      <c r="C204" s="10" t="s">
        <v>10</v>
      </c>
      <c r="D204" s="9"/>
      <c r="E204" s="11" t="s">
        <v>10</v>
      </c>
    </row>
    <row r="205" spans="1:5" ht="5.0999999999999996" customHeight="1"/>
    <row r="206" spans="1:5">
      <c r="A206" s="68">
        <v>23</v>
      </c>
      <c r="B206" s="71"/>
      <c r="C206" s="10" t="s">
        <v>10</v>
      </c>
      <c r="D206" s="9"/>
      <c r="E206" s="11" t="s">
        <v>10</v>
      </c>
    </row>
    <row r="207" spans="1:5">
      <c r="A207" s="69"/>
      <c r="B207" s="72"/>
      <c r="C207" s="10" t="s">
        <v>10</v>
      </c>
      <c r="D207" s="9"/>
      <c r="E207" s="11" t="s">
        <v>10</v>
      </c>
    </row>
    <row r="208" spans="1:5">
      <c r="A208" s="69"/>
      <c r="B208" s="72"/>
      <c r="C208" s="10" t="s">
        <v>10</v>
      </c>
      <c r="D208" s="9"/>
      <c r="E208" s="11" t="s">
        <v>10</v>
      </c>
    </row>
    <row r="209" spans="1:5">
      <c r="A209" s="69"/>
      <c r="B209" s="72"/>
      <c r="C209" s="10" t="s">
        <v>10</v>
      </c>
      <c r="D209" s="9"/>
      <c r="E209" s="11" t="s">
        <v>10</v>
      </c>
    </row>
    <row r="210" spans="1:5">
      <c r="A210" s="69"/>
      <c r="B210" s="72"/>
      <c r="C210" s="10" t="s">
        <v>10</v>
      </c>
      <c r="D210" s="9"/>
      <c r="E210" s="11" t="s">
        <v>10</v>
      </c>
    </row>
    <row r="211" spans="1:5">
      <c r="A211" s="69"/>
      <c r="B211" s="72"/>
      <c r="C211" s="10" t="s">
        <v>10</v>
      </c>
      <c r="D211" s="9"/>
      <c r="E211" s="11" t="s">
        <v>10</v>
      </c>
    </row>
    <row r="212" spans="1:5">
      <c r="A212" s="69"/>
      <c r="B212" s="72"/>
      <c r="C212" s="10" t="s">
        <v>10</v>
      </c>
      <c r="D212" s="9"/>
      <c r="E212" s="11" t="s">
        <v>10</v>
      </c>
    </row>
    <row r="213" spans="1:5">
      <c r="A213" s="70"/>
      <c r="B213" s="73"/>
      <c r="C213" s="10" t="s">
        <v>10</v>
      </c>
      <c r="D213" s="9"/>
      <c r="E213" s="11" t="s">
        <v>10</v>
      </c>
    </row>
    <row r="214" spans="1:5" ht="5.0999999999999996" customHeight="1"/>
    <row r="215" spans="1:5">
      <c r="A215" s="68">
        <v>24</v>
      </c>
      <c r="B215" s="71"/>
      <c r="C215" s="10" t="s">
        <v>10</v>
      </c>
      <c r="D215" s="9"/>
      <c r="E215" s="11" t="s">
        <v>10</v>
      </c>
    </row>
    <row r="216" spans="1:5">
      <c r="A216" s="69"/>
      <c r="B216" s="72"/>
      <c r="C216" s="10" t="s">
        <v>10</v>
      </c>
      <c r="D216" s="9"/>
      <c r="E216" s="11" t="s">
        <v>10</v>
      </c>
    </row>
    <row r="217" spans="1:5">
      <c r="A217" s="69"/>
      <c r="B217" s="72"/>
      <c r="C217" s="10" t="s">
        <v>10</v>
      </c>
      <c r="D217" s="9"/>
      <c r="E217" s="11" t="s">
        <v>10</v>
      </c>
    </row>
    <row r="218" spans="1:5">
      <c r="A218" s="69"/>
      <c r="B218" s="72"/>
      <c r="C218" s="10" t="s">
        <v>10</v>
      </c>
      <c r="D218" s="9"/>
      <c r="E218" s="11" t="s">
        <v>10</v>
      </c>
    </row>
    <row r="219" spans="1:5">
      <c r="A219" s="69"/>
      <c r="B219" s="72"/>
      <c r="C219" s="10" t="s">
        <v>10</v>
      </c>
      <c r="D219" s="9"/>
      <c r="E219" s="11" t="s">
        <v>10</v>
      </c>
    </row>
    <row r="220" spans="1:5">
      <c r="A220" s="69"/>
      <c r="B220" s="72"/>
      <c r="C220" s="10" t="s">
        <v>10</v>
      </c>
      <c r="D220" s="9"/>
      <c r="E220" s="11" t="s">
        <v>10</v>
      </c>
    </row>
    <row r="221" spans="1:5">
      <c r="A221" s="69"/>
      <c r="B221" s="72"/>
      <c r="C221" s="10" t="s">
        <v>10</v>
      </c>
      <c r="D221" s="9"/>
      <c r="E221" s="11" t="s">
        <v>10</v>
      </c>
    </row>
    <row r="222" spans="1:5">
      <c r="A222" s="70"/>
      <c r="B222" s="73"/>
      <c r="C222" s="10" t="s">
        <v>10</v>
      </c>
      <c r="D222" s="9"/>
      <c r="E222" s="11" t="s">
        <v>10</v>
      </c>
    </row>
    <row r="223" spans="1:5" ht="5.0999999999999996" customHeight="1"/>
    <row r="224" spans="1:5">
      <c r="A224" s="68">
        <v>25</v>
      </c>
      <c r="B224" s="71"/>
      <c r="C224" s="10" t="s">
        <v>10</v>
      </c>
      <c r="D224" s="9"/>
      <c r="E224" s="11" t="s">
        <v>10</v>
      </c>
    </row>
    <row r="225" spans="1:5">
      <c r="A225" s="69"/>
      <c r="B225" s="72"/>
      <c r="C225" s="10" t="s">
        <v>10</v>
      </c>
      <c r="D225" s="9"/>
      <c r="E225" s="11" t="s">
        <v>10</v>
      </c>
    </row>
    <row r="226" spans="1:5">
      <c r="A226" s="69"/>
      <c r="B226" s="72"/>
      <c r="C226" s="10" t="s">
        <v>10</v>
      </c>
      <c r="D226" s="9"/>
      <c r="E226" s="11" t="s">
        <v>10</v>
      </c>
    </row>
    <row r="227" spans="1:5">
      <c r="A227" s="69"/>
      <c r="B227" s="72"/>
      <c r="C227" s="10" t="s">
        <v>10</v>
      </c>
      <c r="D227" s="9"/>
      <c r="E227" s="11" t="s">
        <v>10</v>
      </c>
    </row>
    <row r="228" spans="1:5">
      <c r="A228" s="69"/>
      <c r="B228" s="72"/>
      <c r="C228" s="10" t="s">
        <v>10</v>
      </c>
      <c r="D228" s="9"/>
      <c r="E228" s="11" t="s">
        <v>10</v>
      </c>
    </row>
    <row r="229" spans="1:5">
      <c r="A229" s="69"/>
      <c r="B229" s="72"/>
      <c r="C229" s="10" t="s">
        <v>10</v>
      </c>
      <c r="D229" s="9"/>
      <c r="E229" s="11" t="s">
        <v>10</v>
      </c>
    </row>
    <row r="230" spans="1:5">
      <c r="A230" s="69"/>
      <c r="B230" s="72"/>
      <c r="C230" s="10" t="s">
        <v>10</v>
      </c>
      <c r="D230" s="9"/>
      <c r="E230" s="11" t="s">
        <v>10</v>
      </c>
    </row>
    <row r="231" spans="1:5">
      <c r="A231" s="70"/>
      <c r="B231" s="73"/>
      <c r="C231" s="10" t="s">
        <v>10</v>
      </c>
      <c r="D231" s="9"/>
      <c r="E231" s="11" t="s">
        <v>10</v>
      </c>
    </row>
    <row r="232" spans="1:5" ht="5.0999999999999996" customHeight="1"/>
    <row r="233" spans="1:5">
      <c r="A233" s="68">
        <v>26</v>
      </c>
      <c r="B233" s="71"/>
      <c r="C233" s="10" t="s">
        <v>10</v>
      </c>
      <c r="D233" s="9"/>
      <c r="E233" s="11" t="s">
        <v>10</v>
      </c>
    </row>
    <row r="234" spans="1:5">
      <c r="A234" s="69"/>
      <c r="B234" s="72"/>
      <c r="C234" s="10" t="s">
        <v>10</v>
      </c>
      <c r="D234" s="9"/>
      <c r="E234" s="11" t="s">
        <v>10</v>
      </c>
    </row>
    <row r="235" spans="1:5">
      <c r="A235" s="69"/>
      <c r="B235" s="72"/>
      <c r="C235" s="10" t="s">
        <v>10</v>
      </c>
      <c r="D235" s="9"/>
      <c r="E235" s="11" t="s">
        <v>10</v>
      </c>
    </row>
    <row r="236" spans="1:5">
      <c r="A236" s="69"/>
      <c r="B236" s="72"/>
      <c r="C236" s="10" t="s">
        <v>10</v>
      </c>
      <c r="D236" s="9"/>
      <c r="E236" s="11" t="s">
        <v>10</v>
      </c>
    </row>
    <row r="237" spans="1:5">
      <c r="A237" s="69"/>
      <c r="B237" s="72"/>
      <c r="C237" s="10" t="s">
        <v>10</v>
      </c>
      <c r="D237" s="9"/>
      <c r="E237" s="11" t="s">
        <v>10</v>
      </c>
    </row>
    <row r="238" spans="1:5">
      <c r="A238" s="69"/>
      <c r="B238" s="72"/>
      <c r="C238" s="10" t="s">
        <v>10</v>
      </c>
      <c r="D238" s="9"/>
      <c r="E238" s="11" t="s">
        <v>10</v>
      </c>
    </row>
    <row r="239" spans="1:5">
      <c r="A239" s="69"/>
      <c r="B239" s="72"/>
      <c r="C239" s="10" t="s">
        <v>10</v>
      </c>
      <c r="D239" s="9"/>
      <c r="E239" s="11" t="s">
        <v>10</v>
      </c>
    </row>
    <row r="240" spans="1:5">
      <c r="A240" s="70"/>
      <c r="B240" s="73"/>
      <c r="C240" s="10" t="s">
        <v>10</v>
      </c>
      <c r="D240" s="9"/>
      <c r="E240" s="11" t="s">
        <v>10</v>
      </c>
    </row>
    <row r="241" spans="1:5" ht="5.0999999999999996" customHeight="1"/>
    <row r="242" spans="1:5">
      <c r="A242" s="68">
        <v>27</v>
      </c>
      <c r="B242" s="71"/>
      <c r="C242" s="10" t="s">
        <v>10</v>
      </c>
      <c r="D242" s="9"/>
      <c r="E242" s="11" t="s">
        <v>10</v>
      </c>
    </row>
    <row r="243" spans="1:5">
      <c r="A243" s="69"/>
      <c r="B243" s="72"/>
      <c r="C243" s="10" t="s">
        <v>10</v>
      </c>
      <c r="D243" s="9"/>
      <c r="E243" s="11" t="s">
        <v>10</v>
      </c>
    </row>
    <row r="244" spans="1:5">
      <c r="A244" s="69"/>
      <c r="B244" s="72"/>
      <c r="C244" s="10" t="s">
        <v>10</v>
      </c>
      <c r="D244" s="9"/>
      <c r="E244" s="11" t="s">
        <v>10</v>
      </c>
    </row>
    <row r="245" spans="1:5">
      <c r="A245" s="69"/>
      <c r="B245" s="72"/>
      <c r="C245" s="10" t="s">
        <v>10</v>
      </c>
      <c r="D245" s="9"/>
      <c r="E245" s="11" t="s">
        <v>10</v>
      </c>
    </row>
    <row r="246" spans="1:5">
      <c r="A246" s="69"/>
      <c r="B246" s="72"/>
      <c r="C246" s="10" t="s">
        <v>10</v>
      </c>
      <c r="D246" s="9"/>
      <c r="E246" s="11" t="s">
        <v>10</v>
      </c>
    </row>
    <row r="247" spans="1:5">
      <c r="A247" s="69"/>
      <c r="B247" s="72"/>
      <c r="C247" s="10" t="s">
        <v>10</v>
      </c>
      <c r="D247" s="9"/>
      <c r="E247" s="11" t="s">
        <v>10</v>
      </c>
    </row>
    <row r="248" spans="1:5">
      <c r="A248" s="69"/>
      <c r="B248" s="72"/>
      <c r="C248" s="10" t="s">
        <v>10</v>
      </c>
      <c r="D248" s="9"/>
      <c r="E248" s="11" t="s">
        <v>10</v>
      </c>
    </row>
    <row r="249" spans="1:5">
      <c r="A249" s="70"/>
      <c r="B249" s="73"/>
      <c r="C249" s="10" t="s">
        <v>10</v>
      </c>
      <c r="D249" s="9"/>
      <c r="E249" s="11" t="s">
        <v>10</v>
      </c>
    </row>
    <row r="250" spans="1:5" ht="5.0999999999999996" customHeight="1"/>
    <row r="251" spans="1:5">
      <c r="A251" s="68">
        <v>28</v>
      </c>
      <c r="B251" s="71"/>
      <c r="C251" s="10" t="s">
        <v>10</v>
      </c>
      <c r="D251" s="9"/>
      <c r="E251" s="11" t="s">
        <v>10</v>
      </c>
    </row>
    <row r="252" spans="1:5">
      <c r="A252" s="69"/>
      <c r="B252" s="72"/>
      <c r="C252" s="10" t="s">
        <v>10</v>
      </c>
      <c r="D252" s="9"/>
      <c r="E252" s="11" t="s">
        <v>10</v>
      </c>
    </row>
    <row r="253" spans="1:5">
      <c r="A253" s="69"/>
      <c r="B253" s="72"/>
      <c r="C253" s="10" t="s">
        <v>10</v>
      </c>
      <c r="D253" s="9"/>
      <c r="E253" s="11" t="s">
        <v>10</v>
      </c>
    </row>
    <row r="254" spans="1:5">
      <c r="A254" s="69"/>
      <c r="B254" s="72"/>
      <c r="C254" s="10" t="s">
        <v>10</v>
      </c>
      <c r="D254" s="9"/>
      <c r="E254" s="11" t="s">
        <v>10</v>
      </c>
    </row>
    <row r="255" spans="1:5">
      <c r="A255" s="69"/>
      <c r="B255" s="72"/>
      <c r="C255" s="10" t="s">
        <v>10</v>
      </c>
      <c r="D255" s="9"/>
      <c r="E255" s="11" t="s">
        <v>10</v>
      </c>
    </row>
    <row r="256" spans="1:5">
      <c r="A256" s="69"/>
      <c r="B256" s="72"/>
      <c r="C256" s="10" t="s">
        <v>10</v>
      </c>
      <c r="D256" s="9"/>
      <c r="E256" s="11" t="s">
        <v>10</v>
      </c>
    </row>
    <row r="257" spans="1:5">
      <c r="A257" s="69"/>
      <c r="B257" s="72"/>
      <c r="C257" s="10" t="s">
        <v>10</v>
      </c>
      <c r="D257" s="9"/>
      <c r="E257" s="11" t="s">
        <v>10</v>
      </c>
    </row>
    <row r="258" spans="1:5">
      <c r="A258" s="70"/>
      <c r="B258" s="73"/>
      <c r="C258" s="10" t="s">
        <v>10</v>
      </c>
      <c r="D258" s="9"/>
      <c r="E258" s="11" t="s">
        <v>10</v>
      </c>
    </row>
    <row r="259" spans="1:5" ht="5.0999999999999996" customHeight="1"/>
    <row r="260" spans="1:5">
      <c r="A260" s="68">
        <v>29</v>
      </c>
      <c r="B260" s="71"/>
      <c r="C260" s="10" t="s">
        <v>10</v>
      </c>
      <c r="D260" s="9"/>
      <c r="E260" s="11" t="s">
        <v>10</v>
      </c>
    </row>
    <row r="261" spans="1:5">
      <c r="A261" s="69"/>
      <c r="B261" s="72"/>
      <c r="C261" s="10" t="s">
        <v>10</v>
      </c>
      <c r="D261" s="9"/>
      <c r="E261" s="11" t="s">
        <v>10</v>
      </c>
    </row>
    <row r="262" spans="1:5">
      <c r="A262" s="69"/>
      <c r="B262" s="72"/>
      <c r="C262" s="10" t="s">
        <v>10</v>
      </c>
      <c r="D262" s="9"/>
      <c r="E262" s="11" t="s">
        <v>10</v>
      </c>
    </row>
    <row r="263" spans="1:5">
      <c r="A263" s="69"/>
      <c r="B263" s="72"/>
      <c r="C263" s="10" t="s">
        <v>10</v>
      </c>
      <c r="D263" s="9"/>
      <c r="E263" s="11" t="s">
        <v>10</v>
      </c>
    </row>
    <row r="264" spans="1:5">
      <c r="A264" s="69"/>
      <c r="B264" s="72"/>
      <c r="C264" s="10" t="s">
        <v>10</v>
      </c>
      <c r="D264" s="9"/>
      <c r="E264" s="11" t="s">
        <v>10</v>
      </c>
    </row>
    <row r="265" spans="1:5">
      <c r="A265" s="69"/>
      <c r="B265" s="72"/>
      <c r="C265" s="10" t="s">
        <v>10</v>
      </c>
      <c r="D265" s="9"/>
      <c r="E265" s="11" t="s">
        <v>10</v>
      </c>
    </row>
    <row r="266" spans="1:5">
      <c r="A266" s="69"/>
      <c r="B266" s="72"/>
      <c r="C266" s="10" t="s">
        <v>10</v>
      </c>
      <c r="D266" s="9"/>
      <c r="E266" s="11" t="s">
        <v>10</v>
      </c>
    </row>
    <row r="267" spans="1:5">
      <c r="A267" s="70"/>
      <c r="B267" s="73"/>
      <c r="C267" s="10" t="s">
        <v>10</v>
      </c>
      <c r="D267" s="9"/>
      <c r="E267" s="11" t="s">
        <v>10</v>
      </c>
    </row>
  </sheetData>
  <sheetProtection sheet="1" objects="1" scenarios="1" selectLockedCells="1"/>
  <mergeCells count="68">
    <mergeCell ref="E5:E6"/>
    <mergeCell ref="C1:E1"/>
    <mergeCell ref="C2:E2"/>
    <mergeCell ref="A1:B2"/>
    <mergeCell ref="A3:E3"/>
    <mergeCell ref="B4:B6"/>
    <mergeCell ref="C4:E4"/>
    <mergeCell ref="A4:A6"/>
    <mergeCell ref="C5:C6"/>
    <mergeCell ref="D5:D6"/>
    <mergeCell ref="B8:B15"/>
    <mergeCell ref="A8:A15"/>
    <mergeCell ref="B17:B24"/>
    <mergeCell ref="B26:B33"/>
    <mergeCell ref="B35:B42"/>
    <mergeCell ref="B89:B96"/>
    <mergeCell ref="B98:B105"/>
    <mergeCell ref="B107:B114"/>
    <mergeCell ref="B116:B123"/>
    <mergeCell ref="B44:B51"/>
    <mergeCell ref="B53:B60"/>
    <mergeCell ref="B62:B69"/>
    <mergeCell ref="B71:B78"/>
    <mergeCell ref="B125:B132"/>
    <mergeCell ref="B134:B141"/>
    <mergeCell ref="B143:B150"/>
    <mergeCell ref="B152:B159"/>
    <mergeCell ref="A17:A24"/>
    <mergeCell ref="A26:A33"/>
    <mergeCell ref="A35:A42"/>
    <mergeCell ref="A44:A51"/>
    <mergeCell ref="A53:A60"/>
    <mergeCell ref="A62:A69"/>
    <mergeCell ref="A71:A78"/>
    <mergeCell ref="A80:A87"/>
    <mergeCell ref="A89:A96"/>
    <mergeCell ref="A98:A105"/>
    <mergeCell ref="A107:A114"/>
    <mergeCell ref="B80:B87"/>
    <mergeCell ref="A116:A123"/>
    <mergeCell ref="A125:A132"/>
    <mergeCell ref="A134:A141"/>
    <mergeCell ref="A143:A150"/>
    <mergeCell ref="A152:A159"/>
    <mergeCell ref="A161:A168"/>
    <mergeCell ref="B161:B168"/>
    <mergeCell ref="A170:A177"/>
    <mergeCell ref="B170:B177"/>
    <mergeCell ref="A179:A186"/>
    <mergeCell ref="B179:B186"/>
    <mergeCell ref="A188:A195"/>
    <mergeCell ref="B188:B195"/>
    <mergeCell ref="A197:A204"/>
    <mergeCell ref="B197:B204"/>
    <mergeCell ref="A206:A213"/>
    <mergeCell ref="B206:B213"/>
    <mergeCell ref="A215:A222"/>
    <mergeCell ref="B215:B222"/>
    <mergeCell ref="A224:A231"/>
    <mergeCell ref="B224:B231"/>
    <mergeCell ref="A233:A240"/>
    <mergeCell ref="B233:B240"/>
    <mergeCell ref="A242:A249"/>
    <mergeCell ref="B242:B249"/>
    <mergeCell ref="A251:A258"/>
    <mergeCell ref="B251:B258"/>
    <mergeCell ref="A260:A267"/>
    <mergeCell ref="B260:B267"/>
  </mergeCells>
  <dataValidations count="5">
    <dataValidation type="list" allowBlank="1" showInputMessage="1" showErrorMessage="1" sqref="E62:E69 E53:E60 E71:E78 E80:E87 E89:E96 E98:E105 E107:E114 E116:E123 E125:E132 E134:E141 E143:E150 C43 E8:E51 C34 C25 E152:E159 E161:E168 E170:E177 E179:E186 E188:E195 E197:E204 E206:E213 E215:E222 E224:E231 E233:E240 E242:E249 E251:E258 E260:E267" xr:uid="{00000000-0002-0000-0200-000000000000}">
      <formula1>Opciones</formula1>
    </dataValidation>
    <dataValidation type="list" allowBlank="1" showInputMessage="1" showErrorMessage="1" sqref="C8:C15 C17:C24 C26:C33 C35:C42 C44:C51 C53:C60 C62:C69 C71:C78 C80:C87 C89:C96 C98:C105 C107:C114 C116:C123 C125:C132 C134:C141 C143:C150 C152:C159 C161:C168 C170:C177 C179:C186 C188:C195 C197:C204 C206:C213 C215:C222 C224:C231 C233:C240 C242:C249 C251:C258 C260:C267" xr:uid="{00000000-0002-0000-0200-000001000000}">
      <formula1>Cargos</formula1>
    </dataValidation>
    <dataValidation type="whole" operator="equal" showInputMessage="1" showErrorMessage="1" sqref="A8:A15" xr:uid="{00000000-0002-0000-0200-000002000000}">
      <formula1>1</formula1>
    </dataValidation>
    <dataValidation type="whole" operator="equal" allowBlank="1" showInputMessage="1" showErrorMessage="1" sqref="A17:A24" xr:uid="{00000000-0002-0000-0200-000003000000}">
      <formula1>2</formula1>
    </dataValidation>
    <dataValidation showInputMessage="1" showErrorMessage="1" sqref="C2:E2" xr:uid="{00000000-0002-0000-0200-000004000000}"/>
  </dataValidations>
  <printOptions horizontalCentered="1"/>
  <pageMargins left="0.70866141732283472" right="0.70866141732283472" top="0.74803149606299213" bottom="0.74803149606299213" header="0.31496062992125984" footer="0.31496062992125984"/>
  <pageSetup scale="82" orientation="portrait" r:id="rId1"/>
  <rowBreaks count="2" manualBreakCount="2">
    <brk id="60" max="5" man="1"/>
    <brk id="12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locked="0" defaultSize="0" print="0" autoFill="0" autoPict="0" macro="[0]!Siguiente3">
                <anchor moveWithCells="1" sizeWithCells="1">
                  <from>
                    <xdr:col>3</xdr:col>
                    <xdr:colOff>2295525</xdr:colOff>
                    <xdr:row>2</xdr:row>
                    <xdr:rowOff>114300</xdr:rowOff>
                  </from>
                  <to>
                    <xdr:col>4</xdr:col>
                    <xdr:colOff>752475</xdr:colOff>
                    <xdr:row>2</xdr:row>
                    <xdr:rowOff>390525</xdr:rowOff>
                  </to>
                </anchor>
              </controlPr>
            </control>
          </mc:Choice>
        </mc:AlternateContent>
        <mc:AlternateContent xmlns:mc="http://schemas.openxmlformats.org/markup-compatibility/2006">
          <mc:Choice Requires="x14">
            <control shapeId="3075" r:id="rId5" name="Button 3">
              <controlPr locked="0" defaultSize="0" print="0" autoFill="0" autoPict="0" macro="[0]!Siguiente1">
                <anchor moveWithCells="1" sizeWithCells="1">
                  <from>
                    <xdr:col>3</xdr:col>
                    <xdr:colOff>1228725</xdr:colOff>
                    <xdr:row>2</xdr:row>
                    <xdr:rowOff>123825</xdr:rowOff>
                  </from>
                  <to>
                    <xdr:col>3</xdr:col>
                    <xdr:colOff>2247900</xdr:colOff>
                    <xdr:row>2</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18"/>
  <sheetViews>
    <sheetView workbookViewId="0">
      <selection activeCell="H22" sqref="H22"/>
    </sheetView>
  </sheetViews>
  <sheetFormatPr baseColWidth="10" defaultColWidth="11.42578125" defaultRowHeight="15"/>
  <cols>
    <col min="1" max="1" width="16.85546875" customWidth="1"/>
    <col min="2" max="2" width="35" customWidth="1"/>
  </cols>
  <sheetData>
    <row r="1" spans="1:2">
      <c r="A1" s="5" t="s">
        <v>27</v>
      </c>
      <c r="B1" s="5" t="s">
        <v>28</v>
      </c>
    </row>
    <row r="2" spans="1:2">
      <c r="A2" s="6" t="s">
        <v>10</v>
      </c>
      <c r="B2" s="8" t="s">
        <v>10</v>
      </c>
    </row>
    <row r="3" spans="1:2">
      <c r="A3" s="4" t="s">
        <v>29</v>
      </c>
      <c r="B3" s="8" t="s">
        <v>30</v>
      </c>
    </row>
    <row r="4" spans="1:2">
      <c r="A4" s="4" t="s">
        <v>31</v>
      </c>
      <c r="B4" s="8" t="s">
        <v>32</v>
      </c>
    </row>
    <row r="5" spans="1:2">
      <c r="A5" s="4" t="s">
        <v>33</v>
      </c>
      <c r="B5" s="8" t="s">
        <v>34</v>
      </c>
    </row>
    <row r="6" spans="1:2">
      <c r="A6" s="4" t="s">
        <v>35</v>
      </c>
      <c r="B6" s="8" t="s">
        <v>9</v>
      </c>
    </row>
    <row r="7" spans="1:2">
      <c r="A7" s="7" t="s">
        <v>36</v>
      </c>
      <c r="B7" s="8" t="s">
        <v>37</v>
      </c>
    </row>
    <row r="8" spans="1:2">
      <c r="A8" s="7" t="s">
        <v>38</v>
      </c>
      <c r="B8" s="8" t="s">
        <v>12</v>
      </c>
    </row>
    <row r="9" spans="1:2">
      <c r="A9" s="7" t="s">
        <v>39</v>
      </c>
      <c r="B9" s="8" t="s">
        <v>40</v>
      </c>
    </row>
    <row r="10" spans="1:2">
      <c r="A10" s="7" t="s">
        <v>41</v>
      </c>
      <c r="B10" s="8" t="s">
        <v>42</v>
      </c>
    </row>
    <row r="11" spans="1:2">
      <c r="A11" s="7" t="s">
        <v>43</v>
      </c>
      <c r="B11" s="8"/>
    </row>
    <row r="12" spans="1:2">
      <c r="A12" s="7" t="s">
        <v>44</v>
      </c>
      <c r="B12" s="8" t="s">
        <v>45</v>
      </c>
    </row>
    <row r="13" spans="1:2">
      <c r="A13" s="7" t="s">
        <v>46</v>
      </c>
      <c r="B13" s="8" t="s">
        <v>47</v>
      </c>
    </row>
    <row r="14" spans="1:2">
      <c r="A14" s="7" t="s">
        <v>48</v>
      </c>
      <c r="B14" s="8"/>
    </row>
    <row r="15" spans="1:2">
      <c r="A15" s="7" t="s">
        <v>49</v>
      </c>
      <c r="B15" s="8"/>
    </row>
    <row r="16" spans="1:2">
      <c r="A16" s="7" t="s">
        <v>50</v>
      </c>
      <c r="B16" s="8"/>
    </row>
    <row r="17" spans="1:2">
      <c r="A17" s="7" t="s">
        <v>51</v>
      </c>
      <c r="B17" s="8"/>
    </row>
    <row r="18" spans="1:2">
      <c r="A18" s="7" t="s">
        <v>52</v>
      </c>
      <c r="B18"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7D6E3-42FB-6146-BC36-9671541B793B}">
  <sheetPr codeName="Hoja9">
    <tabColor rgb="FF31859B"/>
  </sheetPr>
  <dimension ref="A1:Y16"/>
  <sheetViews>
    <sheetView showGridLines="0" view="pageBreakPreview" topLeftCell="B1" zoomScale="25" zoomScaleNormal="125" zoomScaleSheetLayoutView="25" workbookViewId="0">
      <pane ySplit="6" topLeftCell="A7" activePane="bottomLeft" state="frozen"/>
      <selection activeCell="J6" sqref="J6"/>
      <selection pane="bottomLeft" activeCell="L15" sqref="L15"/>
    </sheetView>
  </sheetViews>
  <sheetFormatPr baseColWidth="10" defaultColWidth="0" defaultRowHeight="15.95" customHeight="1" zeroHeight="1"/>
  <cols>
    <col min="1" max="1" width="4.85546875" style="41" hidden="1" customWidth="1"/>
    <col min="2" max="2" width="6" style="44" customWidth="1"/>
    <col min="3" max="3" width="23.42578125" style="42" customWidth="1"/>
    <col min="4" max="4" width="14.85546875" style="45" customWidth="1"/>
    <col min="5" max="5" width="15.7109375" style="42" customWidth="1"/>
    <col min="6" max="6" width="16" style="42" customWidth="1"/>
    <col min="7" max="7" width="14" style="42" customWidth="1"/>
    <col min="8" max="8" width="13.42578125" style="42" customWidth="1"/>
    <col min="9" max="9" width="13.28515625" style="42" customWidth="1"/>
    <col min="10" max="10" width="16.28515625" style="42" customWidth="1"/>
    <col min="11" max="11" width="29.42578125" style="46" customWidth="1"/>
    <col min="12" max="12" width="99.140625" style="46" customWidth="1"/>
    <col min="13" max="13" width="14.7109375" style="42" customWidth="1"/>
    <col min="14" max="14" width="14.42578125" style="42" customWidth="1"/>
    <col min="15" max="15" width="15.28515625" style="42" customWidth="1"/>
    <col min="16" max="16" width="14.85546875" style="42" customWidth="1"/>
    <col min="17" max="17" width="8.28515625" style="42" customWidth="1"/>
    <col min="18" max="18" width="19.28515625" style="42" customWidth="1"/>
    <col min="19" max="19" width="25.42578125" style="42" customWidth="1"/>
    <col min="20" max="20" width="22.140625" style="42" customWidth="1"/>
    <col min="21" max="25" width="28" style="42" hidden="1" customWidth="1"/>
    <col min="26" max="16384" width="11.42578125" style="43" hidden="1"/>
  </cols>
  <sheetData>
    <row r="1" spans="1:22" ht="135" customHeight="1">
      <c r="B1" s="89"/>
      <c r="C1" s="89"/>
      <c r="D1" s="90" t="s">
        <v>125</v>
      </c>
      <c r="E1" s="91"/>
      <c r="F1" s="91"/>
      <c r="G1" s="91"/>
      <c r="H1" s="91"/>
      <c r="I1" s="91"/>
      <c r="J1" s="91"/>
      <c r="K1" s="91"/>
      <c r="L1" s="91"/>
      <c r="M1" s="91"/>
      <c r="N1" s="91"/>
      <c r="O1" s="91"/>
      <c r="P1" s="91"/>
      <c r="Q1" s="91"/>
      <c r="R1" s="91"/>
      <c r="S1" s="91"/>
      <c r="T1" s="92"/>
    </row>
    <row r="2" spans="1:22" ht="42.95" customHeight="1">
      <c r="B2" s="89"/>
      <c r="C2" s="89"/>
      <c r="D2" s="93" t="e">
        <f>Diagnóstico_RR!C2</f>
        <v>#REF!</v>
      </c>
      <c r="E2" s="94"/>
      <c r="F2" s="94"/>
      <c r="G2" s="94"/>
      <c r="H2" s="94"/>
      <c r="I2" s="94"/>
      <c r="J2" s="94"/>
      <c r="K2" s="94"/>
      <c r="L2" s="94"/>
      <c r="M2" s="94"/>
      <c r="N2" s="94"/>
      <c r="O2" s="94"/>
      <c r="P2" s="94"/>
      <c r="Q2" s="94"/>
      <c r="R2" s="94"/>
      <c r="S2" s="94"/>
      <c r="T2" s="95"/>
    </row>
    <row r="3" spans="1:22" ht="15.95" customHeight="1">
      <c r="K3" s="42"/>
      <c r="L3" s="42"/>
    </row>
    <row r="4" spans="1:22" ht="18.75">
      <c r="B4" s="96" t="s">
        <v>53</v>
      </c>
      <c r="C4" s="97"/>
      <c r="D4" s="97"/>
      <c r="E4" s="97"/>
      <c r="F4" s="97"/>
      <c r="G4" s="97"/>
      <c r="H4" s="97"/>
      <c r="I4" s="97"/>
      <c r="J4" s="97"/>
      <c r="K4" s="97"/>
      <c r="L4" s="97"/>
      <c r="M4" s="98"/>
      <c r="N4" s="98"/>
      <c r="O4" s="98"/>
      <c r="P4" s="98"/>
      <c r="Q4" s="98"/>
      <c r="R4" s="98"/>
      <c r="S4" s="98"/>
      <c r="T4" s="99" t="s">
        <v>54</v>
      </c>
      <c r="V4" s="46"/>
    </row>
    <row r="5" spans="1:22" ht="26.25" customHeight="1">
      <c r="B5" s="100" t="s">
        <v>2</v>
      </c>
      <c r="C5" s="101" t="s">
        <v>3</v>
      </c>
      <c r="D5" s="101" t="s">
        <v>55</v>
      </c>
      <c r="E5" s="101" t="s">
        <v>56</v>
      </c>
      <c r="F5" s="101" t="s">
        <v>96</v>
      </c>
      <c r="G5" s="101" t="s">
        <v>58</v>
      </c>
      <c r="H5" s="101"/>
      <c r="I5" s="101"/>
      <c r="J5" s="101" t="s">
        <v>59</v>
      </c>
      <c r="K5" s="101" t="s">
        <v>60</v>
      </c>
      <c r="L5" s="105" t="s">
        <v>61</v>
      </c>
      <c r="M5" s="107" t="s">
        <v>62</v>
      </c>
      <c r="N5" s="107"/>
      <c r="O5" s="107"/>
      <c r="P5" s="107"/>
      <c r="Q5" s="107"/>
      <c r="R5" s="108" t="s">
        <v>63</v>
      </c>
      <c r="S5" s="103" t="s">
        <v>64</v>
      </c>
      <c r="T5" s="99"/>
    </row>
    <row r="6" spans="1:22" ht="64.5" customHeight="1">
      <c r="B6" s="100"/>
      <c r="C6" s="101"/>
      <c r="D6" s="101"/>
      <c r="E6" s="101"/>
      <c r="F6" s="101"/>
      <c r="G6" s="24" t="s">
        <v>65</v>
      </c>
      <c r="H6" s="24" t="s">
        <v>66</v>
      </c>
      <c r="I6" s="24" t="s">
        <v>67</v>
      </c>
      <c r="J6" s="101"/>
      <c r="K6" s="101"/>
      <c r="L6" s="106"/>
      <c r="M6" s="25" t="s">
        <v>97</v>
      </c>
      <c r="N6" s="25" t="s">
        <v>68</v>
      </c>
      <c r="O6" s="25" t="s">
        <v>69</v>
      </c>
      <c r="P6" s="25" t="s">
        <v>70</v>
      </c>
      <c r="Q6" s="26" t="s">
        <v>71</v>
      </c>
      <c r="R6" s="109"/>
      <c r="S6" s="104"/>
      <c r="T6" s="99"/>
    </row>
    <row r="7" spans="1:22" s="50" customFormat="1" ht="207" customHeight="1">
      <c r="A7" s="47"/>
      <c r="B7" s="40">
        <v>1</v>
      </c>
      <c r="C7" s="48" t="s">
        <v>113</v>
      </c>
      <c r="D7" s="37" t="s">
        <v>74</v>
      </c>
      <c r="E7" s="23" t="s">
        <v>95</v>
      </c>
      <c r="F7" s="23" t="s">
        <v>73</v>
      </c>
      <c r="G7" s="22" t="s">
        <v>47</v>
      </c>
      <c r="H7" s="22" t="s">
        <v>47</v>
      </c>
      <c r="I7" s="22" t="s">
        <v>47</v>
      </c>
      <c r="J7" s="23" t="str">
        <f>IF(COUNTIF(G7:I7,"X")=3,"Segunda Línea de Defensa",IF(COUNTIF(G7:I7,"X")=2,"Primera Línea de Defensa",IF(COUNTIF(G7:I7,"X")=1,"Primera Línea de Defensa",)))</f>
        <v>Segunda Línea de Defensa</v>
      </c>
      <c r="K7" s="37" t="s">
        <v>105</v>
      </c>
      <c r="L7" s="51" t="s">
        <v>123</v>
      </c>
      <c r="M7" s="22">
        <v>5</v>
      </c>
      <c r="N7" s="22">
        <v>3</v>
      </c>
      <c r="O7" s="22">
        <v>3</v>
      </c>
      <c r="P7" s="22">
        <v>2</v>
      </c>
      <c r="Q7" s="22">
        <f t="shared" ref="Q7:Q16" si="0">(M7*0.2)+(N7*0.3)+(O7*0.3)+(P7*0.2)</f>
        <v>3.1999999999999997</v>
      </c>
      <c r="R7" s="23" t="str">
        <f t="shared" ref="R7:R16" si="1">IF(Q7&lt;0.9," ",IF(Q7&lt;3,"Bajo Aseguramiento",IF(Q7&lt;4,"Medio Aseguramiento","Alto Aseguramiento")))</f>
        <v>Medio Aseguramiento</v>
      </c>
      <c r="S7" s="27" t="str">
        <f>VLOOKUP(R7,Hoja2!$I$3:$O$8,2,0)</f>
        <v>La Oficina de Control Interno o quien haga sus veces deberá auditar y generar hallazgos y recomendaciones a la función de aseguramiento (2ª línea) para su mejora y evaluará los aspectos que considere relevantes de la 1ª línea de defensa.</v>
      </c>
      <c r="T7" s="21" t="str">
        <f>IFERROR(VLOOKUP(R7,Hoja2!$I$9:$O$13,2,0)," ")</f>
        <v>Priorizar en su Plan Anual de Auditoría</v>
      </c>
    </row>
    <row r="8" spans="1:22" s="50" customFormat="1" ht="249.95" customHeight="1">
      <c r="A8" s="47" t="str">
        <f t="shared" ref="A8:A14" si="2">CONCATENATE(J8,B8)</f>
        <v>Segunda Línea de Defensa2</v>
      </c>
      <c r="B8" s="40">
        <v>2</v>
      </c>
      <c r="C8" s="48" t="s">
        <v>114</v>
      </c>
      <c r="D8" s="37" t="s">
        <v>74</v>
      </c>
      <c r="E8" s="21" t="s">
        <v>87</v>
      </c>
      <c r="F8" s="21" t="s">
        <v>73</v>
      </c>
      <c r="G8" s="22" t="s">
        <v>47</v>
      </c>
      <c r="H8" s="22" t="s">
        <v>47</v>
      </c>
      <c r="I8" s="22" t="s">
        <v>47</v>
      </c>
      <c r="J8" s="23" t="str">
        <f>IF(COUNTIF(G8:I8,"X")=3,"Segunda Línea de Defensa",IF(COUNTIF(G8:I8,"X")=2,"Primera Línea de Defensa",IF(COUNTIF(G8:I8,"X")=1,"Primera Línea de Defensa",)))</f>
        <v>Segunda Línea de Defensa</v>
      </c>
      <c r="K8" s="38" t="s">
        <v>106</v>
      </c>
      <c r="L8" s="51" t="s">
        <v>122</v>
      </c>
      <c r="M8" s="22">
        <v>3</v>
      </c>
      <c r="N8" s="22">
        <v>1</v>
      </c>
      <c r="O8" s="22">
        <v>3</v>
      </c>
      <c r="P8" s="22">
        <v>3</v>
      </c>
      <c r="Q8" s="22">
        <f t="shared" si="0"/>
        <v>2.4000000000000004</v>
      </c>
      <c r="R8" s="23" t="str">
        <f t="shared" si="1"/>
        <v>Bajo Aseguramiento</v>
      </c>
      <c r="S8" s="27" t="str">
        <f>VLOOKUP(R8,Hoja2!$I$3:$O$8,2,0)</f>
        <v>La Oficina de Control Interno o quien haga sus veces deberá auditar y generar hallazgos y recomendaciones a la función de aseguramiento para su mejora y evaluará los controles de 1ª línea de defensa que corresponderían  a la 2ª línea de defensa.</v>
      </c>
      <c r="T8" s="21" t="str">
        <f>IFERROR(VLOOKUP(R8,Hoja2!$I$9:$O$13,2,0)," ")</f>
        <v>Priorizar en su Plan Anual de Auditoría</v>
      </c>
    </row>
    <row r="9" spans="1:22" s="50" customFormat="1" ht="252" customHeight="1">
      <c r="A9" s="47"/>
      <c r="B9" s="40">
        <v>3</v>
      </c>
      <c r="C9" s="48" t="s">
        <v>115</v>
      </c>
      <c r="D9" s="37" t="s">
        <v>74</v>
      </c>
      <c r="E9" s="21" t="s">
        <v>87</v>
      </c>
      <c r="F9" s="21" t="s">
        <v>73</v>
      </c>
      <c r="G9" s="22" t="s">
        <v>86</v>
      </c>
      <c r="H9" s="22" t="s">
        <v>86</v>
      </c>
      <c r="I9" s="22" t="s">
        <v>86</v>
      </c>
      <c r="J9" s="23" t="str">
        <f t="shared" ref="J9:J14" si="3">IF(COUNTIF(G9:I9,"X")=3,"Segunda Línea de Defensa",IF(COUNTIF(G9:I9,"X")=2,"Primera Línea de Defensa",IF(COUNTIF(G9:I9,"X")=1,"Primera Línea de Defensa",)))</f>
        <v>Segunda Línea de Defensa</v>
      </c>
      <c r="K9" s="37" t="s">
        <v>107</v>
      </c>
      <c r="L9" s="51" t="s">
        <v>124</v>
      </c>
      <c r="M9" s="22">
        <v>3</v>
      </c>
      <c r="N9" s="22">
        <v>1</v>
      </c>
      <c r="O9" s="22">
        <v>3</v>
      </c>
      <c r="P9" s="22">
        <v>4</v>
      </c>
      <c r="Q9" s="22">
        <f t="shared" si="0"/>
        <v>2.6</v>
      </c>
      <c r="R9" s="23" t="str">
        <f t="shared" si="1"/>
        <v>Bajo Aseguramiento</v>
      </c>
      <c r="S9" s="35" t="str">
        <f>VLOOKUP(R9,Hoja2!$I$3:$O$8,2,0)</f>
        <v>La Oficina de Control Interno o quien haga sus veces deberá auditar y generar hallazgos y recomendaciones a la función de aseguramiento para su mejora y evaluará los controles de 1ª línea de defensa que corresponderían  a la 2ª línea de defensa.</v>
      </c>
      <c r="T9" s="49" t="str">
        <f>IFERROR(VLOOKUP(R9,Hoja2!$I$9:$O$13,2,0)," ")</f>
        <v>Priorizar en su Plan Anual de Auditoría</v>
      </c>
    </row>
    <row r="10" spans="1:22" s="50" customFormat="1" ht="188.1" customHeight="1">
      <c r="A10" s="47" t="str">
        <f t="shared" si="2"/>
        <v>Segunda Línea de Defensa4</v>
      </c>
      <c r="B10" s="40">
        <v>4</v>
      </c>
      <c r="C10" s="48" t="s">
        <v>116</v>
      </c>
      <c r="D10" s="37" t="s">
        <v>72</v>
      </c>
      <c r="E10" s="21" t="s">
        <v>98</v>
      </c>
      <c r="F10" s="21" t="s">
        <v>88</v>
      </c>
      <c r="G10" s="22" t="s">
        <v>47</v>
      </c>
      <c r="H10" s="22" t="s">
        <v>47</v>
      </c>
      <c r="I10" s="22" t="s">
        <v>47</v>
      </c>
      <c r="J10" s="23" t="str">
        <f t="shared" si="3"/>
        <v>Segunda Línea de Defensa</v>
      </c>
      <c r="K10" s="37" t="s">
        <v>108</v>
      </c>
      <c r="L10" s="52" t="s">
        <v>126</v>
      </c>
      <c r="M10" s="22">
        <v>5</v>
      </c>
      <c r="N10" s="22">
        <v>5</v>
      </c>
      <c r="O10" s="22">
        <v>5</v>
      </c>
      <c r="P10" s="22">
        <v>3</v>
      </c>
      <c r="Q10" s="22">
        <f t="shared" si="0"/>
        <v>4.5999999999999996</v>
      </c>
      <c r="R10" s="23" t="str">
        <f t="shared" si="1"/>
        <v>Alto Aseguramiento</v>
      </c>
      <c r="S10" s="27" t="str">
        <f>VLOOKUP(R10,Hoja2!$I$3:$O$8,2,0)</f>
        <v>La Oficina de Control Interno o quien haga sus veces confiará en los resultados del aseguramiento de la 2ª línea y basado en sus informes, auditará la efectividad de dicha función, evitando evaluar los controles de la 1ª línea.</v>
      </c>
      <c r="T10" s="49" t="str">
        <f>IFERROR(VLOOKUP(R10,Hoja2!$I$9:$O$13,2,0)," ")</f>
        <v xml:space="preserve"> </v>
      </c>
    </row>
    <row r="11" spans="1:22" s="50" customFormat="1" ht="0.95" hidden="1" customHeight="1">
      <c r="A11" s="47" t="str">
        <f t="shared" si="2"/>
        <v>Segunda Línea de Defensa5</v>
      </c>
      <c r="B11" s="40">
        <v>5</v>
      </c>
      <c r="C11" s="36" t="s">
        <v>102</v>
      </c>
      <c r="D11" s="37" t="s">
        <v>74</v>
      </c>
      <c r="E11" s="21" t="s">
        <v>89</v>
      </c>
      <c r="F11" s="21" t="s">
        <v>99</v>
      </c>
      <c r="G11" s="22" t="s">
        <v>47</v>
      </c>
      <c r="H11" s="22" t="s">
        <v>47</v>
      </c>
      <c r="I11" s="22" t="s">
        <v>47</v>
      </c>
      <c r="J11" s="23" t="str">
        <f t="shared" si="3"/>
        <v>Segunda Línea de Defensa</v>
      </c>
      <c r="K11" s="34" t="s">
        <v>93</v>
      </c>
      <c r="L11" s="53" t="s">
        <v>94</v>
      </c>
      <c r="M11" s="22">
        <v>3</v>
      </c>
      <c r="N11" s="22">
        <v>3</v>
      </c>
      <c r="O11" s="22">
        <v>3</v>
      </c>
      <c r="P11" s="22">
        <v>2</v>
      </c>
      <c r="Q11" s="22">
        <f t="shared" si="0"/>
        <v>2.8</v>
      </c>
      <c r="R11" s="23" t="str">
        <f t="shared" si="1"/>
        <v>Bajo Aseguramiento</v>
      </c>
      <c r="S11" s="27" t="str">
        <f>VLOOKUP(R11,Hoja2!$I$3:$O$8,2,0)</f>
        <v>La Oficina de Control Interno o quien haga sus veces deberá auditar y generar hallazgos y recomendaciones a la función de aseguramiento para su mejora y evaluará los controles de 1ª línea de defensa que corresponderían  a la 2ª línea de defensa.</v>
      </c>
      <c r="T11" s="49" t="str">
        <f>IFERROR(VLOOKUP(R11,Hoja2!$I$9:$O$13,2,0)," ")</f>
        <v>Priorizar en su Plan Anual de Auditoría</v>
      </c>
    </row>
    <row r="12" spans="1:22" s="50" customFormat="1" ht="240" customHeight="1">
      <c r="A12" s="47" t="str">
        <f t="shared" si="2"/>
        <v>Segunda Línea de Defensa5</v>
      </c>
      <c r="B12" s="55">
        <v>5</v>
      </c>
      <c r="C12" s="48" t="s">
        <v>117</v>
      </c>
      <c r="D12" s="37" t="s">
        <v>72</v>
      </c>
      <c r="E12" s="23" t="s">
        <v>100</v>
      </c>
      <c r="F12" s="23" t="s">
        <v>101</v>
      </c>
      <c r="G12" s="22" t="s">
        <v>47</v>
      </c>
      <c r="H12" s="22" t="s">
        <v>47</v>
      </c>
      <c r="I12" s="22" t="s">
        <v>47</v>
      </c>
      <c r="J12" s="23" t="str">
        <f t="shared" si="3"/>
        <v>Segunda Línea de Defensa</v>
      </c>
      <c r="K12" s="37" t="s">
        <v>121</v>
      </c>
      <c r="L12" s="51" t="s">
        <v>127</v>
      </c>
      <c r="M12" s="22">
        <v>5</v>
      </c>
      <c r="N12" s="22">
        <v>4</v>
      </c>
      <c r="O12" s="22">
        <v>4</v>
      </c>
      <c r="P12" s="22">
        <v>4</v>
      </c>
      <c r="Q12" s="22">
        <f t="shared" si="0"/>
        <v>4.2</v>
      </c>
      <c r="R12" s="23" t="str">
        <f t="shared" si="1"/>
        <v>Alto Aseguramiento</v>
      </c>
      <c r="S12" s="27" t="str">
        <f>VLOOKUP(R12,Hoja2!$I$3:$O$8,2,0)</f>
        <v>La Oficina de Control Interno o quien haga sus veces confiará en los resultados del aseguramiento de la 2ª línea y basado en sus informes, auditará la efectividad de dicha función, evitando evaluar los controles de la 1ª línea.</v>
      </c>
      <c r="T12" s="49" t="str">
        <f>IFERROR(VLOOKUP(R12,Hoja2!$I$9:$O$13,2,0)," ")</f>
        <v xml:space="preserve"> </v>
      </c>
    </row>
    <row r="13" spans="1:22" s="50" customFormat="1" ht="234.95" customHeight="1">
      <c r="A13" s="47" t="str">
        <f t="shared" si="2"/>
        <v>Segunda Línea de Defensa6</v>
      </c>
      <c r="B13" s="55">
        <v>6</v>
      </c>
      <c r="C13" s="48" t="s">
        <v>118</v>
      </c>
      <c r="D13" s="37" t="s">
        <v>72</v>
      </c>
      <c r="E13" s="23" t="s">
        <v>100</v>
      </c>
      <c r="F13" s="23" t="s">
        <v>101</v>
      </c>
      <c r="G13" s="22" t="s">
        <v>47</v>
      </c>
      <c r="H13" s="22" t="s">
        <v>47</v>
      </c>
      <c r="I13" s="22" t="s">
        <v>47</v>
      </c>
      <c r="J13" s="23" t="str">
        <f t="shared" si="3"/>
        <v>Segunda Línea de Defensa</v>
      </c>
      <c r="K13" s="37" t="s">
        <v>109</v>
      </c>
      <c r="L13" s="52" t="s">
        <v>128</v>
      </c>
      <c r="M13" s="22">
        <v>5</v>
      </c>
      <c r="N13" s="22">
        <v>3</v>
      </c>
      <c r="O13" s="22">
        <v>4</v>
      </c>
      <c r="P13" s="22">
        <v>3</v>
      </c>
      <c r="Q13" s="22">
        <f t="shared" si="0"/>
        <v>3.6999999999999997</v>
      </c>
      <c r="R13" s="23" t="str">
        <f t="shared" si="1"/>
        <v>Medio Aseguramiento</v>
      </c>
      <c r="S13" s="27" t="str">
        <f>VLOOKUP(R13,Hoja2!$I$3:$O$8,2,0)</f>
        <v>La Oficina de Control Interno o quien haga sus veces deberá auditar y generar hallazgos y recomendaciones a la función de aseguramiento (2ª línea) para su mejora y evaluará los aspectos que considere relevantes de la 1ª línea de defensa.</v>
      </c>
      <c r="T13" s="49" t="str">
        <f>IFERROR(VLOOKUP(R13,Hoja2!$I$9:$O$13,2,0)," ")</f>
        <v>Priorizar en su Plan Anual de Auditoría</v>
      </c>
    </row>
    <row r="14" spans="1:22" s="50" customFormat="1" ht="324.75">
      <c r="A14" s="47" t="str">
        <f t="shared" si="2"/>
        <v>Segunda Línea de Defensa7</v>
      </c>
      <c r="B14" s="55">
        <v>7</v>
      </c>
      <c r="C14" s="48" t="s">
        <v>119</v>
      </c>
      <c r="D14" s="37" t="s">
        <v>74</v>
      </c>
      <c r="E14" s="21" t="s">
        <v>103</v>
      </c>
      <c r="F14" s="21" t="s">
        <v>104</v>
      </c>
      <c r="G14" s="22" t="s">
        <v>47</v>
      </c>
      <c r="H14" s="22" t="s">
        <v>47</v>
      </c>
      <c r="I14" s="22" t="s">
        <v>47</v>
      </c>
      <c r="J14" s="23" t="str">
        <f t="shared" si="3"/>
        <v>Segunda Línea de Defensa</v>
      </c>
      <c r="K14" s="39" t="s">
        <v>110</v>
      </c>
      <c r="L14" s="51" t="s">
        <v>129</v>
      </c>
      <c r="M14" s="22">
        <v>5</v>
      </c>
      <c r="N14" s="22">
        <v>2</v>
      </c>
      <c r="O14" s="40">
        <v>3</v>
      </c>
      <c r="P14" s="22">
        <v>3</v>
      </c>
      <c r="Q14" s="22">
        <f t="shared" si="0"/>
        <v>3.1</v>
      </c>
      <c r="R14" s="23" t="str">
        <f t="shared" si="1"/>
        <v>Medio Aseguramiento</v>
      </c>
      <c r="S14" s="27" t="str">
        <f>VLOOKUP(R14,Hoja2!$I$3:$O$8,2,0)</f>
        <v>La Oficina de Control Interno o quien haga sus veces deberá auditar y generar hallazgos y recomendaciones a la función de aseguramiento (2ª línea) para su mejora y evaluará los aspectos que considere relevantes de la 1ª línea de defensa.</v>
      </c>
      <c r="T14" s="49" t="str">
        <f>IFERROR(VLOOKUP(R14,Hoja2!$I$9:$O$13,2,0)," ")</f>
        <v>Priorizar en su Plan Anual de Auditoría</v>
      </c>
    </row>
    <row r="15" spans="1:22" s="50" customFormat="1" ht="297" customHeight="1">
      <c r="A15" s="47"/>
      <c r="B15" s="55">
        <v>8</v>
      </c>
      <c r="C15" s="102" t="s">
        <v>120</v>
      </c>
      <c r="D15" s="37" t="s">
        <v>74</v>
      </c>
      <c r="E15" s="21" t="s">
        <v>90</v>
      </c>
      <c r="F15" s="21" t="s">
        <v>92</v>
      </c>
      <c r="G15" s="22" t="s">
        <v>47</v>
      </c>
      <c r="H15" s="22" t="s">
        <v>47</v>
      </c>
      <c r="I15" s="22" t="s">
        <v>47</v>
      </c>
      <c r="J15" s="23" t="str" cm="1">
        <f t="array" ref="J15">IF(COUNTIF(G15:I15,"X")=3,"Segunda Línea de Defensa",IF(COUNTIF(G15:I15,"X")=2,"Primera Línea de Defensa",IF(G19XCONTAR.SI(G15:I15,"X")=1,"Primera Línea de Defensa",)))</f>
        <v>Segunda Línea de Defensa</v>
      </c>
      <c r="K15" s="39" t="s">
        <v>111</v>
      </c>
      <c r="L15" s="54" t="s">
        <v>130</v>
      </c>
      <c r="M15" s="22">
        <v>5</v>
      </c>
      <c r="N15" s="22">
        <v>5</v>
      </c>
      <c r="O15" s="22">
        <v>5</v>
      </c>
      <c r="P15" s="22">
        <v>4</v>
      </c>
      <c r="Q15" s="22">
        <f t="shared" si="0"/>
        <v>4.8</v>
      </c>
      <c r="R15" s="23" t="str">
        <f t="shared" si="1"/>
        <v>Alto Aseguramiento</v>
      </c>
      <c r="S15" s="27" t="str">
        <f>VLOOKUP(R15,Hoja2!$I$3:$O$8,2,0)</f>
        <v>La Oficina de Control Interno o quien haga sus veces confiará en los resultados del aseguramiento de la 2ª línea y basado en sus informes, auditará la efectividad de dicha función, evitando evaluar los controles de la 1ª línea.</v>
      </c>
      <c r="T15" s="49" t="str">
        <f>IFERROR(VLOOKUP(R15,Hoja2!$I$9:$O$13,2,0)," ")</f>
        <v xml:space="preserve"> </v>
      </c>
    </row>
    <row r="16" spans="1:22" s="50" customFormat="1" ht="291" customHeight="1">
      <c r="A16" s="47"/>
      <c r="B16" s="55">
        <v>9</v>
      </c>
      <c r="C16" s="102"/>
      <c r="D16" s="37" t="s">
        <v>74</v>
      </c>
      <c r="E16" s="21" t="s">
        <v>91</v>
      </c>
      <c r="F16" s="21" t="s">
        <v>92</v>
      </c>
      <c r="G16" s="22" t="s">
        <v>47</v>
      </c>
      <c r="H16" s="22" t="s">
        <v>47</v>
      </c>
      <c r="I16" s="22" t="s">
        <v>47</v>
      </c>
      <c r="J16" s="23" t="str">
        <f>IF(COUNTIF(G16:I16,"X")=3,"Segunda Línea de Defensa",IF(COUNTIF(G16:I16,"X")=2,"Primera Línea de Defensa",IF(COUNTIF(G16:I16,"X")=1,"Primera Línea de Defensa",)))</f>
        <v>Segunda Línea de Defensa</v>
      </c>
      <c r="K16" s="39" t="s">
        <v>112</v>
      </c>
      <c r="L16" s="54" t="s">
        <v>131</v>
      </c>
      <c r="M16" s="22">
        <v>5</v>
      </c>
      <c r="N16" s="22">
        <v>5</v>
      </c>
      <c r="O16" s="22">
        <v>5</v>
      </c>
      <c r="P16" s="22">
        <v>4</v>
      </c>
      <c r="Q16" s="22">
        <f t="shared" si="0"/>
        <v>4.8</v>
      </c>
      <c r="R16" s="23" t="str">
        <f t="shared" si="1"/>
        <v>Alto Aseguramiento</v>
      </c>
      <c r="S16" s="27" t="str">
        <f>VLOOKUP(R16,Hoja2!$I$3:$O$8,2,0)</f>
        <v>La Oficina de Control Interno o quien haga sus veces confiará en los resultados del aseguramiento de la 2ª línea y basado en sus informes, auditará la efectividad de dicha función, evitando evaluar los controles de la 1ª línea.</v>
      </c>
      <c r="T16" s="49" t="str">
        <f>IFERROR(VLOOKUP(R16,Hoja2!$I$9:$O$13,2,0)," ")</f>
        <v xml:space="preserve"> </v>
      </c>
    </row>
  </sheetData>
  <sheetProtection selectLockedCells="1"/>
  <mergeCells count="18">
    <mergeCell ref="C15:C16"/>
    <mergeCell ref="S5:S6"/>
    <mergeCell ref="G5:I5"/>
    <mergeCell ref="J5:J6"/>
    <mergeCell ref="K5:K6"/>
    <mergeCell ref="L5:L6"/>
    <mergeCell ref="M5:Q5"/>
    <mergeCell ref="R5:R6"/>
    <mergeCell ref="B1:C2"/>
    <mergeCell ref="D1:T1"/>
    <mergeCell ref="D2:T2"/>
    <mergeCell ref="B4:S4"/>
    <mergeCell ref="T4:T6"/>
    <mergeCell ref="B5:B6"/>
    <mergeCell ref="C5:C6"/>
    <mergeCell ref="D5:D6"/>
    <mergeCell ref="E5:E6"/>
    <mergeCell ref="F5:F6"/>
  </mergeCells>
  <conditionalFormatting sqref="R7:R16">
    <cfRule type="cellIs" dxfId="9" priority="7" operator="equal">
      <formula>"Alto Aseguramiento"</formula>
    </cfRule>
    <cfRule type="cellIs" dxfId="8" priority="8" operator="equal">
      <formula>"Medio Aseguramiento"</formula>
    </cfRule>
    <cfRule type="cellIs" dxfId="7" priority="9" operator="equal">
      <formula>"Bajo Aseguramiento"</formula>
    </cfRule>
  </conditionalFormatting>
  <conditionalFormatting sqref="C8:C14 Q7:Q16 J7:J16">
    <cfRule type="cellIs" dxfId="6" priority="6" operator="equal">
      <formula>0</formula>
    </cfRule>
  </conditionalFormatting>
  <conditionalFormatting sqref="C15:C16">
    <cfRule type="cellIs" dxfId="5" priority="4" operator="equal">
      <formula>0</formula>
    </cfRule>
  </conditionalFormatting>
  <conditionalFormatting sqref="K12">
    <cfRule type="cellIs" dxfId="4" priority="3" operator="equal">
      <formula>0</formula>
    </cfRule>
  </conditionalFormatting>
  <conditionalFormatting sqref="K13">
    <cfRule type="cellIs" dxfId="3" priority="2" operator="equal">
      <formula>0</formula>
    </cfRule>
  </conditionalFormatting>
  <conditionalFormatting sqref="L13">
    <cfRule type="cellIs" dxfId="2" priority="1" operator="equal">
      <formula>0</formula>
    </cfRule>
  </conditionalFormatting>
  <dataValidations count="6">
    <dataValidation type="list" allowBlank="1" showInputMessage="1" showErrorMessage="1" sqref="G8:I16" xr:uid="{4AA80493-2BB2-C645-8B33-B1DF84C7C394}">
      <formula1>X</formula1>
    </dataValidation>
    <dataValidation allowBlank="1" showInputMessage="1" showErrorMessage="1" error="Si la clasificación es primera línea de defensa, no diligencie los demás campos_x000a_" sqref="L7:L14" xr:uid="{28B7A47C-A788-A845-A007-A20C9A822D01}"/>
    <dataValidation type="whole" allowBlank="1" showInputMessage="1" showErrorMessage="1" errorTitle="Atención" error="El numero tiene que estar entre 0 y 5" sqref="M7:P16" xr:uid="{D06DFA9A-879C-E940-933D-E3F5F0DFBBD9}">
      <formula1>0</formula1>
      <formula2>5</formula2>
    </dataValidation>
    <dataValidation type="whole" operator="equal" allowBlank="1" showInputMessage="1" showErrorMessage="1" sqref="Q7:Q16" xr:uid="{3BA13D8C-ACEF-3D43-8CF0-37FEA0002BD8}">
      <formula1>(M7*0.2)+(N7*0.3)+(O7*0.3)+(P7*0.2)</formula1>
    </dataValidation>
    <dataValidation type="custom" allowBlank="1" showInputMessage="1" showErrorMessage="1" sqref="R7:R16" xr:uid="{C4183032-8397-F24D-B087-C08CCAE313D1}">
      <formula1>IF(Q7&lt;0.9," ",IF(Q7&lt;3,"Bajo Aseguramiento",IF(Q7&lt;4,"Medio Aseguramiento","Alto Aseguramiento")))</formula1>
    </dataValidation>
    <dataValidation type="custom" allowBlank="1" showInputMessage="1" showErrorMessage="1" error="Si la clasificación es primera línea de defensa, no diligencie los demás campos_x000a_" sqref="K7:K16" xr:uid="{F36B8667-C896-2B46-8181-719060DAA8CF}">
      <formula1>_xlfn.IFNA(J7="Segunda Línea de Defensa","")</formula1>
    </dataValidation>
  </dataValidations>
  <pageMargins left="0.39370078740157483" right="0.39370078740157483" top="0.39370078740157483" bottom="0.39370078740157483" header="0.31496062992125984" footer="0.31496062992125984"/>
  <pageSetup scale="28" orientation="landscape" r:id="rId1"/>
  <rowBreaks count="2" manualBreakCount="2">
    <brk id="14" max="19" man="1"/>
    <brk id="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locked="0" defaultSize="0" print="0" autoFill="0" autoPict="0" macro="[0]!Siguiente4">
                <anchor moveWithCells="1" sizeWithCells="1">
                  <from>
                    <xdr:col>4</xdr:col>
                    <xdr:colOff>371475</xdr:colOff>
                    <xdr:row>0</xdr:row>
                    <xdr:rowOff>76200</xdr:rowOff>
                  </from>
                  <to>
                    <xdr:col>5</xdr:col>
                    <xdr:colOff>523875</xdr:colOff>
                    <xdr:row>0</xdr:row>
                    <xdr:rowOff>333375</xdr:rowOff>
                  </to>
                </anchor>
              </controlPr>
            </control>
          </mc:Choice>
        </mc:AlternateContent>
        <mc:AlternateContent xmlns:mc="http://schemas.openxmlformats.org/markup-compatibility/2006">
          <mc:Choice Requires="x14">
            <control shapeId="12290" r:id="rId5" name="Button 2">
              <controlPr locked="0" defaultSize="0" print="0" autoFill="0" autoPict="0" macro="[0]!Siguiente2">
                <anchor moveWithCells="1" sizeWithCells="1">
                  <from>
                    <xdr:col>3</xdr:col>
                    <xdr:colOff>180975</xdr:colOff>
                    <xdr:row>0</xdr:row>
                    <xdr:rowOff>76200</xdr:rowOff>
                  </from>
                  <to>
                    <xdr:col>4</xdr:col>
                    <xdr:colOff>304800</xdr:colOff>
                    <xdr:row>0</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custom" allowBlank="1" showInputMessage="1" showErrorMessage="1" xr:uid="{8BB7AD15-96ED-9D43-83F3-BB9EE8AEFD3F}">
          <x14:formula1>
            <xm:f>VLOOKUP(R7,Hoja2!$I$3:$O$8,2,0)</xm:f>
          </x14:formula1>
          <xm:sqref>S7:S16</xm:sqref>
        </x14:dataValidation>
        <x14:dataValidation type="custom" allowBlank="1" showInputMessage="1" showErrorMessage="1" xr:uid="{B6416488-2656-4E47-913C-B7447062D0F3}">
          <x14:formula1>
            <xm:f>IFERROR(VLOOKUP(R7,Hoja2!$I$9:$O$13,2,0)," ")</xm:f>
          </x14:formula1>
          <xm:sqref>T7:T16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C3AF-EDA5-874B-9E02-4ECB3077A882}">
  <dimension ref="A1:G13"/>
  <sheetViews>
    <sheetView tabSelected="1" view="pageBreakPreview" zoomScaleNormal="100" zoomScaleSheetLayoutView="100" workbookViewId="0">
      <pane ySplit="4" topLeftCell="A5" activePane="bottomLeft" state="frozen"/>
      <selection pane="bottomLeft" sqref="A1:G1"/>
    </sheetView>
  </sheetViews>
  <sheetFormatPr baseColWidth="10" defaultRowHeight="15"/>
  <cols>
    <col min="2" max="2" width="28.28515625" customWidth="1"/>
    <col min="3" max="3" width="20.28515625" customWidth="1"/>
    <col min="4" max="4" width="21.140625" customWidth="1"/>
    <col min="5" max="5" width="20.42578125" customWidth="1"/>
    <col min="6" max="6" width="28.85546875" customWidth="1"/>
    <col min="7" max="7" width="62.7109375" customWidth="1"/>
  </cols>
  <sheetData>
    <row r="1" spans="1:7" ht="98.1" customHeight="1">
      <c r="A1" s="110" t="s">
        <v>145</v>
      </c>
      <c r="B1" s="111"/>
      <c r="C1" s="111"/>
      <c r="D1" s="111"/>
      <c r="E1" s="111"/>
      <c r="F1" s="111"/>
      <c r="G1" s="111"/>
    </row>
    <row r="2" spans="1:7" ht="21">
      <c r="A2" s="112" t="s">
        <v>53</v>
      </c>
      <c r="B2" s="112"/>
      <c r="C2" s="112"/>
      <c r="D2" s="112"/>
      <c r="E2" s="112"/>
      <c r="F2" s="113" t="s">
        <v>54</v>
      </c>
      <c r="G2" s="113" t="s">
        <v>75</v>
      </c>
    </row>
    <row r="3" spans="1:7" ht="24.95" customHeight="1">
      <c r="A3" s="115" t="s">
        <v>2</v>
      </c>
      <c r="B3" s="116" t="s">
        <v>3</v>
      </c>
      <c r="C3" s="116" t="s">
        <v>76</v>
      </c>
      <c r="D3" s="116" t="s">
        <v>56</v>
      </c>
      <c r="E3" s="116" t="s">
        <v>57</v>
      </c>
      <c r="F3" s="114"/>
      <c r="G3" s="113"/>
    </row>
    <row r="4" spans="1:7" ht="32.1" customHeight="1">
      <c r="A4" s="115"/>
      <c r="B4" s="116"/>
      <c r="C4" s="116"/>
      <c r="D4" s="116"/>
      <c r="E4" s="116"/>
      <c r="F4" s="114"/>
      <c r="G4" s="113"/>
    </row>
    <row r="5" spans="1:7" ht="144.94999999999999" customHeight="1">
      <c r="A5" s="56">
        <v>1</v>
      </c>
      <c r="B5" s="58" t="s">
        <v>134</v>
      </c>
      <c r="C5" s="38" t="s">
        <v>74</v>
      </c>
      <c r="D5" s="61" t="s">
        <v>95</v>
      </c>
      <c r="E5" s="61" t="s">
        <v>73</v>
      </c>
      <c r="F5" s="63" t="s">
        <v>79</v>
      </c>
      <c r="G5" s="61" t="s">
        <v>132</v>
      </c>
    </row>
    <row r="6" spans="1:7" ht="135" customHeight="1">
      <c r="A6" s="56">
        <v>2</v>
      </c>
      <c r="B6" s="64" t="s">
        <v>135</v>
      </c>
      <c r="C6" s="38" t="s">
        <v>74</v>
      </c>
      <c r="D6" s="62" t="s">
        <v>87</v>
      </c>
      <c r="E6" s="61" t="s">
        <v>73</v>
      </c>
      <c r="F6" s="65" t="s">
        <v>77</v>
      </c>
      <c r="G6" s="61" t="s">
        <v>133</v>
      </c>
    </row>
    <row r="7" spans="1:7" ht="116.1" customHeight="1">
      <c r="A7" s="56">
        <v>3</v>
      </c>
      <c r="B7" s="58" t="s">
        <v>136</v>
      </c>
      <c r="C7" s="38" t="s">
        <v>74</v>
      </c>
      <c r="D7" s="62" t="s">
        <v>87</v>
      </c>
      <c r="E7" s="61" t="s">
        <v>73</v>
      </c>
      <c r="F7" s="65" t="s">
        <v>77</v>
      </c>
      <c r="G7" s="61" t="s">
        <v>138</v>
      </c>
    </row>
    <row r="8" spans="1:7" ht="114" customHeight="1">
      <c r="A8" s="56">
        <v>4</v>
      </c>
      <c r="B8" s="59" t="s">
        <v>137</v>
      </c>
      <c r="C8" s="38" t="s">
        <v>72</v>
      </c>
      <c r="D8" s="62" t="s">
        <v>98</v>
      </c>
      <c r="E8" s="61" t="s">
        <v>88</v>
      </c>
      <c r="F8" s="66" t="s">
        <v>82</v>
      </c>
      <c r="G8" s="61" t="s">
        <v>139</v>
      </c>
    </row>
    <row r="9" spans="1:7" ht="107.1" customHeight="1">
      <c r="A9" s="56">
        <v>5</v>
      </c>
      <c r="B9" s="59" t="s">
        <v>140</v>
      </c>
      <c r="C9" s="38" t="s">
        <v>72</v>
      </c>
      <c r="D9" s="61" t="s">
        <v>100</v>
      </c>
      <c r="E9" s="61" t="s">
        <v>101</v>
      </c>
      <c r="F9" s="66" t="s">
        <v>82</v>
      </c>
      <c r="G9" s="61" t="s">
        <v>139</v>
      </c>
    </row>
    <row r="10" spans="1:7" ht="173.25">
      <c r="A10" s="56">
        <v>6</v>
      </c>
      <c r="B10" s="60" t="s">
        <v>141</v>
      </c>
      <c r="C10" s="38" t="s">
        <v>72</v>
      </c>
      <c r="D10" s="61" t="s">
        <v>100</v>
      </c>
      <c r="E10" s="61" t="s">
        <v>101</v>
      </c>
      <c r="F10" s="63" t="s">
        <v>79</v>
      </c>
      <c r="G10" s="61" t="s">
        <v>132</v>
      </c>
    </row>
    <row r="11" spans="1:7" ht="176.1" customHeight="1">
      <c r="A11" s="56">
        <v>7</v>
      </c>
      <c r="B11" s="59" t="s">
        <v>142</v>
      </c>
      <c r="C11" s="37" t="s">
        <v>74</v>
      </c>
      <c r="D11" s="21" t="s">
        <v>103</v>
      </c>
      <c r="E11" s="21" t="s">
        <v>104</v>
      </c>
      <c r="F11" s="63" t="s">
        <v>79</v>
      </c>
      <c r="G11" s="61" t="s">
        <v>132</v>
      </c>
    </row>
    <row r="12" spans="1:7" ht="150" customHeight="1">
      <c r="A12" s="56">
        <v>8</v>
      </c>
      <c r="B12" s="67" t="s">
        <v>143</v>
      </c>
      <c r="C12" s="38" t="s">
        <v>74</v>
      </c>
      <c r="D12" s="61" t="s">
        <v>90</v>
      </c>
      <c r="E12" s="61" t="s">
        <v>92</v>
      </c>
      <c r="F12" s="66" t="s">
        <v>82</v>
      </c>
      <c r="G12" s="61" t="s">
        <v>139</v>
      </c>
    </row>
    <row r="13" spans="1:7" ht="159" customHeight="1">
      <c r="A13" s="57">
        <v>9</v>
      </c>
      <c r="B13" s="58" t="s">
        <v>144</v>
      </c>
      <c r="C13" s="38" t="s">
        <v>74</v>
      </c>
      <c r="D13" s="61" t="s">
        <v>91</v>
      </c>
      <c r="E13" s="61" t="s">
        <v>92</v>
      </c>
      <c r="F13" s="66" t="s">
        <v>82</v>
      </c>
      <c r="G13" s="61" t="s">
        <v>139</v>
      </c>
    </row>
  </sheetData>
  <mergeCells count="9">
    <mergeCell ref="A1:G1"/>
    <mergeCell ref="A2:E2"/>
    <mergeCell ref="F2:F4"/>
    <mergeCell ref="G2:G4"/>
    <mergeCell ref="A3:A4"/>
    <mergeCell ref="B3:B4"/>
    <mergeCell ref="C3:C4"/>
    <mergeCell ref="D3:D4"/>
    <mergeCell ref="E3:E4"/>
  </mergeCells>
  <conditionalFormatting sqref="B13">
    <cfRule type="cellIs" dxfId="1" priority="2" operator="equal">
      <formula>0</formula>
    </cfRule>
  </conditionalFormatting>
  <conditionalFormatting sqref="B6:B12">
    <cfRule type="cellIs" dxfId="0" priority="1" operator="equal">
      <formula>0</formula>
    </cfRule>
  </conditionalFormatting>
  <dataValidations count="2">
    <dataValidation type="custom" allowBlank="1" showInputMessage="1" showErrorMessage="1" error="No es posible modificar campos en este formulario" sqref="G5:G13" xr:uid="{D8BDD800-9006-3246-9549-5A9FEA24D204}">
      <formula1>IFERROR(VLOOKUP(XFD5,#REF!,19,FALSE),"")</formula1>
    </dataValidation>
    <dataValidation type="custom" allowBlank="1" showInputMessage="1" showErrorMessage="1" error="No es posible modificar campos en este formulario" sqref="F5:F13" xr:uid="{5AFF3153-FD95-DB42-AB46-05B07FFBBACE}">
      <formula1>IFERROR(VLOOKUP(XFD5,#REF!,18,FALSE),"")</formula1>
    </dataValidation>
  </dataValidations>
  <pageMargins left="0.7" right="0.7" top="0.75" bottom="0.75" header="0.3" footer="0.3"/>
  <pageSetup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3:O25"/>
  <sheetViews>
    <sheetView workbookViewId="0">
      <selection activeCell="B21" sqref="B21:G21"/>
    </sheetView>
  </sheetViews>
  <sheetFormatPr baseColWidth="10" defaultColWidth="11.42578125" defaultRowHeight="15"/>
  <cols>
    <col min="1" max="1" width="10.42578125" bestFit="1" customWidth="1"/>
    <col min="6" max="6" width="11.42578125" customWidth="1"/>
    <col min="9" max="9" width="18.42578125" customWidth="1"/>
  </cols>
  <sheetData>
    <row r="3" spans="2:15" ht="30">
      <c r="I3" s="32" t="s">
        <v>77</v>
      </c>
      <c r="J3" s="117" t="s">
        <v>78</v>
      </c>
      <c r="K3" s="117"/>
      <c r="L3" s="117"/>
      <c r="M3" s="117"/>
      <c r="N3" s="117"/>
      <c r="O3" s="117"/>
    </row>
    <row r="4" spans="2:15" ht="15" customHeight="1">
      <c r="I4" s="118" t="s">
        <v>79</v>
      </c>
      <c r="J4" s="117" t="s">
        <v>80</v>
      </c>
      <c r="K4" s="117"/>
      <c r="L4" s="117"/>
      <c r="M4" s="117"/>
      <c r="N4" s="117"/>
      <c r="O4" s="117"/>
    </row>
    <row r="5" spans="2:15">
      <c r="I5" s="118"/>
      <c r="J5" s="117"/>
      <c r="K5" s="117"/>
      <c r="L5" s="117"/>
      <c r="M5" s="117"/>
      <c r="N5" s="117"/>
      <c r="O5" s="117"/>
    </row>
    <row r="6" spans="2:15">
      <c r="I6" s="118"/>
      <c r="J6" s="117"/>
      <c r="K6" s="117"/>
      <c r="L6" s="117"/>
      <c r="M6" s="117"/>
      <c r="N6" s="117"/>
      <c r="O6" s="117"/>
    </row>
    <row r="7" spans="2:15" ht="69" customHeight="1">
      <c r="B7" s="117" t="s">
        <v>81</v>
      </c>
      <c r="C7" s="117"/>
      <c r="D7" s="117"/>
      <c r="E7" s="117"/>
      <c r="F7" s="117"/>
      <c r="G7" s="117"/>
      <c r="I7" s="33" t="s">
        <v>82</v>
      </c>
      <c r="J7" s="117" t="s">
        <v>83</v>
      </c>
      <c r="K7" s="117"/>
      <c r="L7" s="117"/>
      <c r="M7" s="117"/>
      <c r="N7" s="117"/>
      <c r="O7" s="117"/>
    </row>
    <row r="8" spans="2:15">
      <c r="I8" t="s">
        <v>84</v>
      </c>
      <c r="J8" s="120" t="s">
        <v>84</v>
      </c>
      <c r="K8" s="120"/>
      <c r="L8" s="120"/>
      <c r="M8" s="120"/>
      <c r="N8" s="120"/>
      <c r="O8" s="120"/>
    </row>
    <row r="9" spans="2:15" ht="15" customHeight="1">
      <c r="I9" s="118" t="s">
        <v>79</v>
      </c>
      <c r="J9" s="119" t="s">
        <v>85</v>
      </c>
      <c r="K9" s="119"/>
      <c r="L9" s="119"/>
      <c r="M9" s="119"/>
      <c r="N9" s="119"/>
      <c r="O9" s="119"/>
    </row>
    <row r="10" spans="2:15">
      <c r="I10" s="118"/>
      <c r="J10" s="119"/>
      <c r="K10" s="119"/>
      <c r="L10" s="119"/>
      <c r="M10" s="119"/>
      <c r="N10" s="119"/>
      <c r="O10" s="119"/>
    </row>
    <row r="11" spans="2:15">
      <c r="I11" s="118" t="s">
        <v>77</v>
      </c>
      <c r="J11" s="119" t="s">
        <v>85</v>
      </c>
      <c r="K11" s="119"/>
      <c r="L11" s="119"/>
      <c r="M11" s="119"/>
      <c r="N11" s="119"/>
      <c r="O11" s="119"/>
    </row>
    <row r="12" spans="2:15">
      <c r="I12" s="118"/>
      <c r="J12" s="119"/>
      <c r="K12" s="119"/>
      <c r="L12" s="119"/>
      <c r="M12" s="119"/>
      <c r="N12" s="119"/>
      <c r="O12" s="119"/>
    </row>
    <row r="13" spans="2:15">
      <c r="I13" t="s">
        <v>82</v>
      </c>
      <c r="J13" s="120" t="s">
        <v>84</v>
      </c>
      <c r="K13" s="120"/>
      <c r="L13" s="120"/>
      <c r="M13" s="120"/>
      <c r="N13" s="120"/>
      <c r="O13" s="120"/>
    </row>
    <row r="14" spans="2:15" ht="59.25" customHeight="1">
      <c r="B14" s="117" t="s">
        <v>80</v>
      </c>
      <c r="C14" s="117"/>
      <c r="D14" s="117"/>
      <c r="E14" s="117"/>
      <c r="F14" s="117"/>
      <c r="G14" s="117"/>
      <c r="I14" t="s">
        <v>84</v>
      </c>
    </row>
    <row r="21" spans="1:7" ht="69" customHeight="1">
      <c r="A21" s="32" t="s">
        <v>77</v>
      </c>
      <c r="B21" s="117" t="s">
        <v>78</v>
      </c>
      <c r="C21" s="117"/>
      <c r="D21" s="117"/>
      <c r="E21" s="117"/>
      <c r="F21" s="117"/>
      <c r="G21" s="117"/>
    </row>
    <row r="25" spans="1:7" ht="45">
      <c r="A25" s="32" t="s">
        <v>77</v>
      </c>
      <c r="B25" s="1" t="s">
        <v>85</v>
      </c>
    </row>
  </sheetData>
  <mergeCells count="13">
    <mergeCell ref="B7:G7"/>
    <mergeCell ref="B14:G14"/>
    <mergeCell ref="B21:G21"/>
    <mergeCell ref="J3:O3"/>
    <mergeCell ref="J4:O6"/>
    <mergeCell ref="I4:I6"/>
    <mergeCell ref="J7:O7"/>
    <mergeCell ref="I9:I10"/>
    <mergeCell ref="I11:I12"/>
    <mergeCell ref="J9:O10"/>
    <mergeCell ref="J11:O12"/>
    <mergeCell ref="J13:O13"/>
    <mergeCell ref="J8:O8"/>
  </mergeCells>
  <pageMargins left="0.7" right="0.7" top="0.75" bottom="0.75" header="0.3" footer="0.3"/>
  <pageSetup paperSize="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4454E78071C0459250C931E6372AB4" ma:contentTypeVersion="8" ma:contentTypeDescription="Crear nuevo documento." ma:contentTypeScope="" ma:versionID="11c7e1cef3a464196094a736b34ff674">
  <xsd:schema xmlns:xsd="http://www.w3.org/2001/XMLSchema" xmlns:xs="http://www.w3.org/2001/XMLSchema" xmlns:p="http://schemas.microsoft.com/office/2006/metadata/properties" xmlns:ns3="e005b361-1b45-4344-bcf3-bcf64b9ffc1f" targetNamespace="http://schemas.microsoft.com/office/2006/metadata/properties" ma:root="true" ma:fieldsID="60eaf0ce19df804bc876b23dc872bb54" ns3:_="">
    <xsd:import namespace="e005b361-1b45-4344-bcf3-bcf64b9ffc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05b361-1b45-4344-bcf3-bcf64b9ffc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40FD2-6B8F-429F-BE93-861F747C6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05b361-1b45-4344-bcf3-bcf64b9ff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662113-A9B7-439A-A839-C8E75C79ACCC}">
  <ds:schemaRefs>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e005b361-1b45-4344-bcf3-bcf64b9ffc1f"/>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FA38178-1F56-4E8C-9309-B4E762C3B5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Diagnóstico_RR</vt:lpstr>
      <vt:lpstr>Formulas</vt:lpstr>
      <vt:lpstr>2DA LINEA V1_31_01_22</vt:lpstr>
      <vt:lpstr>MAPA ASEGURAMIENTO</vt:lpstr>
      <vt:lpstr>Hoja2</vt:lpstr>
      <vt:lpstr>Diagnóstico_RR!Área_de_impresión</vt:lpstr>
      <vt:lpstr>Cargos</vt:lpstr>
      <vt:lpstr>Opciones</vt:lpstr>
      <vt:lpstr>Diagnóstico_RR!Títulos_a_imprimir</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Mongui Gutierrez Vargas</dc:creator>
  <cp:keywords/>
  <dc:description/>
  <cp:lastModifiedBy>Karina Esther Cuello Rodriguez</cp:lastModifiedBy>
  <cp:revision/>
  <cp:lastPrinted>2022-01-27T20:33:24Z</cp:lastPrinted>
  <dcterms:created xsi:type="dcterms:W3CDTF">2019-07-08T21:21:19Z</dcterms:created>
  <dcterms:modified xsi:type="dcterms:W3CDTF">2022-02-07T15:56:37Z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0x010100364454E78071C0459250C931E6372AB4</vt:lpwstr>
  </property>
</Properties>
</file>