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slicers/slicer4.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D:\OneDrive - ALCALDÍA MUNICIPIO BARRANQUILLA\Escritorio\OFICINA KARY\PAGINA WEB\"/>
    </mc:Choice>
  </mc:AlternateContent>
  <xr:revisionPtr revIDLastSave="0" documentId="8_{029537C6-BBCC-412A-8743-A8225074E8D9}" xr6:coauthVersionLast="47" xr6:coauthVersionMax="47" xr10:uidLastSave="{00000000-0000-0000-0000-000000000000}"/>
  <bookViews>
    <workbookView xWindow="-120" yWindow="-120" windowWidth="29040" windowHeight="15840" activeTab="4" xr2:uid="{00000000-000D-0000-FFFF-FFFF00000000}"/>
  </bookViews>
  <sheets>
    <sheet name="VERSION 1-2023" sheetId="28" r:id="rId1"/>
    <sheet name="1 trimestre" sheetId="31" r:id="rId2"/>
    <sheet name="2 trimestre " sheetId="32" r:id="rId3"/>
    <sheet name="3 trimestre" sheetId="33" r:id="rId4"/>
    <sheet name="4 trimestre" sheetId="34" r:id="rId5"/>
    <sheet name="Hoja2" sheetId="30" r:id="rId6"/>
  </sheets>
  <definedNames>
    <definedName name="_xlnm._FilterDatabase" localSheetId="0" hidden="1">'VERSION 1-2023'!$A$2:$BH$75</definedName>
    <definedName name="_xlnm.Print_Area" localSheetId="1">'1 trimestre'!$B$1:$H$225</definedName>
    <definedName name="_xlnm.Print_Area" localSheetId="2">'2 trimestre '!$B$1:$W$225</definedName>
    <definedName name="_xlnm.Print_Area" localSheetId="3">'3 trimestre'!$B$2:$W$225</definedName>
    <definedName name="_xlnm.Print_Area" localSheetId="4">'4 trimestre'!$B$2:$Z$224</definedName>
    <definedName name="_xlnm.Print_Area" localSheetId="0">'VERSION 1-2023'!$A$1:$BH$80</definedName>
    <definedName name="SegmentaciónDeDatos_Responsable">#N/A</definedName>
    <definedName name="SegmentaciónDeDatos_Responsable1">#N/A</definedName>
    <definedName name="SegmentaciónDeDatos_Responsable11">#N/A</definedName>
    <definedName name="SegmentaciónDeDatos_Responsable111">#N/A</definedName>
    <definedName name="SegmentaciónDeDatos_Tipo_de_auditoria">#N/A</definedName>
    <definedName name="SegmentaciónDeDatos_Tipo_de_auditoria1">#N/A</definedName>
    <definedName name="SegmentaciónDeDatos_Tipo_de_auditoria11">#N/A</definedName>
    <definedName name="SegmentaciónDeDatos_Tipo_de_auditoria111">#N/A</definedName>
    <definedName name="_xlnm.Print_Titles" localSheetId="1">'1 trimestre'!$2:$4</definedName>
    <definedName name="_xlnm.Print_Titles" localSheetId="2">'2 trimestre '!$2:$4</definedName>
    <definedName name="_xlnm.Print_Titles" localSheetId="3">'3 trimestre'!$2:$4</definedName>
    <definedName name="_xlnm.Print_Titles" localSheetId="4">'4 trimestre'!$2:$4</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4:slicerCache r:id="rId11"/>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4" l="1"/>
  <c r="R39" i="34" s="1"/>
  <c r="Q23" i="34"/>
  <c r="R22" i="34" s="1"/>
  <c r="G224" i="34"/>
  <c r="D224" i="34"/>
  <c r="N36" i="33"/>
  <c r="O32" i="33" s="1"/>
  <c r="N11" i="33"/>
  <c r="O9" i="33" s="1"/>
  <c r="G225" i="33"/>
  <c r="D225" i="33"/>
  <c r="N33" i="32"/>
  <c r="N34" i="32"/>
  <c r="N21" i="32"/>
  <c r="N22" i="32"/>
  <c r="N23" i="32"/>
  <c r="N18" i="32"/>
  <c r="N19" i="32"/>
  <c r="N20" i="32"/>
  <c r="N24" i="32"/>
  <c r="N25" i="32"/>
  <c r="N26" i="32"/>
  <c r="G225" i="32"/>
  <c r="D225" i="32"/>
  <c r="G225" i="31"/>
  <c r="D225" i="31"/>
  <c r="R50" i="34" l="1"/>
  <c r="R49" i="34"/>
  <c r="R48" i="34"/>
  <c r="R47" i="34"/>
  <c r="R46" i="34"/>
  <c r="R45" i="34"/>
  <c r="R44" i="34"/>
  <c r="R38" i="34"/>
  <c r="R55" i="34"/>
  <c r="R43" i="34"/>
  <c r="R54" i="34"/>
  <c r="R42" i="34"/>
  <c r="R41" i="34"/>
  <c r="R53" i="34"/>
  <c r="R52" i="34"/>
  <c r="R40" i="34"/>
  <c r="R51" i="34"/>
  <c r="R20" i="34"/>
  <c r="O30" i="33"/>
  <c r="O29" i="33"/>
  <c r="O28" i="33"/>
  <c r="O27" i="33"/>
  <c r="O31" i="33"/>
  <c r="O26" i="33"/>
  <c r="O25" i="33"/>
  <c r="O20" i="33"/>
  <c r="O24" i="33"/>
  <c r="O35" i="33"/>
  <c r="O23" i="33"/>
  <c r="O34" i="33"/>
  <c r="O22" i="33"/>
  <c r="O33" i="33"/>
  <c r="O21" i="33"/>
  <c r="O8" i="33"/>
  <c r="O10" i="33"/>
</calcChain>
</file>

<file path=xl/sharedStrings.xml><?xml version="1.0" encoding="utf-8"?>
<sst xmlns="http://schemas.openxmlformats.org/spreadsheetml/2006/main" count="4188" uniqueCount="344">
  <si>
    <t xml:space="preserve">          PLAN ANUAL DE AUDITORIA     </t>
  </si>
  <si>
    <t xml:space="preserve">   Código: EC-EC-F-012</t>
  </si>
  <si>
    <r>
      <rPr>
        <b/>
        <sz val="12"/>
        <color indexed="8"/>
        <rFont val="Arial"/>
        <family val="2"/>
      </rPr>
      <t>Objetivo del plan de Auditoria:</t>
    </r>
    <r>
      <rPr>
        <sz val="12"/>
        <color indexed="8"/>
        <rFont val="Arial"/>
        <family val="2"/>
      </rPr>
      <t xml:space="preserve"> Planificar y ejecutar auditorías internas de gestión basada en riesgos para evaluar el cumplimiento de requisitos legales, reglamentarios, las metas asociadas a los objetivos institucionales y la efectividad de los controles, así como la presentación de informes de ley y el desarrollo de actividades de acompañamiento y asesoría que faciliten el fortalecimiento del sistema de control interno y la gestión institucional de la Alcaldía Distrital de Barranquilla.</t>
    </r>
  </si>
  <si>
    <r>
      <t>Alcance:</t>
    </r>
    <r>
      <rPr>
        <sz val="12"/>
        <color rgb="FF000000"/>
        <rFont val="Arial"/>
        <family val="2"/>
      </rPr>
      <t xml:space="preserve"> Procesos de gobierno, gestión de riesgos y control de la Alcaldiía Distrital de Barranquilla </t>
    </r>
  </si>
  <si>
    <r>
      <rPr>
        <b/>
        <sz val="12"/>
        <color rgb="FF000000"/>
        <rFont val="Arial"/>
        <family val="2"/>
      </rPr>
      <t>Criterios:</t>
    </r>
    <r>
      <rPr>
        <sz val="12"/>
        <color indexed="8"/>
        <rFont val="Arial"/>
        <family val="2"/>
      </rPr>
      <t xml:space="preserve"> Plan de desarrollo "Soy Barranquilla 2020 - 2023", Ley 87 de 1993, Decreto 1499 de 2017, Decreto 648 de 2017, normatividad  vigente  y aplicable a los procesos, procedimientos interno, guías, lineamientos y demás disposiciones normativas establecidos en el orden nacional y / o distrital.</t>
    </r>
  </si>
  <si>
    <t>Riesgos de las auditorias:</t>
  </si>
  <si>
    <t xml:space="preserve">- Posibilidad de incumplimiento del objetivo del plan anual de auditorias por errores en la determinación del número, unidad auditable, duración y calendario de auditorias 
- Posibilidad de incumplimiento del plan anual de auditorias debido debilidad en la supervisión de los trabajos 
- Posibilidad de asignar inadecuadamente auditores internos para un trabajo debido a la existencia de un posible conflicto de interés
- Posibilidad de incumplimiento del plan anual de auditorias debido a rotación de personal y realización de concursos de méritos 
</t>
  </si>
  <si>
    <r>
      <rPr>
        <b/>
        <sz val="12"/>
        <color rgb="FF000000"/>
        <rFont val="Arial"/>
        <family val="2"/>
      </rPr>
      <t>Recursos:</t>
    </r>
    <r>
      <rPr>
        <sz val="12"/>
        <color indexed="8"/>
        <rFont val="Arial"/>
        <family val="2"/>
      </rPr>
      <t xml:space="preserve"> 
- Humanos:  Equipo Auditor de la Gerencia de Control Intern</t>
    </r>
    <r>
      <rPr>
        <sz val="12"/>
        <color theme="1"/>
        <rFont val="Arial"/>
        <family val="2"/>
      </rPr>
      <t>o: dos (2) asesores, ocho (8) profesionales certificados como auditores internos en sistemas de gestión de calidad, dos (2) técnicos operativos, tres (3) contratistas (Expertos técnicos para desarrollar auditorías internas</t>
    </r>
    <r>
      <rPr>
        <sz val="12"/>
        <color indexed="8"/>
        <rFont val="Arial"/>
        <family val="2"/>
      </rPr>
      <t xml:space="preserve"> de gestión  específicas y técnicas) 
- Financieros: Presupuesto asignado para la vigencia 2023   
-Tecnológicos: Equipos de cómputo, sistemas de información, canales de comunicación institucionales.</t>
    </r>
  </si>
  <si>
    <t>Ver procedimiento Auditorias de Auditorias Internas - Código EC-EC-P04</t>
  </si>
  <si>
    <t>TITULO DE LA AUDITORIA</t>
  </si>
  <si>
    <t>PROCESOS</t>
  </si>
  <si>
    <t>Auditor Interno</t>
  </si>
  <si>
    <t>Enero</t>
  </si>
  <si>
    <t>Febrero</t>
  </si>
  <si>
    <t>Marzo</t>
  </si>
  <si>
    <t>Abril</t>
  </si>
  <si>
    <t>Mayo</t>
  </si>
  <si>
    <t>Junio</t>
  </si>
  <si>
    <t>Julio</t>
  </si>
  <si>
    <t>Agosto</t>
  </si>
  <si>
    <t xml:space="preserve"> Septiembre</t>
  </si>
  <si>
    <t>Octubre</t>
  </si>
  <si>
    <t>Noviembre</t>
  </si>
  <si>
    <t>Diciembre</t>
  </si>
  <si>
    <t>Observaciones</t>
  </si>
  <si>
    <t>Estratégico</t>
  </si>
  <si>
    <t>Misional</t>
  </si>
  <si>
    <t>Apoyo</t>
  </si>
  <si>
    <t>Evaluación y Control</t>
  </si>
  <si>
    <t>Semana 1</t>
  </si>
  <si>
    <t>Semana 2</t>
  </si>
  <si>
    <t>Semana 3</t>
  </si>
  <si>
    <t>Semana 4</t>
  </si>
  <si>
    <t xml:space="preserve">Auditorías Internas de Gestión Basadas en Riesgos </t>
  </si>
  <si>
    <t xml:space="preserve">No </t>
  </si>
  <si>
    <t>Rol de la Gerencia</t>
  </si>
  <si>
    <t>Proceso  y/o Dependencia</t>
  </si>
  <si>
    <t xml:space="preserve">Fundamento legal o metodológico </t>
  </si>
  <si>
    <t>Actividad</t>
  </si>
  <si>
    <t>Se designa auditor interno de acuerdo al perfil, línea de auditoría y procedimiento establecido</t>
  </si>
  <si>
    <t>Evaluación y seguimiento</t>
  </si>
  <si>
    <t>Todos los procesos</t>
  </si>
  <si>
    <t>Guía rol oficinas de control interno de gestión, v3, DAFP y demás normas aplicables</t>
  </si>
  <si>
    <t xml:space="preserve">Cumplimiento de metas y planes institucionales  (Plan de Acción, planes de mejoramiento  de evaluación a la gestión,  auditorías internas </t>
  </si>
  <si>
    <t xml:space="preserve">Coordina Profesional Universitario 219-01 (Elsy Rada), apoya equipo auditor </t>
  </si>
  <si>
    <t>Equipo auditor</t>
  </si>
  <si>
    <t>Evaluación y Seguimiento</t>
  </si>
  <si>
    <t xml:space="preserve">Direccionamiento Estratégico y Planeación  - Secretaria Distrital de Planeación </t>
  </si>
  <si>
    <t xml:space="preserve">Decreto 1499 de 2017. Norma 2050 del marco internacional para la práctica profesional de la auditoria interna.  Guía Rol de las Oficinas de Control Interno, Dafp - Guía de auditoria Interna basada en riesgos para las entidades públicas, Dafp. Demás normas que le apliquen y/o modifiquen
Auditoria definida por la evaluación del nivel de confianza de las funciones de aseguramiento del mapa de aseguramiento </t>
  </si>
  <si>
    <t>Viabilizacion, transferencia y registro de los proyectos de inversión en el banco único de planes y proyectos SUIFP Territorio</t>
  </si>
  <si>
    <t>Profesional Especializado  222-07 (Iván Ojito Castro), experto técnico (contratista)</t>
  </si>
  <si>
    <t xml:space="preserve">Ingeniero Industrial    </t>
  </si>
  <si>
    <t>Gestión del Servicio Educativo - Secretaria Distrital de Educación</t>
  </si>
  <si>
    <t>Decreto Ley 2277 de 1979, Ley 1278 de 2002, Decreto 449 de 2022  y demas normas que le apliquen y/o modifiquen
Auditoria definida por el ejercicio de priorización</t>
  </si>
  <si>
    <t>Nómina de los docentes y directivos docentes adscritos a la planta de personal de las Instituciones Educativas del Distrito</t>
  </si>
  <si>
    <t xml:space="preserve">Profesional Especializado  222-07 (Yuly Carey Marchena) </t>
  </si>
  <si>
    <t xml:space="preserve">Contador </t>
  </si>
  <si>
    <t xml:space="preserve">Gestión de la Contratación - Secretaria General - Oficina de Contratación </t>
  </si>
  <si>
    <t xml:space="preserve">Ley 80 de 1993, Ley 1150 de 2007, Decreto 1082 de 2015, Resolución Distrital Nro. 0007 de 2022, por medio del cual se expide el Manual de Contratación, interventoria y supervisión de la entidad, demás normas que le apliquen y/o modifiquen
Auditoria definida por resultados auditoria de cumplimiento ente externo de control </t>
  </si>
  <si>
    <t>Vigilancia y control de la ejecución contractual</t>
  </si>
  <si>
    <t xml:space="preserve">Profesional Universitario 219-04 (Doris Casadiegos) - Asesor y Experto tecnico </t>
  </si>
  <si>
    <t xml:space="preserve">Abogado </t>
  </si>
  <si>
    <t xml:space="preserve">Gerencia de las Tics - Gestión de las tecnologías e información </t>
  </si>
  <si>
    <t>Plan de Desarrollo 2020-2023, Normatividad legal aplicable del orden nacional y distrital. Demás normas que le apliquen y/o modifiquen
Auditoria definida por el ejercicio de priorización</t>
  </si>
  <si>
    <t>Proyecto: Innovación y mantenimiento de la infraestructura tecnológica de la entidad</t>
  </si>
  <si>
    <t xml:space="preserve"> Profesional Universitario 219-04  (Martin Molina)</t>
  </si>
  <si>
    <t xml:space="preserve">Ley 549 de 1999 por medio de la cual se crea el FONPET y demás normas que le apliquen y/o modifiquen
Auditoria definida por el ejercicio de priorización  </t>
  </si>
  <si>
    <t xml:space="preserve">Recursos FONPET - Fondo Nacional de Pensiones de las Entidades Territoriales,  para el pago del pasivo pensional de los docentes
 </t>
  </si>
  <si>
    <t>Profesional Universitario 219-06 (Hugo Rodríguez)</t>
  </si>
  <si>
    <t xml:space="preserve">Gestión de la Comunicación - Secretaria Distrital de Comunicaciones </t>
  </si>
  <si>
    <t xml:space="preserve">Proyecto: comunicaciones distritales </t>
  </si>
  <si>
    <t>Profesional Universitario  219-01  (Karina Cuello Rodríguez)- experto tecnico</t>
  </si>
  <si>
    <t>Gestión de Recursos Financieros - Secretaria Distrital de hacienda</t>
  </si>
  <si>
    <t>Resolución 693 de 2016 de la Contaduría General de la Nación. Instructivo No. 001 del 24 de diciembre de 2021 de la Contaduría General de la Nación y demás normas que le apliquen y/o modifiquen
Auditoria definida por el ejercicio de priorización</t>
  </si>
  <si>
    <t xml:space="preserve">Deterioro de cuentas por cobrar </t>
  </si>
  <si>
    <t xml:space="preserve"> Profesional Universitario 219-01(Elsy Rada Riquett)</t>
  </si>
  <si>
    <t>Ordenamiento y Desarrollo Físico - Secretaria Distrital de Control Urbano y Espacio Público</t>
  </si>
  <si>
    <t>Ley 388 de 1997, Ley 1437 de 2011, Ley 1801 de 2016, Ley 1796 de 2016, Decreto 212 de 2014, Decreto 1077 de 2015, Decreto 429 2016 y demás normas que le apliquen y/o modifiquen
Auditoria definida por el ejercicio de priorización</t>
  </si>
  <si>
    <t>Procedimiento MM-GI-OD-P007: seguimiento y control a las obras y construcciones - Experto tecnico</t>
  </si>
  <si>
    <t>Profesional Universitario 219-02 (Diego Oviedo)</t>
  </si>
  <si>
    <t>Gestión Humana y SST - Secretaria Distrital de Gestión Humana</t>
  </si>
  <si>
    <t>Decreto Nacional 1045 de 1978, Decreto Nacional 1042 de 1978, Código sustantivo del trabajo, Decreto 1083 de 2015, circular interna 001 de 2020  y demás normas que le apliquen y/o modifiquen
Auditoria definida por el ejercicio de priorización</t>
  </si>
  <si>
    <t xml:space="preserve">Nómina de los funcionarios de la planta de personal de la Alcaldía Distrital de Barranquilla </t>
  </si>
  <si>
    <t xml:space="preserve">Gestión del Riesgo de Emergencias y Desastres - Secretaría Distrital de Gobierno - Cuerpo de Bomberos de Barranquilla </t>
  </si>
  <si>
    <t>Resolución Distrital 0231 de 2021, por medio de la cual se actualizan los valores a cobrar por los servicios especiales, extraordinarios y otro servicios que presta el Cuerpo de Bomberos Oficial de Barranquilla de acuerdo con la Ley 1575 de 2012 y la Resolución 0661 de 2014  y demas normas que le apliquen y/o modifiquen
Auditoria definida por el ejercicio de priorización</t>
  </si>
  <si>
    <t>Concepto técnico de seguridad humana y protección contra incendios</t>
  </si>
  <si>
    <t>Profesional Universitario 219-01 (Karina Cuello Rodríguez)</t>
  </si>
  <si>
    <t>Evaluación de la gestión del riesgo</t>
  </si>
  <si>
    <t>Guía de Administración del riesgo, Política Administración del Riesgo de la entidad y demás normas que le apliquen y/o modifiquen.</t>
  </si>
  <si>
    <t xml:space="preserve">Auditoria a la gestión del riesgo </t>
  </si>
  <si>
    <t>Gestión de la Salud - Secretaria Distrital de Salud</t>
  </si>
  <si>
    <t>Ley 09 de 1979 por la cual se expide el Código Sanitario Nacional, estableciéndose el Marco Legal General de los Alimentos. Resolución 1229 de 2013 por medio de la cual se estableció el modelo de inspección, vigilancia y control sanitario para los productos de uso y consumo humano, incluidos los alimentos. Demás normas que le apliquen y/o modifiquen
Auditoría solicitada por la Alta Dirección</t>
  </si>
  <si>
    <t>Procedimiento  MM-GD-SS-P042: visitas de inspección sanitaria a los establecimientos que se dedican a la preparación, comercialización, distribución, almacenamiento, expendio, consumo de alimentos y bebidas, así como el transporte asociado a dichas actividades.</t>
  </si>
  <si>
    <t>Profesional Universitario 219-04 (Doris Casadiegos), experto técnico (contratista)</t>
  </si>
  <si>
    <t>Gestión de Recursos Financieros - Secretaria Distrital de Hacienda</t>
  </si>
  <si>
    <t>Resolución No. 193  de 2016 CGN, Resolución 706 de 2016, Procedimiento de Control Interno Contable y de Reporte del Informe Anual de Evaluación a la Contaduría General de la Nación, instructivo No. 001 del 17 diciembre 2019, relacionado con el cambio del período contable 2019- 2020, el reforme de la información a la Contaduría General de la Nación y otros asuntos del proceso contable. Demás normas que le apliquen y/o modifiquen
Auditoria definida por el ejercicio de priorización</t>
  </si>
  <si>
    <t xml:space="preserve">Evaluación al sistema de control Interno contable </t>
  </si>
  <si>
    <t>Profesional Universitario 219-06 ( Hugo Rodríguez)</t>
  </si>
  <si>
    <t>Auditoria Especiales</t>
  </si>
  <si>
    <t>Líder de Auditoria</t>
  </si>
  <si>
    <t>Equipo Auditor</t>
  </si>
  <si>
    <t>Septiembre</t>
  </si>
  <si>
    <t xml:space="preserve">Auditorías a los Sistemas de Gestión </t>
  </si>
  <si>
    <t>Direccionamiento Estratégico y Planeación</t>
  </si>
  <si>
    <t>NTCISO9001-2015 y demás normas que le apliquen y/o modifiquen.</t>
  </si>
  <si>
    <t>Auditoria de evaluación de la conformidad del Sistema de Gestión de Calidad</t>
  </si>
  <si>
    <t xml:space="preserve">Equipo auditor  </t>
  </si>
  <si>
    <t xml:space="preserve">Conforme a los perfiles y  requisitos que establece las normas de auditores internos  para la designación de auditor líderes y equipo auditor </t>
  </si>
  <si>
    <t>Gestión de la Infraestructura Física</t>
  </si>
  <si>
    <t>Decreto 1076 de 2015 Decreto Único Reglamentario del Sector Ambiente y Desarrollo Sostenible, NTC ISO 14001:2015 y demás normas que le apliquen y/o modifiquen.</t>
  </si>
  <si>
    <t>Auditoria de evaluación de la conformidad del Sistema de Gestión de Ambiental</t>
  </si>
  <si>
    <t>Gestión Humana y SST</t>
  </si>
  <si>
    <t>Decreto Único Reglamentario del Sector trabajo 1072 de 2015, Resolución 0312 de 2019 estándares mínimos, NTC 45001:2018 y demás normas que le apliquen y/o modifiquen.</t>
  </si>
  <si>
    <t xml:space="preserve">Auditoria al cumplimiento estándares mínimos del SG-SST - Resolución 312 de 2019 </t>
  </si>
  <si>
    <t xml:space="preserve">Equipo auditor </t>
  </si>
  <si>
    <t xml:space="preserve">ingeniero Industrial    </t>
  </si>
  <si>
    <t xml:space="preserve">Informes de Ley  </t>
  </si>
  <si>
    <t>Responsable</t>
  </si>
  <si>
    <t xml:space="preserve">Decreto 648 de 2017 Art 2.2.21.4.9. </t>
  </si>
  <si>
    <t xml:space="preserve">Seguimiento a las auditorias y cumplimiento planes de mejoramiento de Entes Externos de Control  </t>
  </si>
  <si>
    <t>Profesional Especializado 222-07 (Yuly Carey), Profesional Universitario 219-01 (Karina Cuello), Técnico operativo 314-02 (Edwin Porras), Técnico operativo 314-04 ( María González)</t>
  </si>
  <si>
    <t>Relación con entes de control</t>
  </si>
  <si>
    <t>Gestión de Recursos Financieros</t>
  </si>
  <si>
    <t xml:space="preserve">Resolución Reglamentaria Orgánica 0042 de 2020 </t>
  </si>
  <si>
    <t>Rendición de cuentas informes y/o presentación de informes  ocasional, semestral y anual plan de mejoramiento CGR aplicativo SIRECI</t>
  </si>
  <si>
    <t>Técnico Operativo (314-04) Edwin Porras</t>
  </si>
  <si>
    <t xml:space="preserve">Ley 1474 de 2011 art 73 y 76. </t>
  </si>
  <si>
    <t>Seguimiento al Plan Anticorrupción y de Atención al Ciudadano</t>
  </si>
  <si>
    <t>Profesional Universitario 219-01 (Karina Cuello)- Técnico 314-04 ( María González) Experto Técnico ( Contratista)</t>
  </si>
  <si>
    <t>El PAAC y sus seguimientos deben ser publicados en la página web de entidad</t>
  </si>
  <si>
    <t>Resolución orgánica 0042 de 2020 CGR.</t>
  </si>
  <si>
    <t xml:space="preserve">Informe Cuenta Anual Consolidado para la Contraloría General de la República publicado en el SIRECI y  para la Contraloría Distrital de Barranquilla aplicativo SIA OBSERVA  </t>
  </si>
  <si>
    <t>Gestión Documental</t>
  </si>
  <si>
    <t>Decreto 648 de 2017
Decreto 106 de 2015 art 17 y 18</t>
  </si>
  <si>
    <t>Informe trimestral de cumplimiento del plan de gestión y mejoramiento archivístico</t>
  </si>
  <si>
    <t xml:space="preserve">Profesional Universitario 29-01 (Elsy Rada) </t>
  </si>
  <si>
    <t>Este seguimiento aplica para entidades que ha recibido visita de inspección por parte del Archivo General de la Nación</t>
  </si>
  <si>
    <t xml:space="preserve">Decreto 1068 art 2,8,4,1,2 ...obliga a las entidades territoriales </t>
  </si>
  <si>
    <t>Austeridad del gasto (trimestral dirigido al representante legal)</t>
  </si>
  <si>
    <t>Asesor 105-04 (Marjorie Valencia Martínez), apoya Profesional Universitario 29-01 (Elsy Rada), Experto Técnico</t>
  </si>
  <si>
    <t>Decreto 648 de 2017 Art 2.2.21.4.9., Art 16
Ley 909 de 2004 Art 39 - Circular 04  del 2005 del Consejo  Asesor en materia de Control Interno , Acuerdo 6176 de 2018 de la Comisión del Servicio Civil.</t>
  </si>
  <si>
    <t>Evaluación a la gestión por dependencias.</t>
  </si>
  <si>
    <t>Profesional Universitario 29-01 (Elsy Rada), Técnico operativo 314-04 ( María González)</t>
  </si>
  <si>
    <t>Este informe consolida toda la vigencia y se presenta a la alta dirección el 31 de enero de la siguiente vigencia. Se definen seguimientos periódicos que facilitan su consolidación para la presentación en la fecha requerida.</t>
  </si>
  <si>
    <t>Atención al Ciudadano</t>
  </si>
  <si>
    <t>Ley 1474 de 2011 art 76.  Decreto 648 de 2017 Art 2.2.21.4.9.</t>
  </si>
  <si>
    <t>Informe semestral de PQRSD</t>
  </si>
  <si>
    <t>Profesional Universitario 219-04 (Martin Molina)</t>
  </si>
  <si>
    <t>La Gerencia de Control Interno deberá vigilar que la atención se preste de acuerdo con las normas legales vigentes y rendirá a la administración de la entidad un informe semestral sobre el particular.</t>
  </si>
  <si>
    <t>Evaluación Independiente</t>
  </si>
  <si>
    <t>Decreto Nacional 648 de 2017 Art 2.2.21.4.9 
Decreto Nacional 2106 de 2019
Ley 1474 de 2011
Circular externa  No 100-06 de 2019 de la DAFP</t>
  </si>
  <si>
    <t xml:space="preserve">Evaluación  independiente  del  estado del Sistema de Control Interno </t>
  </si>
  <si>
    <t xml:space="preserve">Profesional Especializado 222-07 (Iván Ojito). </t>
  </si>
  <si>
    <t>El informe evalúa :
1 de enero a 30 junio, se publica 30 julio
1 de julio a 31 de diciembre, se publica 31 enero siguiente vigencia</t>
  </si>
  <si>
    <t>Decreto 648 de 2017 Art 2.2.21.4.9. Resolución 193 de 2016  modificada por las Resoluciones 043-097 de 2017</t>
  </si>
  <si>
    <t>Evaluación  y verificación del sistema de Control Interno Contable</t>
  </si>
  <si>
    <t xml:space="preserve">Profesional Universitario 219-06 (Hugo Rodríguez) </t>
  </si>
  <si>
    <t>Resolución Reglamentaria Orgánica 0042 de 2020 , Circular 2020EE0096013 Registro Nacional de Obras Inconclusas, Circular 013 de septiembre 8 de 2020</t>
  </si>
  <si>
    <t>Rendición de Cuentas reporte de información a la CGR aplicativo SIRECI formatos SGP,  regalías y proyectos, procesos penales, obras inconclusas, reporte base de datos STP</t>
  </si>
  <si>
    <t xml:space="preserve"> Profesional Universitario 219-06 (Hugo Rodríguez), Técnico Operativo 314-04 (Edwin Porras)</t>
  </si>
  <si>
    <t xml:space="preserve">Decreto 1083 de 2015, Decreto 648 de 2017 Art 2.2.21.4.9.   Circulares y documentos metodológicos expedidos por  el DAFP. Aplicativo Furag </t>
  </si>
  <si>
    <t>Medición estado de avance del Modelo Estándar de Control Interno MECI, en el marco del MIPG, a través del reporte FURAG</t>
  </si>
  <si>
    <t>Profesional Especializado 222-07 (Yuly Carey)</t>
  </si>
  <si>
    <t>Se debe coordinar con el Secretario Distrital de Planeación el diligenciamiento de los 2 formularios asignados por Función Pública</t>
  </si>
  <si>
    <t>Ley 1474 de 2011, Directiva presidencial No 01 de 2015, Decreto 648 de 2017 Art 2.2.21.4.9 .  Ley 1474 de 2011</t>
  </si>
  <si>
    <t xml:space="preserve">Actos de corrupción. (en caso de evidenciarse)                                                                                                                                                                                                                                                                                                                                                                                                                                                                                                                                                                                                                                                                                                                                                                                                                                                                                                                                                                                                                                                                                                                                                                                                                                                                                                                                                                                                                                                                                                                                                                                                                                                                                                                                                                                                                                                                                                                                                                                                                                                                                                                                                                                                                                                                                                                                                                                                                                                                                                                                                                                                                                                                                                                                                                                                                                                                                                                                                                                                                                                                                                                                                                                                                                                                                                                                                                                                                                                                                                                                                                                                                                         </t>
  </si>
  <si>
    <t xml:space="preserve">Profesional universitario 219-02 (Doris Casadiegos)- Asesor -Experto Técnico </t>
  </si>
  <si>
    <t>Al Representante legal con copia a la Secretaria General de la Presidencia de la Republica, Secretaria de Transparencia, Entes Externos de Control respectivos, según sea el caso</t>
  </si>
  <si>
    <t xml:space="preserve">Acto legislativo 04 de 2019, Decreto 403 de 2020 Resolución orgánica 0762 de la CGN </t>
  </si>
  <si>
    <t>Reporte de alertas SAC  (en caso de que se dé)</t>
  </si>
  <si>
    <t>Técnico Operativo 314-04 (Edwin Porras)</t>
  </si>
  <si>
    <t xml:space="preserve">Gestión de las Tecnologías e Información </t>
  </si>
  <si>
    <t>Decreto 648 de 2017 Art 2.2.21.4.9. Circular 017 de 2011 Directiva Presidencial 002 de 2002 o aquella que la modifique, adicione o sustituya y demás normas aplicables.</t>
  </si>
  <si>
    <t>Informe del cumplimiento normativo de uso de software - Derechos de Autor</t>
  </si>
  <si>
    <t>La Unidad Administrativa Especial Dirección Nacional de Derecho de Autor, abre el aplicativo desde el primer día hábil del mes de enero de cada año hasta el tercer viernes del mes de marzo, fecha en la cual se deshabilitará el aplicativo</t>
  </si>
  <si>
    <t>Acuerdo Distrital 001 de 1995 y 1998</t>
  </si>
  <si>
    <t>Informe de gestión Concejo Distrital</t>
  </si>
  <si>
    <t>Resolución Orgánica 0032 del 19-jul-2019 Capitulo 2 Articulo 41 , Resolución 0053 de 2021 de Enero 28 de 2021</t>
  </si>
  <si>
    <t>Rendición de Cuentas  reporte de información a la CGR aplicativo SIRECI, personal y costo, anual y cascada de recursos y relación de contratos SIA OBSERVA CDB</t>
  </si>
  <si>
    <t xml:space="preserve"> Acuerdo No. 001 de 2009,  Ley 489 de 1998, Manual de Rendición de Cuentas, lineamientos normativos, y reglamentarios nacionales y distritales establecidos y vigentes </t>
  </si>
  <si>
    <t>Evaluación de las etapas de la rendición de cuentas audiencia pública</t>
  </si>
  <si>
    <t>Técnico Operativo 314-04 (María González)</t>
  </si>
  <si>
    <t>Gestión Documental 
Gestión de la comunicación</t>
  </si>
  <si>
    <t>Ley 1712 de 2014</t>
  </si>
  <si>
    <t>Informe cumplimiento Ley de Transparencia - aplicativo Procuraduría General de la República</t>
  </si>
  <si>
    <t>Profesional Universitario 219-01 (Karina Cuello)</t>
  </si>
  <si>
    <t>De conformidad a la circular 018 de 2021 - PGN</t>
  </si>
  <si>
    <t>Gestión Jurídica</t>
  </si>
  <si>
    <t>Lineamientos  de la Agencia  Jurídica del Estado, lineamentos de la política de prevención del daño antijuridico de la entidad</t>
  </si>
  <si>
    <t>Seguimiento a la actividad litigiosa</t>
  </si>
  <si>
    <t xml:space="preserve">Profesional Universitario 219-04 (Doris Casadiedos)- Asesor - Experto Técnico </t>
  </si>
  <si>
    <t>Participación ciudadana  
Gestión de la comunicación</t>
  </si>
  <si>
    <t xml:space="preserve">Ley 1757 de 2015, Ley 2166 de 2021 - artículo 47  </t>
  </si>
  <si>
    <t xml:space="preserve">Informe cumplimiento Plan Institucional de Participación Ciudadana
Informe cumplimiento Plan de Desarrollo Comunal y Comunitario </t>
  </si>
  <si>
    <t>Profesional Universitario 291-04 (Doris Casadiegos), Asesor 105-04 (Marjorie Valencia Martínez)</t>
  </si>
  <si>
    <t>Seguimientos</t>
  </si>
  <si>
    <t>Política Institucional Protección de Datos Personales
Ley 1581 de 2012</t>
  </si>
  <si>
    <t>Seguimiento al cumplimiento de la política de protección de datos personales</t>
  </si>
  <si>
    <t>Gestión de la Comunicación</t>
  </si>
  <si>
    <t>Resolución 1519 de 2020 del MINTIC</t>
  </si>
  <si>
    <t xml:space="preserve">Seguimiento accesibilidad web </t>
  </si>
  <si>
    <t>Dependencias donde tengan cajas menores</t>
  </si>
  <si>
    <t>Decreto 2768 DE 2012, lineamiento nacionales  y distritales y demás normas aplicables</t>
  </si>
  <si>
    <t>Seguimiento al manejo y custodia de cajas menores  - Arqueo de caja menor</t>
  </si>
  <si>
    <t>Profesional  Especializado 222-07 (Yuly Carey) - Asesor  105-04 ( Ricardo Torres)</t>
  </si>
  <si>
    <t xml:space="preserve">Guía de fortalecimiento institucional Construcción de un documento técnico para la formalización laboral, por un trabajo digno y en equidad DAFP </t>
  </si>
  <si>
    <t xml:space="preserve">Seguimiento avance del plan de formalización del empleo </t>
  </si>
  <si>
    <t>Profesional Especializado 222-07 (Iván Ojito)</t>
  </si>
  <si>
    <t xml:space="preserve">Segunda línea de defensa </t>
  </si>
  <si>
    <t xml:space="preserve">Formulación y seguimiento a la implementación del plan de mejoramiento derivado de la recomendaciones del reporte FURAG a la política de control interno </t>
  </si>
  <si>
    <t xml:space="preserve">Profesional  Especializado 222-07 (Yuly Carey) </t>
  </si>
  <si>
    <t xml:space="preserve">Se tendrá en cuenta el cronograma establecido por el DAFP </t>
  </si>
  <si>
    <t>Guía de auditoria entes de control CGR y CDB, planes de mejoramiento,  procedimientos y demás normas aplicables,</t>
  </si>
  <si>
    <t xml:space="preserve">Informe de seguimiento a auditorias y planes de mejoramiento suscritos con Entes Externos de Control </t>
  </si>
  <si>
    <t xml:space="preserve">Coordina Profesional Especializado 222-07 (Yuly Carey), Profesional Universitario 219-01 ( Karina Cuello), Técnico operativo 314-02 (Edwin Porras), Técnico operativo 314-04 (María González) </t>
  </si>
  <si>
    <t xml:space="preserve">De conformidad con los tiempos establecidos para las acciones correctivas formuladas </t>
  </si>
  <si>
    <t xml:space="preserve">Otros roles de la Gerencia  </t>
  </si>
  <si>
    <t xml:space="preserve">Guía rol oficinas de control interno de gestión, v3, DAFP
</t>
  </si>
  <si>
    <t xml:space="preserve">Acompañamiento a los procesos de auditoría de los entes de control </t>
  </si>
  <si>
    <t>Gerente</t>
  </si>
  <si>
    <t xml:space="preserve">Equipo Gerencia </t>
  </si>
  <si>
    <t>De conformidad con los plazos establecidos en los requerimientos de los Entes Externos de Control</t>
  </si>
  <si>
    <t>Liderazgo Estratégico</t>
  </si>
  <si>
    <t>Decreto 0172 de 2021</t>
  </si>
  <si>
    <t>Asistencia Comité Institucional de Coordinación de Control Interno</t>
  </si>
  <si>
    <t>De acuerdo con lo establecido en el acto administrativo de conformación del Comité. Mínimo dos (2) reuniones en al año</t>
  </si>
  <si>
    <t>Ley 152 de 1994, art 33</t>
  </si>
  <si>
    <t>Asistencia Consejo de Gobierno</t>
  </si>
  <si>
    <t xml:space="preserve">Asiste el Gerente de Control Interno, de acuerdo con las citaciones del Alcalde Distrital </t>
  </si>
  <si>
    <t>Decreto 0297 de 2018</t>
  </si>
  <si>
    <t>Asistencia Comité Distrital de Auditoría</t>
  </si>
  <si>
    <t>Decreto Distrital 0308 de 2020</t>
  </si>
  <si>
    <t xml:space="preserve">Asistencia Comité de Conciliación </t>
  </si>
  <si>
    <t xml:space="preserve">Asiste el Gerente de Control Interno, de acuerdo con las citaciones del Secretario Jurídico </t>
  </si>
  <si>
    <t>Asistencia Comité Institucional de Gestión y Desempeño</t>
  </si>
  <si>
    <t>De acuerdo con lo establecido en el acto administrativo de conformación del Comité. Mínimo cuatro (4) reuniones en el año</t>
  </si>
  <si>
    <t>Administración del Riesgo</t>
  </si>
  <si>
    <t>Política Administración del Riesgo</t>
  </si>
  <si>
    <t>Asesoría y acompañamiento implementación Política Administración de Riesgos</t>
  </si>
  <si>
    <t>Profesional Especializado 222-07  (Iván Ojito Castro), Profesional Universitario 219-01 (Elsy Rada Riquett)</t>
  </si>
  <si>
    <t>Enfoque a la Prevención</t>
  </si>
  <si>
    <t>Guía rol oficinas de control interno de gestión, v3, DAFP
y demás normas aplicables</t>
  </si>
  <si>
    <t xml:space="preserve">Esquema de líneas de defensa </t>
  </si>
  <si>
    <t>Formulación y ejecución del plan de fomento de cultura de control</t>
  </si>
  <si>
    <r>
      <t xml:space="preserve">BELKA GUTIÉRREZ ARRIETA 
</t>
    </r>
    <r>
      <rPr>
        <sz val="12"/>
        <color theme="1"/>
        <rFont val="Arial"/>
        <family val="2"/>
      </rPr>
      <t>GERENTE DE CONTROL INTERNO DE GESTIÓN</t>
    </r>
  </si>
  <si>
    <t>ETAPA DE PLANIFICACIÓN</t>
  </si>
  <si>
    <t>ETAPA DE EJECUCIÓN</t>
  </si>
  <si>
    <t>ETAPA DE ELABORACIÓN Y PRESENTACIÓN DE INFORME</t>
  </si>
  <si>
    <t>SEGUIMIENTO AL PLAN ANUAL DE AUDITORÍAS VIGENCIA 2023</t>
  </si>
  <si>
    <t xml:space="preserve">GERENCIA DE CONTROL INTERNO DE GESTIÓN </t>
  </si>
  <si>
    <t xml:space="preserve">Tipo de auditoria </t>
  </si>
  <si>
    <t>Nombre del trabajo</t>
  </si>
  <si>
    <t xml:space="preserve">Responsable </t>
  </si>
  <si>
    <t xml:space="preserve">Fecha de inicio </t>
  </si>
  <si>
    <t>Fecha finalización</t>
  </si>
  <si>
    <t>Cumplimiento a fecha de corte (%)</t>
  </si>
  <si>
    <t xml:space="preserve">Estado </t>
  </si>
  <si>
    <t xml:space="preserve">Auditoria basada en riesgos </t>
  </si>
  <si>
    <t xml:space="preserve">Cumplimiento de metas y planes institucionales  (Plan de Acción, planes de mejoramiento  de evaluación a la gestión,  auditorías internas) </t>
  </si>
  <si>
    <t>Elsy Rada Riquett</t>
  </si>
  <si>
    <t>Según reunión de equipo de CI este seguimiento se realizará a final de mes y agosto</t>
  </si>
  <si>
    <t xml:space="preserve">Yuly Carey Marchena </t>
  </si>
  <si>
    <t xml:space="preserve">Doris Casadiegos Niño </t>
  </si>
  <si>
    <t xml:space="preserve">Karina Cuello Rodríguez </t>
  </si>
  <si>
    <t xml:space="preserve">Ivan Ojito Castro </t>
  </si>
  <si>
    <t xml:space="preserve">Martín Molina Torres </t>
  </si>
  <si>
    <t>Diego Oviedo Ali</t>
  </si>
  <si>
    <t xml:space="preserve">Hugo Rodríguez Manzur </t>
  </si>
  <si>
    <t xml:space="preserve">Solicitud recibida el 05 de mayo de 2023, mediante correo electrónico a la Gerencia </t>
  </si>
  <si>
    <t xml:space="preserve">Reprogramada </t>
  </si>
  <si>
    <t>Informe presentado</t>
  </si>
  <si>
    <t xml:space="preserve">Ejecutada </t>
  </si>
  <si>
    <t>Auditoría sistemas de gestión</t>
  </si>
  <si>
    <t xml:space="preserve">Informes de ley </t>
  </si>
  <si>
    <t xml:space="preserve">Seguimiento rendición de cuentas Contraloria Distrital - Auditoria General de la República  </t>
  </si>
  <si>
    <t xml:space="preserve">Rendición de cuentas procesos penales - delitos contra la administración pública </t>
  </si>
  <si>
    <t xml:space="preserve">Rendición de cuentas del sistema general de participación y Fosyga </t>
  </si>
  <si>
    <t xml:space="preserve">Rendición de cuentas - personal y costos </t>
  </si>
  <si>
    <t>Rendición de cuentas de obras inconclusas o sin uso</t>
  </si>
  <si>
    <t xml:space="preserve">Edwin Porras Molina </t>
  </si>
  <si>
    <t xml:space="preserve">Rendición de cuentas regalìas, contratos y proyectos </t>
  </si>
  <si>
    <t xml:space="preserve">Rendición de cuentas ejecución presupuestal de ingresos </t>
  </si>
  <si>
    <t xml:space="preserve">Rendición de cuentas relación de ingresos </t>
  </si>
  <si>
    <t xml:space="preserve">Rendición de cuentas ejecución presupuestal de gastos </t>
  </si>
  <si>
    <t xml:space="preserve">Rendición de cuentas relación de CDPs </t>
  </si>
  <si>
    <t xml:space="preserve">Rendición de cuentas relación de compromisos  </t>
  </si>
  <si>
    <t>Rendición de cuentas relación de obligaciones</t>
  </si>
  <si>
    <t>Rendición de cuentas relación de pagos</t>
  </si>
  <si>
    <t xml:space="preserve">Rendición de cuentas auxiliar con saldos </t>
  </si>
  <si>
    <t xml:space="preserve">Rendición de cuentas libro mayor y balance  </t>
  </si>
  <si>
    <t xml:space="preserve">Rendición de cuentas estado de situación financiera  </t>
  </si>
  <si>
    <t xml:space="preserve">Rendición de cuentas coordenadas adicionales </t>
  </si>
  <si>
    <t>Rendición de cuentas matriz anexa hitos</t>
  </si>
  <si>
    <t>No se ha recibido informe por parte del AGN, por tanto no hay formalmente un PM al cual realizarle seguimiento</t>
  </si>
  <si>
    <t>Se presentó PM Archivistico al AGN</t>
  </si>
  <si>
    <t xml:space="preserve">Marjorie Valencia Martínez </t>
  </si>
  <si>
    <t xml:space="preserve">Actos de corrupción. (en caso de evidenciarse)         </t>
  </si>
  <si>
    <t xml:space="preserve">María González Machuca </t>
  </si>
  <si>
    <t xml:space="preserve">Seguimientos </t>
  </si>
  <si>
    <t>Total</t>
  </si>
  <si>
    <t xml:space="preserve">Se entregó informe final al auditado </t>
  </si>
  <si>
    <t>Se envío informe preliminar, del cual no se hicieron objeciones</t>
  </si>
  <si>
    <t xml:space="preserve">Se entregó el informe final al auditado </t>
  </si>
  <si>
    <t>Se entregó informe final al auditado</t>
  </si>
  <si>
    <t>Estado de la actividad</t>
  </si>
  <si>
    <t xml:space="preserve">% cumplimiento </t>
  </si>
  <si>
    <t xml:space="preserve">Por fuerza mayor se suspendió la ejecución de la auditoría </t>
  </si>
  <si>
    <t>Ejecutada</t>
  </si>
  <si>
    <t xml:space="preserve">No ejecutada </t>
  </si>
  <si>
    <t>Se reprogramó ciclo de auditorias internas por parte del proceso de Direccionamiento Estratégico para el mes de septiembre</t>
  </si>
  <si>
    <t xml:space="preserve">Tipo actividad </t>
  </si>
  <si>
    <t xml:space="preserve">Total </t>
  </si>
  <si>
    <t xml:space="preserve">% de ejecución </t>
  </si>
  <si>
    <t>Auditoria interna</t>
  </si>
  <si>
    <t xml:space="preserve">Informe ley </t>
  </si>
  <si>
    <t>Se realizó reporte en el Sireci</t>
  </si>
  <si>
    <t>Se realizó reporte en en el servidor SFTP</t>
  </si>
  <si>
    <t>La Secretarìa de Hacienda no ha suministrado la informaciòn para el debido reporte</t>
  </si>
  <si>
    <t xml:space="preserve">Se publicó en página web primer informe cuatrimestral </t>
  </si>
  <si>
    <t xml:space="preserve">Teniendo en cuenta cronograma establecido por el DAFP, la actrividad se realizará en el mes de julio </t>
  </si>
  <si>
    <t xml:space="preserve">Se entregó informe de evaluación para vbo del Gerente </t>
  </si>
  <si>
    <t xml:space="preserve">Se realizó el seguimiento de metas institucionales entre el 31 de julio al 17 de agosto de 2023 </t>
  </si>
  <si>
    <t xml:space="preserve">En ejecución </t>
  </si>
  <si>
    <t>Tipo de actividad</t>
  </si>
  <si>
    <t>% de ejecución</t>
  </si>
  <si>
    <t xml:space="preserve">Auditoría basada en riesgos </t>
  </si>
  <si>
    <t xml:space="preserve">Informe de ley </t>
  </si>
  <si>
    <t>Esta dentro del plazo hasta el 21 de octubre</t>
  </si>
  <si>
    <t>Este es Trimestral y el plazo es hasta 30 de noviembre</t>
  </si>
  <si>
    <t>https://mbarranquilla.sharepoint.com/:b:/s/cig/EfOurOknlnJCtHhClZ1XFz4BMG4TXMqUcRreZ5aCFcnCUQ?e=qkhsL4</t>
  </si>
  <si>
    <t>Se envió por correo de la Gerencia el 5 de octubre dirigido a AGN</t>
  </si>
  <si>
    <t>https://www.barranquilla.gov.co/transparencia/planeacion/reportes-de-control-interno</t>
  </si>
  <si>
    <t>No han enviado información</t>
  </si>
  <si>
    <t xml:space="preserve">I seguimiento comprende el periodo de julio-septiembre </t>
  </si>
  <si>
    <t>Se presentó y aprobó en Comité CICCI protocolo denuncias presuntos actos de corrupción</t>
  </si>
  <si>
    <t>No aplica</t>
  </si>
  <si>
    <t>La entidad no era sujeto obligado para el diligenciamiento del aplicativo ITA</t>
  </si>
  <si>
    <t>No se presentaron recomendaciones derivadas de la evaluación de 2022</t>
  </si>
  <si>
    <t xml:space="preserve">Belka Gutiérrez Arrieta </t>
  </si>
  <si>
    <t xml:space="preserve">Otros roles </t>
  </si>
  <si>
    <t>Ricardo Torres Benjumea</t>
  </si>
  <si>
    <t xml:space="preserve">% de cumplimiento </t>
  </si>
  <si>
    <t xml:space="preserve">Auditoría sistemas de gestión </t>
  </si>
  <si>
    <t xml:space="preserve">informes de 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</si>
</sst>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1540A]dd\-mmm\-yy;@"/>
  </numFmts>
  <fonts count="26" x14ac:knownFonts="1">
    <font>
      <sz val="11"/>
      <color theme="1"/>
      <name val="Calibri"/>
      <family val="2"/>
      <scheme val="minor"/>
    </font>
    <font>
      <sz val="11"/>
      <color indexed="8"/>
      <name val="Calibri"/>
      <family val="2"/>
    </font>
    <font>
      <sz val="10"/>
      <name val="Arial"/>
      <family val="2"/>
    </font>
    <font>
      <sz val="12"/>
      <color theme="1"/>
      <name val="Arial"/>
      <family val="2"/>
    </font>
    <font>
      <b/>
      <sz val="12"/>
      <color theme="1"/>
      <name val="Arial"/>
      <family val="2"/>
    </font>
    <font>
      <b/>
      <sz val="12"/>
      <name val="Arial"/>
      <family val="2"/>
    </font>
    <font>
      <sz val="12"/>
      <color indexed="8"/>
      <name val="Arial"/>
      <family val="2"/>
    </font>
    <font>
      <b/>
      <sz val="12"/>
      <color theme="0"/>
      <name val="Arial"/>
      <family val="2"/>
    </font>
    <font>
      <sz val="12"/>
      <name val="Arial"/>
      <family val="2"/>
    </font>
    <font>
      <b/>
      <sz val="22"/>
      <color theme="0"/>
      <name val="Arial"/>
      <family val="2"/>
    </font>
    <font>
      <b/>
      <sz val="24"/>
      <color theme="0"/>
      <name val="Arial"/>
      <family val="2"/>
    </font>
    <font>
      <b/>
      <sz val="18"/>
      <color theme="1"/>
      <name val="Arial"/>
      <family val="2"/>
    </font>
    <font>
      <sz val="20"/>
      <color theme="1"/>
      <name val="Arial"/>
      <family val="2"/>
    </font>
    <font>
      <b/>
      <sz val="16"/>
      <color theme="1"/>
      <name val="Arial"/>
      <family val="2"/>
    </font>
    <font>
      <b/>
      <sz val="11"/>
      <color indexed="8"/>
      <name val="Arial"/>
      <family val="2"/>
    </font>
    <font>
      <b/>
      <sz val="12"/>
      <color rgb="FF000000"/>
      <name val="Arial"/>
      <family val="2"/>
    </font>
    <font>
      <b/>
      <sz val="12"/>
      <color indexed="8"/>
      <name val="Arial"/>
      <family val="2"/>
    </font>
    <font>
      <sz val="12"/>
      <color rgb="FF000000"/>
      <name val="Arial"/>
      <family val="2"/>
    </font>
    <font>
      <sz val="11"/>
      <color theme="1"/>
      <name val="Calibri"/>
      <family val="2"/>
      <scheme val="minor"/>
    </font>
    <font>
      <sz val="11"/>
      <color theme="0"/>
      <name val="Calibri"/>
      <family val="2"/>
      <scheme val="minor"/>
    </font>
    <font>
      <sz val="11"/>
      <color theme="1"/>
      <name val="Arial"/>
      <family val="2"/>
    </font>
    <font>
      <sz val="11"/>
      <name val="Arial"/>
      <family val="2"/>
    </font>
    <font>
      <b/>
      <sz val="12"/>
      <color theme="0"/>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808080"/>
        <bgColor indexed="64"/>
      </patternFill>
    </fill>
    <fill>
      <patternFill patternType="solid">
        <fgColor rgb="FF0070C0"/>
        <bgColor indexed="64"/>
      </patternFill>
    </fill>
    <fill>
      <patternFill patternType="solid">
        <fgColor rgb="FFFFFFFF"/>
        <bgColor indexed="64"/>
      </patternFill>
    </fill>
    <fill>
      <patternFill patternType="solid">
        <fgColor rgb="FF00B050"/>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s>
  <borders count="25">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s>
  <cellStyleXfs count="8">
    <xf numFmtId="0" fontId="0" fillId="0" borderId="0"/>
    <xf numFmtId="164" fontId="1" fillId="0" borderId="0" applyFont="0" applyFill="0" applyBorder="0" applyAlignment="0" applyProtection="0"/>
    <xf numFmtId="0" fontId="2" fillId="0" borderId="0"/>
    <xf numFmtId="9" fontId="18" fillId="0" borderId="0" applyFont="0" applyFill="0" applyBorder="0" applyAlignment="0" applyProtection="0"/>
    <xf numFmtId="0" fontId="19"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23" fillId="0" borderId="0" applyNumberFormat="0" applyFill="0" applyBorder="0" applyAlignment="0" applyProtection="0"/>
  </cellStyleXfs>
  <cellXfs count="131">
    <xf numFmtId="0" fontId="0" fillId="0" borderId="0" xfId="0"/>
    <xf numFmtId="0" fontId="3" fillId="2" borderId="3" xfId="0" applyFont="1" applyFill="1" applyBorder="1" applyAlignment="1">
      <alignment horizontal="center" vertical="center" wrapText="1"/>
    </xf>
    <xf numFmtId="0" fontId="3" fillId="0" borderId="3" xfId="0" applyFont="1" applyBorder="1" applyAlignment="1">
      <alignment vertical="center" wrapText="1"/>
    </xf>
    <xf numFmtId="0" fontId="3" fillId="12" borderId="3" xfId="0" applyFont="1" applyFill="1" applyBorder="1" applyAlignment="1">
      <alignment vertical="center" wrapText="1"/>
    </xf>
    <xf numFmtId="0" fontId="3" fillId="0" borderId="3" xfId="0" applyFont="1" applyBorder="1" applyAlignment="1">
      <alignment horizontal="center"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xf>
    <xf numFmtId="0" fontId="4" fillId="3" borderId="6" xfId="0" applyFont="1" applyFill="1" applyBorder="1" applyAlignment="1">
      <alignment horizontal="center" vertical="center" textRotation="90" wrapText="1"/>
    </xf>
    <xf numFmtId="0" fontId="4" fillId="4" borderId="3" xfId="0" applyFont="1" applyFill="1" applyBorder="1" applyAlignment="1">
      <alignment horizontal="center" vertical="center" textRotation="90" wrapText="1"/>
    </xf>
    <xf numFmtId="0" fontId="4" fillId="5" borderId="3" xfId="0" applyFont="1" applyFill="1" applyBorder="1" applyAlignment="1">
      <alignment horizontal="center" vertical="center" textRotation="90" wrapText="1"/>
    </xf>
    <xf numFmtId="0" fontId="4" fillId="6" borderId="3" xfId="0" applyFont="1" applyFill="1" applyBorder="1" applyAlignment="1">
      <alignment horizontal="center" vertical="center" textRotation="90" wrapText="1"/>
    </xf>
    <xf numFmtId="0" fontId="4" fillId="7" borderId="3" xfId="0" applyFont="1" applyFill="1" applyBorder="1" applyAlignment="1">
      <alignment horizontal="center" vertical="center" textRotation="90" wrapText="1"/>
    </xf>
    <xf numFmtId="0" fontId="7" fillId="10" borderId="6" xfId="0" applyFont="1" applyFill="1" applyBorder="1" applyAlignment="1">
      <alignment horizontal="left" vertical="center" wrapText="1"/>
    </xf>
    <xf numFmtId="0" fontId="3" fillId="2" borderId="3" xfId="0" applyFont="1" applyFill="1" applyBorder="1" applyAlignment="1">
      <alignment horizontal="justify" vertical="center" wrapText="1"/>
    </xf>
    <xf numFmtId="0" fontId="3" fillId="2" borderId="3" xfId="0" applyFont="1" applyFill="1" applyBorder="1" applyAlignment="1">
      <alignment vertical="center"/>
    </xf>
    <xf numFmtId="16" fontId="3" fillId="2" borderId="3" xfId="0" applyNumberFormat="1" applyFont="1" applyFill="1" applyBorder="1" applyAlignment="1">
      <alignment vertical="center" wrapText="1"/>
    </xf>
    <xf numFmtId="0" fontId="3" fillId="0" borderId="3" xfId="0" applyFont="1" applyBorder="1" applyAlignment="1">
      <alignment horizontal="justify" vertical="center" wrapText="1"/>
    </xf>
    <xf numFmtId="16" fontId="3" fillId="0" borderId="3" xfId="0" applyNumberFormat="1" applyFont="1" applyBorder="1" applyAlignment="1">
      <alignment vertical="center" wrapText="1"/>
    </xf>
    <xf numFmtId="0" fontId="8" fillId="2" borderId="3" xfId="0" applyFont="1" applyFill="1" applyBorder="1" applyAlignment="1">
      <alignment horizontal="justify" vertical="center" wrapText="1"/>
    </xf>
    <xf numFmtId="0" fontId="4" fillId="3" borderId="3" xfId="0" applyFont="1" applyFill="1" applyBorder="1" applyAlignment="1">
      <alignment horizontal="center" vertical="center" textRotation="90" wrapText="1"/>
    </xf>
    <xf numFmtId="0" fontId="5" fillId="9" borderId="3" xfId="0" applyFont="1" applyFill="1" applyBorder="1" applyAlignment="1">
      <alignment horizontal="center" vertical="center" textRotation="90" wrapText="1"/>
    </xf>
    <xf numFmtId="0" fontId="4" fillId="7" borderId="3" xfId="0" applyFont="1" applyFill="1" applyBorder="1" applyAlignment="1">
      <alignment horizontal="center" vertical="center" wrapText="1"/>
    </xf>
    <xf numFmtId="0" fontId="3" fillId="11" borderId="3" xfId="0" applyFont="1" applyFill="1" applyBorder="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7" fillId="8"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0" borderId="0" xfId="0" applyFont="1" applyAlignment="1">
      <alignment horizontal="center" vertical="center" wrapText="1"/>
    </xf>
    <xf numFmtId="0" fontId="3" fillId="0" borderId="18" xfId="0" applyFont="1" applyBorder="1" applyAlignment="1">
      <alignment horizontal="justify" vertical="center" wrapText="1"/>
    </xf>
    <xf numFmtId="0" fontId="3"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3" fillId="11" borderId="3" xfId="0" applyFont="1" applyFill="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horizontal="right" vertical="center"/>
    </xf>
    <xf numFmtId="0" fontId="6" fillId="0" borderId="0" xfId="0" applyFont="1" applyAlignment="1">
      <alignment vertical="center" wrapText="1"/>
    </xf>
    <xf numFmtId="0" fontId="14" fillId="0" borderId="14" xfId="0" applyFont="1" applyBorder="1" applyAlignment="1">
      <alignment horizontal="center" vertical="center" wrapText="1"/>
    </xf>
    <xf numFmtId="0" fontId="3" fillId="0" borderId="3" xfId="0" applyFont="1" applyBorder="1" applyAlignment="1">
      <alignment vertical="center"/>
    </xf>
    <xf numFmtId="0" fontId="3" fillId="0" borderId="24" xfId="0" applyFont="1" applyBorder="1" applyAlignment="1">
      <alignment horizontal="center" vertical="center" wrapText="1"/>
    </xf>
    <xf numFmtId="0" fontId="3" fillId="0" borderId="3" xfId="0" applyFont="1" applyBorder="1" applyAlignment="1">
      <alignment horizontal="center" vertical="center"/>
    </xf>
    <xf numFmtId="0" fontId="3" fillId="13" borderId="3" xfId="0" applyFont="1" applyFill="1" applyBorder="1" applyAlignment="1">
      <alignment vertical="center" wrapText="1"/>
    </xf>
    <xf numFmtId="0" fontId="3" fillId="14" borderId="3" xfId="0" applyFont="1" applyFill="1" applyBorder="1" applyAlignment="1">
      <alignment vertical="center" wrapText="1"/>
    </xf>
    <xf numFmtId="0" fontId="3" fillId="15" borderId="0" xfId="0" applyFont="1" applyFill="1" applyAlignment="1">
      <alignment vertical="center"/>
    </xf>
    <xf numFmtId="0" fontId="4" fillId="2" borderId="0" xfId="0" applyFont="1" applyFill="1" applyAlignment="1">
      <alignment horizontal="left" vertical="center"/>
    </xf>
    <xf numFmtId="0" fontId="3" fillId="13" borderId="0" xfId="0" applyFont="1" applyFill="1" applyAlignment="1">
      <alignment vertical="center"/>
    </xf>
    <xf numFmtId="0" fontId="3" fillId="14" borderId="0" xfId="0" applyFont="1" applyFill="1" applyAlignment="1">
      <alignment vertical="center"/>
    </xf>
    <xf numFmtId="0" fontId="3" fillId="11" borderId="3" xfId="0" applyFont="1" applyFill="1" applyBorder="1" applyAlignment="1">
      <alignment horizontal="justify" vertical="center" wrapText="1"/>
    </xf>
    <xf numFmtId="165" fontId="0" fillId="0" borderId="0" xfId="0" applyNumberFormat="1" applyAlignment="1">
      <alignment horizontal="center" vertical="center"/>
    </xf>
    <xf numFmtId="0" fontId="0" fillId="0" borderId="0" xfId="0" applyAlignment="1">
      <alignment horizontal="justify" vertical="center"/>
    </xf>
    <xf numFmtId="0" fontId="20" fillId="2" borderId="3" xfId="0" applyFont="1" applyFill="1" applyBorder="1" applyAlignment="1">
      <alignment horizontal="justify" vertical="center" wrapText="1"/>
    </xf>
    <xf numFmtId="0" fontId="20"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3" xfId="0" applyFont="1" applyBorder="1" applyAlignment="1">
      <alignment horizontal="justify" vertical="center"/>
    </xf>
    <xf numFmtId="0" fontId="0" fillId="0" borderId="0" xfId="0" applyAlignment="1">
      <alignment horizontal="center" vertical="center"/>
    </xf>
    <xf numFmtId="9" fontId="0" fillId="0" borderId="0" xfId="0" applyNumberFormat="1" applyAlignment="1">
      <alignment horizontal="justify" vertical="center"/>
    </xf>
    <xf numFmtId="0" fontId="20" fillId="3" borderId="3" xfId="0" applyFont="1" applyFill="1" applyBorder="1" applyAlignment="1">
      <alignment horizontal="justify" vertical="center" wrapText="1"/>
    </xf>
    <xf numFmtId="0" fontId="22" fillId="17" borderId="0" xfId="5" applyFont="1" applyAlignment="1">
      <alignment horizontal="center" vertical="center" wrapText="1"/>
    </xf>
    <xf numFmtId="0" fontId="0" fillId="0" borderId="0" xfId="0" applyAlignment="1">
      <alignment horizontal="justify" vertical="center" wrapText="1"/>
    </xf>
    <xf numFmtId="0" fontId="8" fillId="0" borderId="3" xfId="0" applyFont="1" applyBorder="1" applyAlignment="1">
      <alignment horizontal="justify" vertical="center" wrapText="1"/>
    </xf>
    <xf numFmtId="0" fontId="22" fillId="17" borderId="0" xfId="5" applyFont="1" applyAlignment="1" applyProtection="1">
      <alignment horizontal="center" vertical="center" wrapText="1"/>
      <protection locked="0"/>
    </xf>
    <xf numFmtId="9" fontId="0" fillId="0" borderId="0" xfId="3" applyFont="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0" xfId="0" applyAlignment="1">
      <alignment horizontal="center" vertical="center" wrapText="1"/>
    </xf>
    <xf numFmtId="9" fontId="0" fillId="0" borderId="0" xfId="3" applyFont="1" applyAlignment="1">
      <alignment horizontal="center" vertical="center" wrapText="1"/>
    </xf>
    <xf numFmtId="9" fontId="0" fillId="0" borderId="0" xfId="0" applyNumberFormat="1" applyAlignment="1">
      <alignment horizontal="center" vertical="center" wrapText="1"/>
    </xf>
    <xf numFmtId="9" fontId="23" fillId="0" borderId="0" xfId="7" applyNumberFormat="1" applyAlignment="1" applyProtection="1">
      <alignment horizontal="justify" vertical="center"/>
      <protection locked="0"/>
    </xf>
    <xf numFmtId="9" fontId="0" fillId="0" borderId="0" xfId="3" applyFont="1"/>
    <xf numFmtId="0" fontId="24" fillId="0" borderId="0" xfId="0" applyFont="1"/>
    <xf numFmtId="0" fontId="0" fillId="0" borderId="0" xfId="0" applyAlignment="1">
      <alignment horizontal="center"/>
    </xf>
    <xf numFmtId="0" fontId="25" fillId="0" borderId="0" xfId="0" applyFont="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5" fillId="0" borderId="12" xfId="0"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0" fontId="4" fillId="3" borderId="19" xfId="0" applyFont="1" applyFill="1" applyBorder="1" applyAlignment="1">
      <alignment horizontal="center" vertical="center" textRotation="90" wrapText="1"/>
    </xf>
    <xf numFmtId="0" fontId="4" fillId="3" borderId="20"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9" xfId="0" applyFont="1" applyFill="1" applyBorder="1" applyAlignment="1">
      <alignment horizontal="center" vertical="center" textRotation="90" wrapText="1"/>
    </xf>
    <xf numFmtId="0" fontId="4" fillId="7" borderId="16" xfId="0" applyFont="1" applyFill="1" applyBorder="1" applyAlignment="1">
      <alignment horizontal="center" vertical="center" wrapText="1"/>
    </xf>
    <xf numFmtId="0" fontId="9" fillId="10" borderId="8"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7" fillId="10"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10" fillId="8" borderId="4"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9" borderId="16" xfId="0" applyFont="1" applyFill="1" applyBorder="1" applyAlignment="1">
      <alignment horizontal="center" vertical="center" textRotation="90" wrapText="1"/>
    </xf>
    <xf numFmtId="0" fontId="5" fillId="9" borderId="3" xfId="0" applyFont="1" applyFill="1" applyBorder="1" applyAlignment="1">
      <alignment horizontal="center" vertical="center" textRotation="90" wrapText="1"/>
    </xf>
    <xf numFmtId="0" fontId="4" fillId="3" borderId="16"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wrapText="1"/>
    </xf>
    <xf numFmtId="0" fontId="11" fillId="7" borderId="23"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3" borderId="4"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4" fillId="7" borderId="23"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left" vertical="center"/>
    </xf>
    <xf numFmtId="0" fontId="4" fillId="7" borderId="10" xfId="0" applyFont="1" applyFill="1" applyBorder="1" applyAlignment="1">
      <alignment horizontal="center" vertical="center" wrapText="1"/>
    </xf>
    <xf numFmtId="0" fontId="4" fillId="3" borderId="21" xfId="0" applyFont="1" applyFill="1" applyBorder="1" applyAlignment="1">
      <alignment horizontal="center" vertical="center" textRotation="90" wrapText="1"/>
    </xf>
    <xf numFmtId="0" fontId="4" fillId="3" borderId="22" xfId="0" applyFont="1" applyFill="1" applyBorder="1" applyAlignment="1">
      <alignment horizontal="center" vertical="center" textRotation="90" wrapText="1"/>
    </xf>
    <xf numFmtId="1" fontId="22" fillId="16" borderId="0" xfId="4" applyNumberFormat="1" applyFont="1" applyAlignment="1">
      <alignment horizontal="center" vertical="center" wrapText="1"/>
    </xf>
    <xf numFmtId="1" fontId="22" fillId="18" borderId="0" xfId="6" applyNumberFormat="1" applyFont="1" applyAlignment="1">
      <alignment horizontal="center" vertical="center" wrapText="1"/>
    </xf>
  </cellXfs>
  <cellStyles count="8">
    <cellStyle name="40% - Énfasis1" xfId="5" builtinId="31"/>
    <cellStyle name="60% - Énfasis1" xfId="6" builtinId="32"/>
    <cellStyle name="Énfasis1" xfId="4" builtinId="29"/>
    <cellStyle name="Hipervínculo" xfId="7" builtinId="8"/>
    <cellStyle name="Millares 2" xfId="1" xr:uid="{00000000-0005-0000-0000-000003000000}"/>
    <cellStyle name="Normal" xfId="0" builtinId="0"/>
    <cellStyle name="Normal 2" xfId="2" xr:uid="{00000000-0005-0000-0000-000005000000}"/>
    <cellStyle name="Porcentaje" xfId="3" builtinId="5"/>
  </cellStyles>
  <dxfs count="85">
    <dxf>
      <font>
        <b val="0"/>
        <i val="0"/>
        <strike val="0"/>
        <condense val="0"/>
        <extend val="0"/>
        <outline val="0"/>
        <shadow val="0"/>
        <u val="none"/>
        <vertAlign val="baseline"/>
        <sz val="11"/>
        <color theme="1"/>
        <name val="Calibri"/>
        <family val="2"/>
        <scheme val="minor"/>
      </font>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b/>
        <strike val="0"/>
        <outline val="0"/>
        <shadow val="0"/>
        <u val="none"/>
        <vertAlign val="baseline"/>
        <sz val="12"/>
        <color theme="0"/>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b/>
        <strike val="0"/>
        <outline val="0"/>
        <shadow val="0"/>
        <u val="none"/>
        <vertAlign val="baseline"/>
        <sz val="12"/>
        <color theme="0"/>
        <name val="Calibri"/>
        <scheme val="minor"/>
      </font>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justify" vertical="center" textRotation="0" wrapText="1" indent="0" justifyLastLine="0" shrinkToFit="0" readingOrder="0"/>
    </dxf>
    <dxf>
      <alignment horizontal="justify"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justify" vertical="center" textRotation="0" wrapText="1" indent="0" justifyLastLine="0" shrinkToFit="0" readingOrder="0"/>
    </dxf>
    <dxf>
      <alignment horizontal="justify" vertical="center" textRotation="0" wrapText="1"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b/>
        <strike val="0"/>
        <outline val="0"/>
        <shadow val="0"/>
        <u val="none"/>
        <vertAlign val="baseline"/>
        <sz val="12"/>
        <color theme="0"/>
        <name val="Calibri"/>
        <scheme val="minor"/>
      </font>
      <alignment horizontal="center" vertical="center" textRotation="0" wrapText="1"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justify" vertical="center" textRotation="0" wrapText="0" indent="0" justifyLastLine="0" shrinkToFit="0" readingOrder="0"/>
      <protection locked="0" hidden="0"/>
    </dxf>
    <dxf>
      <numFmt numFmtId="13" formatCode="0%"/>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protection locked="0" hidden="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font>
      <numFmt numFmtId="165" formatCode="[$-1540A]dd\-mmm\-yy;@"/>
      <alignment horizontal="center"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strike val="0"/>
        <outline val="0"/>
        <shadow val="0"/>
        <u val="none"/>
        <vertAlign val="baseline"/>
        <sz val="11"/>
      </font>
      <alignment horizontal="justify" vertical="center" textRotation="0" wrapText="0" indent="0" justifyLastLine="0" shrinkToFit="0" readingOrder="0"/>
    </dxf>
    <dxf>
      <alignment horizontal="justify" vertical="center" textRotation="0" wrapText="0" indent="0" justifyLastLine="0" shrinkToFit="0" readingOrder="0"/>
    </dxf>
    <dxf>
      <font>
        <b/>
        <strike val="0"/>
        <outline val="0"/>
        <shadow val="0"/>
        <u val="none"/>
        <vertAlign val="baseline"/>
        <sz val="12"/>
        <color theme="0"/>
        <name val="Calibri"/>
        <scheme val="minor"/>
      </font>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microsoft.com/office/2007/relationships/slicerCache" Target="slicerCaches/slicerCache1.xml"/><Relationship Id="rId12" Type="http://schemas.microsoft.com/office/2007/relationships/slicerCache" Target="slicerCaches/slicerCache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5.xml"/><Relationship Id="rId5" Type="http://schemas.openxmlformats.org/officeDocument/2006/relationships/worksheet" Target="worksheets/sheet5.xml"/><Relationship Id="rId15" Type="http://schemas.openxmlformats.org/officeDocument/2006/relationships/theme" Target="theme/theme1.xml"/><Relationship Id="rId10" Type="http://schemas.microsoft.com/office/2007/relationships/slicerCache" Target="slicerCaches/slicerCache4.xml"/><Relationship Id="rId19" Type="http://schemas.openxmlformats.org/officeDocument/2006/relationships/customXml" Target="../customXml/item1.xml"/><Relationship Id="rId4" Type="http://schemas.openxmlformats.org/officeDocument/2006/relationships/worksheet" Target="worksheets/sheet4.xml"/><Relationship Id="rId9" Type="http://schemas.microsoft.com/office/2007/relationships/slicerCache" Target="slicerCaches/slicerCache3.xml"/><Relationship Id="rId14" Type="http://schemas.microsoft.com/office/2007/relationships/slicerCache" Target="slicerCaches/slicerCache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Actividades realizadas por tipo de auditoría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pieChart>
        <c:varyColors val="1"/>
        <c:ser>
          <c:idx val="0"/>
          <c:order val="0"/>
          <c:tx>
            <c:strRef>
              <c:f>'2 trimestre '!$M$32</c:f>
              <c:strCache>
                <c:ptCount val="1"/>
                <c:pt idx="0">
                  <c:v>Total </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B977-4D5C-A19B-27C610B9C163}"/>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B977-4D5C-A19B-27C610B9C1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trimestre '!$L$33:$L$34</c:f>
              <c:strCache>
                <c:ptCount val="2"/>
                <c:pt idx="0">
                  <c:v>Auditoria interna</c:v>
                </c:pt>
                <c:pt idx="1">
                  <c:v>Informe ley </c:v>
                </c:pt>
              </c:strCache>
            </c:strRef>
          </c:cat>
          <c:val>
            <c:numRef>
              <c:f>'2 trimestre '!$M$33:$M$34</c:f>
              <c:numCache>
                <c:formatCode>General</c:formatCode>
                <c:ptCount val="2"/>
                <c:pt idx="0">
                  <c:v>6</c:v>
                </c:pt>
                <c:pt idx="1">
                  <c:v>39</c:v>
                </c:pt>
              </c:numCache>
            </c:numRef>
          </c:val>
          <c:extLst>
            <c:ext xmlns:c16="http://schemas.microsoft.com/office/drawing/2014/chart" uri="{C3380CC4-5D6E-409C-BE32-E72D297353CC}">
              <c16:uniqueId val="{00000000-0759-4F44-8425-CF739CA8033A}"/>
            </c:ext>
          </c:extLst>
        </c:ser>
        <c:ser>
          <c:idx val="1"/>
          <c:order val="1"/>
          <c:tx>
            <c:strRef>
              <c:f>'2 trimestre '!$N$32</c:f>
              <c:strCache>
                <c:ptCount val="1"/>
                <c:pt idx="0">
                  <c:v>% de ejecución </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B977-4D5C-A19B-27C610B9C163}"/>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B977-4D5C-A19B-27C610B9C1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trimestre '!$L$33:$L$34</c:f>
              <c:strCache>
                <c:ptCount val="2"/>
                <c:pt idx="0">
                  <c:v>Auditoria interna</c:v>
                </c:pt>
                <c:pt idx="1">
                  <c:v>Informe ley </c:v>
                </c:pt>
              </c:strCache>
            </c:strRef>
          </c:cat>
          <c:val>
            <c:numRef>
              <c:f>'2 trimestre '!$N$33:$N$34</c:f>
              <c:numCache>
                <c:formatCode>0%</c:formatCode>
                <c:ptCount val="2"/>
                <c:pt idx="0">
                  <c:v>0.13333333333333333</c:v>
                </c:pt>
                <c:pt idx="1">
                  <c:v>0.8666666666666667</c:v>
                </c:pt>
              </c:numCache>
            </c:numRef>
          </c:val>
          <c:extLst>
            <c:ext xmlns:c16="http://schemas.microsoft.com/office/drawing/2014/chart" uri="{C3380CC4-5D6E-409C-BE32-E72D297353CC}">
              <c16:uniqueId val="{00000001-0759-4F44-8425-CF739CA8033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Estado de las actividades de auditoría interna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pieChart>
        <c:varyColors val="1"/>
        <c:ser>
          <c:idx val="0"/>
          <c:order val="0"/>
          <c:tx>
            <c:strRef>
              <c:f>'2 trimestre '!$M$17</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1E8-4EE7-8856-C0512622113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2670-485E-997F-42BC3EEA110E}"/>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1E8-4EE7-8856-C051262211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'2 trimestre '!$L$18:$L$26</c:f>
              <c:strCache>
                <c:ptCount val="3"/>
                <c:pt idx="0">
                  <c:v>Ejecutada</c:v>
                </c:pt>
                <c:pt idx="1">
                  <c:v>No ejecutada </c:v>
                </c:pt>
                <c:pt idx="2">
                  <c:v>Reprogramada </c:v>
                </c:pt>
              </c:strCache>
            </c:strRef>
          </c:cat>
          <c:val>
            <c:numRef>
              <c:f>'2 trimestre '!$M$18:$M$26</c:f>
              <c:numCache>
                <c:formatCode>General</c:formatCode>
                <c:ptCount val="3"/>
                <c:pt idx="0">
                  <c:v>45</c:v>
                </c:pt>
                <c:pt idx="1">
                  <c:v>2</c:v>
                </c:pt>
                <c:pt idx="2">
                  <c:v>6</c:v>
                </c:pt>
              </c:numCache>
            </c:numRef>
          </c:val>
          <c:extLst>
            <c:ext xmlns:c16="http://schemas.microsoft.com/office/drawing/2014/chart" uri="{C3380CC4-5D6E-409C-BE32-E72D297353CC}">
              <c16:uniqueId val="{00000000-2670-485E-997F-42BC3EEA110E}"/>
            </c:ext>
          </c:extLst>
        </c:ser>
        <c:ser>
          <c:idx val="1"/>
          <c:order val="1"/>
          <c:tx>
            <c:strRef>
              <c:f>'2 trimestre '!$N$17</c:f>
              <c:strCache>
                <c:ptCount val="1"/>
                <c:pt idx="0">
                  <c:v>% cumplimiento </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1E8-4EE7-8856-C0512622113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1E8-4EE7-8856-C0512622113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1E8-4EE7-8856-C051262211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trimestre '!$L$18:$L$26</c:f>
              <c:strCache>
                <c:ptCount val="3"/>
                <c:pt idx="0">
                  <c:v>Ejecutada</c:v>
                </c:pt>
                <c:pt idx="1">
                  <c:v>No ejecutada </c:v>
                </c:pt>
                <c:pt idx="2">
                  <c:v>Reprogramada </c:v>
                </c:pt>
              </c:strCache>
            </c:strRef>
          </c:cat>
          <c:val>
            <c:numRef>
              <c:f>'2 trimestre '!$N$18:$N$26</c:f>
              <c:numCache>
                <c:formatCode>0%</c:formatCode>
                <c:ptCount val="3"/>
                <c:pt idx="0">
                  <c:v>0.84905660377358494</c:v>
                </c:pt>
                <c:pt idx="1">
                  <c:v>3.7735849056603772E-2</c:v>
                </c:pt>
                <c:pt idx="2">
                  <c:v>0.11320754716981132</c:v>
                </c:pt>
              </c:numCache>
            </c:numRef>
          </c:val>
          <c:extLst>
            <c:ext xmlns:c16="http://schemas.microsoft.com/office/drawing/2014/chart" uri="{C3380CC4-5D6E-409C-BE32-E72D297353CC}">
              <c16:uniqueId val="{00000001-2670-485E-997F-42BC3EEA110E}"/>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Estado de la actividad de auditoria interna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E22-470D-9CF8-CB29390FBD0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E22-470D-9CF8-CB29390FBD0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E22-470D-9CF8-CB29390FBD0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'3 trimestre'!$M$8:$M$10</c:f>
              <c:strCache>
                <c:ptCount val="3"/>
                <c:pt idx="0">
                  <c:v>Ejecutada</c:v>
                </c:pt>
                <c:pt idx="1">
                  <c:v>En ejecución </c:v>
                </c:pt>
                <c:pt idx="2">
                  <c:v>No ejecutada </c:v>
                </c:pt>
              </c:strCache>
            </c:strRef>
          </c:cat>
          <c:val>
            <c:numRef>
              <c:f>'3 trimestre'!$N$8:$N$10</c:f>
              <c:numCache>
                <c:formatCode>General</c:formatCode>
                <c:ptCount val="3"/>
                <c:pt idx="0">
                  <c:v>46</c:v>
                </c:pt>
                <c:pt idx="1">
                  <c:v>10</c:v>
                </c:pt>
                <c:pt idx="2">
                  <c:v>2</c:v>
                </c:pt>
              </c:numCache>
            </c:numRef>
          </c:val>
          <c:extLst>
            <c:ext xmlns:c16="http://schemas.microsoft.com/office/drawing/2014/chart" uri="{C3380CC4-5D6E-409C-BE32-E72D297353CC}">
              <c16:uniqueId val="{00000000-BCB5-4116-9A23-34D0B7D809D4}"/>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0E22-470D-9CF8-CB29390FBD0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0E22-470D-9CF8-CB29390FBD0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0E22-470D-9CF8-CB29390FBD0D}"/>
              </c:ext>
            </c:extLst>
          </c:dPt>
          <c:cat>
            <c:strRef>
              <c:f>'3 trimestre'!$M$8:$M$10</c:f>
              <c:strCache>
                <c:ptCount val="3"/>
                <c:pt idx="0">
                  <c:v>Ejecutada</c:v>
                </c:pt>
                <c:pt idx="1">
                  <c:v>En ejecución </c:v>
                </c:pt>
                <c:pt idx="2">
                  <c:v>No ejecutada </c:v>
                </c:pt>
              </c:strCache>
            </c:strRef>
          </c:cat>
          <c:val>
            <c:numRef>
              <c:f>'3 trimestre'!$O$8:$O$10</c:f>
              <c:numCache>
                <c:formatCode>0%</c:formatCode>
                <c:ptCount val="3"/>
                <c:pt idx="0">
                  <c:v>0.7931034482758621</c:v>
                </c:pt>
                <c:pt idx="1">
                  <c:v>0.17241379310344829</c:v>
                </c:pt>
                <c:pt idx="2">
                  <c:v>3.4482758620689655E-2</c:v>
                </c:pt>
              </c:numCache>
            </c:numRef>
          </c:val>
          <c:extLst>
            <c:ext xmlns:c16="http://schemas.microsoft.com/office/drawing/2014/chart" uri="{C3380CC4-5D6E-409C-BE32-E72D297353CC}">
              <c16:uniqueId val="{00000001-BCB5-4116-9A23-34D0B7D809D4}"/>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Actividades realizadas por tipo de auditoria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'3 trimestre'!$N$18</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310A-46DA-B06E-129474BEEC71}"/>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310A-46DA-B06E-129474BEEC71}"/>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6CD9-4F25-8172-2CAC8E14D7BD}"/>
              </c:ext>
            </c:extLst>
          </c:dPt>
          <c:dLbls>
            <c:dLbl>
              <c:idx val="2"/>
              <c:layout>
                <c:manualLayout>
                  <c:x val="1.4407372506428583E-2"/>
                  <c:y val="5.96852614172825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D9-4F25-8172-2CAC8E14D7B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'3 trimestre'!$M$19:$M$35</c:f>
              <c:strCache>
                <c:ptCount val="3"/>
                <c:pt idx="0">
                  <c:v>Auditoría basada en riesgos </c:v>
                </c:pt>
                <c:pt idx="1">
                  <c:v>Informe de ley </c:v>
                </c:pt>
                <c:pt idx="2">
                  <c:v>Seguimientos </c:v>
                </c:pt>
              </c:strCache>
            </c:strRef>
          </c:cat>
          <c:val>
            <c:numRef>
              <c:f>'3 trimestre'!$N$19:$N$35</c:f>
              <c:numCache>
                <c:formatCode>General</c:formatCode>
                <c:ptCount val="3"/>
                <c:pt idx="0">
                  <c:v>11</c:v>
                </c:pt>
                <c:pt idx="1">
                  <c:v>46</c:v>
                </c:pt>
                <c:pt idx="2">
                  <c:v>1</c:v>
                </c:pt>
              </c:numCache>
            </c:numRef>
          </c:val>
          <c:extLst>
            <c:ext xmlns:c16="http://schemas.microsoft.com/office/drawing/2014/chart" uri="{C3380CC4-5D6E-409C-BE32-E72D297353CC}">
              <c16:uniqueId val="{00000000-6CD9-4F25-8172-2CAC8E14D7BD}"/>
            </c:ext>
          </c:extLst>
        </c:ser>
        <c:ser>
          <c:idx val="1"/>
          <c:order val="1"/>
          <c:tx>
            <c:strRef>
              <c:f>'3 trimestre'!$O$18</c:f>
              <c:strCache>
                <c:ptCount val="1"/>
                <c:pt idx="0">
                  <c:v>% de ejecución</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310A-46DA-B06E-129474BEEC71}"/>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310A-46DA-B06E-129474BEEC71}"/>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310A-46DA-B06E-129474BEEC71}"/>
              </c:ext>
            </c:extLst>
          </c:dPt>
          <c:cat>
            <c:strRef>
              <c:f>'3 trimestre'!$M$19:$M$35</c:f>
              <c:strCache>
                <c:ptCount val="3"/>
                <c:pt idx="0">
                  <c:v>Auditoría basada en riesgos </c:v>
                </c:pt>
                <c:pt idx="1">
                  <c:v>Informe de ley </c:v>
                </c:pt>
                <c:pt idx="2">
                  <c:v>Seguimientos </c:v>
                </c:pt>
              </c:strCache>
            </c:strRef>
          </c:cat>
          <c:val>
            <c:numRef>
              <c:f>'3 trimestre'!$O$19:$O$35</c:f>
              <c:numCache>
                <c:formatCode>0%</c:formatCode>
                <c:ptCount val="3"/>
                <c:pt idx="0">
                  <c:v>0.18965517241379309</c:v>
                </c:pt>
                <c:pt idx="1">
                  <c:v>0.7931034482758621</c:v>
                </c:pt>
                <c:pt idx="2">
                  <c:v>1.7241379310344827E-2</c:v>
                </c:pt>
              </c:numCache>
            </c:numRef>
          </c:val>
          <c:extLst>
            <c:ext xmlns:c16="http://schemas.microsoft.com/office/drawing/2014/chart" uri="{C3380CC4-5D6E-409C-BE32-E72D297353CC}">
              <c16:uniqueId val="{00000001-6CD9-4F25-8172-2CAC8E14D7B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Estado de la actividad de auditoria interna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710-4FE5-AFF3-DB59352CA15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710-4FE5-AFF3-DB59352CA15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'4 trimestre'!$P$20:$P$22</c:f>
              <c:strCache>
                <c:ptCount val="2"/>
                <c:pt idx="0">
                  <c:v>Ejecutada </c:v>
                </c:pt>
                <c:pt idx="1">
                  <c:v>No ejecutada </c:v>
                </c:pt>
              </c:strCache>
            </c:strRef>
          </c:cat>
          <c:val>
            <c:numRef>
              <c:f>'4 trimestre'!$Q$20:$Q$22</c:f>
              <c:numCache>
                <c:formatCode>General</c:formatCode>
                <c:ptCount val="2"/>
                <c:pt idx="0">
                  <c:v>47</c:v>
                </c:pt>
                <c:pt idx="1">
                  <c:v>12</c:v>
                </c:pt>
              </c:numCache>
            </c:numRef>
          </c:val>
          <c:extLst>
            <c:ext xmlns:c16="http://schemas.microsoft.com/office/drawing/2014/chart" uri="{C3380CC4-5D6E-409C-BE32-E72D297353CC}">
              <c16:uniqueId val="{00000006-E710-4FE5-AFF3-DB59352CA156}"/>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E710-4FE5-AFF3-DB59352CA15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E710-4FE5-AFF3-DB59352CA15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'4 trimestre'!$P$20:$P$22</c:f>
              <c:strCache>
                <c:ptCount val="2"/>
                <c:pt idx="0">
                  <c:v>Ejecutada </c:v>
                </c:pt>
                <c:pt idx="1">
                  <c:v>No ejecutada </c:v>
                </c:pt>
              </c:strCache>
            </c:strRef>
          </c:cat>
          <c:val>
            <c:numRef>
              <c:f>'4 trimestre'!$R$20:$R$22</c:f>
              <c:numCache>
                <c:formatCode>0%</c:formatCode>
                <c:ptCount val="2"/>
                <c:pt idx="0">
                  <c:v>0.79661016949152541</c:v>
                </c:pt>
                <c:pt idx="1">
                  <c:v>0.20338983050847459</c:v>
                </c:pt>
              </c:numCache>
            </c:numRef>
          </c:val>
          <c:extLst>
            <c:ext xmlns:c16="http://schemas.microsoft.com/office/drawing/2014/chart" uri="{C3380CC4-5D6E-409C-BE32-E72D297353CC}">
              <c16:uniqueId val="{0000000D-E710-4FE5-AFF3-DB59352CA15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Actividades realizadas por tipo de auditoria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807-4763-AD67-16E394EAC0F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807-4763-AD67-16E394EAC0FE}"/>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807-4763-AD67-16E394EAC0FE}"/>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FB9-4955-A12D-67E6561B4CB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'4 trimestre'!$P$38:$P$55</c:f>
              <c:strCache>
                <c:ptCount val="4"/>
                <c:pt idx="0">
                  <c:v>Auditoría basada en riesgos </c:v>
                </c:pt>
                <c:pt idx="1">
                  <c:v>Auditoría sistemas de gestión </c:v>
                </c:pt>
                <c:pt idx="2">
                  <c:v>informes de ley </c:v>
                </c:pt>
                <c:pt idx="3">
                  <c:v>Seguimientos </c:v>
                </c:pt>
              </c:strCache>
            </c:strRef>
          </c:cat>
          <c:val>
            <c:numRef>
              <c:f>'4 trimestre'!$Q$38:$Q$55</c:f>
              <c:numCache>
                <c:formatCode>General</c:formatCode>
                <c:ptCount val="4"/>
                <c:pt idx="0">
                  <c:v>6</c:v>
                </c:pt>
                <c:pt idx="1">
                  <c:v>2</c:v>
                </c:pt>
                <c:pt idx="2">
                  <c:v>36</c:v>
                </c:pt>
                <c:pt idx="3">
                  <c:v>3</c:v>
                </c:pt>
              </c:numCache>
            </c:numRef>
          </c:val>
          <c:extLst>
            <c:ext xmlns:c16="http://schemas.microsoft.com/office/drawing/2014/chart" uri="{C3380CC4-5D6E-409C-BE32-E72D297353CC}">
              <c16:uniqueId val="{00000006-C807-4763-AD67-16E394EAC0FE}"/>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C807-4763-AD67-16E394EAC0F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C807-4763-AD67-16E394EAC0FE}"/>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C807-4763-AD67-16E394EAC0FE}"/>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FB9-4955-A12D-67E6561B4CB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'4 trimestre'!$P$38:$P$55</c:f>
              <c:strCache>
                <c:ptCount val="4"/>
                <c:pt idx="0">
                  <c:v>Auditoría basada en riesgos </c:v>
                </c:pt>
                <c:pt idx="1">
                  <c:v>Auditoría sistemas de gestión </c:v>
                </c:pt>
                <c:pt idx="2">
                  <c:v>informes de ley </c:v>
                </c:pt>
                <c:pt idx="3">
                  <c:v>Seguimientos </c:v>
                </c:pt>
              </c:strCache>
            </c:strRef>
          </c:cat>
          <c:val>
            <c:numRef>
              <c:f>'4 trimestre'!$R$38:$R$55</c:f>
              <c:numCache>
                <c:formatCode>0%</c:formatCode>
                <c:ptCount val="4"/>
                <c:pt idx="0">
                  <c:v>0.1276595744680851</c:v>
                </c:pt>
                <c:pt idx="1">
                  <c:v>4.2553191489361701E-2</c:v>
                </c:pt>
                <c:pt idx="2">
                  <c:v>0.76595744680851063</c:v>
                </c:pt>
                <c:pt idx="3">
                  <c:v>6.3829787234042548E-2</c:v>
                </c:pt>
              </c:numCache>
            </c:numRef>
          </c:val>
          <c:extLst>
            <c:ext xmlns:c16="http://schemas.microsoft.com/office/drawing/2014/chart" uri="{C3380CC4-5D6E-409C-BE32-E72D297353CC}">
              <c16:uniqueId val="{0000000D-C807-4763-AD67-16E394EAC0FE}"/>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5094853</xdr:colOff>
      <xdr:row>73</xdr:row>
      <xdr:rowOff>258304</xdr:rowOff>
    </xdr:from>
    <xdr:to>
      <xdr:col>4</xdr:col>
      <xdr:colOff>3317874</xdr:colOff>
      <xdr:row>73</xdr:row>
      <xdr:rowOff>822629</xdr:rowOff>
    </xdr:to>
    <xdr:pic>
      <xdr:nvPicPr>
        <xdr:cNvPr id="9" name="Imagen 3">
          <a:extLst>
            <a:ext uri="{FF2B5EF4-FFF2-40B4-BE49-F238E27FC236}">
              <a16:creationId xmlns:a16="http://schemas.microsoft.com/office/drawing/2014/main" id="{B82BFC8D-949C-3846-AE46-5261C2E13F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28728" y="54376179"/>
          <a:ext cx="3318897" cy="564325"/>
        </a:xfrm>
        <a:prstGeom prst="rect">
          <a:avLst/>
        </a:prstGeom>
      </xdr:spPr>
    </xdr:pic>
    <xdr:clientData/>
  </xdr:twoCellAnchor>
  <xdr:twoCellAnchor editAs="oneCell">
    <xdr:from>
      <xdr:col>59</xdr:col>
      <xdr:colOff>1491787</xdr:colOff>
      <xdr:row>0</xdr:row>
      <xdr:rowOff>50426</xdr:rowOff>
    </xdr:from>
    <xdr:to>
      <xdr:col>59</xdr:col>
      <xdr:colOff>4639239</xdr:colOff>
      <xdr:row>2</xdr:row>
      <xdr:rowOff>0</xdr:rowOff>
    </xdr:to>
    <xdr:pic>
      <xdr:nvPicPr>
        <xdr:cNvPr id="3" name="Imagen 2" descr="Imagen que contiene Patrón de fondo&#10;&#10;Descripción generada automáticamente">
          <a:extLst>
            <a:ext uri="{FF2B5EF4-FFF2-40B4-BE49-F238E27FC236}">
              <a16:creationId xmlns:a16="http://schemas.microsoft.com/office/drawing/2014/main" id="{43F1B53E-92D8-477E-A44E-1F92C0AF49D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0447" t="11731" b="29615"/>
        <a:stretch/>
      </xdr:blipFill>
      <xdr:spPr>
        <a:xfrm>
          <a:off x="32251934" y="50426"/>
          <a:ext cx="3147452" cy="1428750"/>
        </a:xfrm>
        <a:prstGeom prst="rect">
          <a:avLst/>
        </a:prstGeom>
      </xdr:spPr>
    </xdr:pic>
    <xdr:clientData/>
  </xdr:twoCellAnchor>
  <xdr:twoCellAnchor editAs="oneCell">
    <xdr:from>
      <xdr:col>0</xdr:col>
      <xdr:colOff>37821</xdr:colOff>
      <xdr:row>0</xdr:row>
      <xdr:rowOff>67236</xdr:rowOff>
    </xdr:from>
    <xdr:to>
      <xdr:col>2</xdr:col>
      <xdr:colOff>611218</xdr:colOff>
      <xdr:row>1</xdr:row>
      <xdr:rowOff>214874</xdr:rowOff>
    </xdr:to>
    <xdr:pic>
      <xdr:nvPicPr>
        <xdr:cNvPr id="4" name="Imagen 3" descr="Imagen que contiene Patrón de fondo&#10;&#10;Descripción generada automáticamente">
          <a:extLst>
            <a:ext uri="{FF2B5EF4-FFF2-40B4-BE49-F238E27FC236}">
              <a16:creationId xmlns:a16="http://schemas.microsoft.com/office/drawing/2014/main" id="{D9118388-57ED-46CA-AF4B-976589408EA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909" t="16831" r="64163" b="33186"/>
        <a:stretch/>
      </xdr:blipFill>
      <xdr:spPr>
        <a:xfrm>
          <a:off x="37821" y="67236"/>
          <a:ext cx="3192506" cy="13690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104439</xdr:colOff>
      <xdr:row>28</xdr:row>
      <xdr:rowOff>62162</xdr:rowOff>
    </xdr:from>
    <xdr:to>
      <xdr:col>11</xdr:col>
      <xdr:colOff>488449</xdr:colOff>
      <xdr:row>45</xdr:row>
      <xdr:rowOff>68848</xdr:rowOff>
    </xdr:to>
    <mc:AlternateContent xmlns:mc="http://schemas.openxmlformats.org/markup-compatibility/2006" xmlns:sle15="http://schemas.microsoft.com/office/drawing/2012/slicer">
      <mc:Choice Requires="sle15">
        <xdr:graphicFrame macro="">
          <xdr:nvGraphicFramePr>
            <xdr:cNvPr id="2" name="Tipo de auditoria ">
              <a:extLst>
                <a:ext uri="{FF2B5EF4-FFF2-40B4-BE49-F238E27FC236}">
                  <a16:creationId xmlns:a16="http://schemas.microsoft.com/office/drawing/2014/main" id="{35267693-2B97-AB01-767D-2A0701E0446A}"/>
                </a:ext>
              </a:extLst>
            </xdr:cNvPr>
            <xdr:cNvGraphicFramePr/>
          </xdr:nvGraphicFramePr>
          <xdr:xfrm>
            <a:off x="0" y="0"/>
            <a:ext cx="0" cy="0"/>
          </xdr:xfrm>
          <a:graphic>
            <a:graphicData uri="http://schemas.microsoft.com/office/drawing/2010/slicer">
              <sle:slicer xmlns:sle="http://schemas.microsoft.com/office/drawing/2010/slicer" name="Tipo de auditoria "/>
            </a:graphicData>
          </a:graphic>
        </xdr:graphicFrame>
      </mc:Choice>
      <mc:Fallback xmlns="">
        <xdr:sp macro="" textlink="">
          <xdr:nvSpPr>
            <xdr:cNvPr id="0" name=""/>
            <xdr:cNvSpPr>
              <a:spLocks noTextEdit="1"/>
            </xdr:cNvSpPr>
          </xdr:nvSpPr>
          <xdr:spPr>
            <a:xfrm>
              <a:off x="11751782" y="1031980"/>
              <a:ext cx="1908010" cy="2512627"/>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11</xdr:col>
      <xdr:colOff>612440</xdr:colOff>
      <xdr:row>28</xdr:row>
      <xdr:rowOff>45452</xdr:rowOff>
    </xdr:from>
    <xdr:to>
      <xdr:col>14</xdr:col>
      <xdr:colOff>158582</xdr:colOff>
      <xdr:row>45</xdr:row>
      <xdr:rowOff>73359</xdr:rowOff>
    </xdr:to>
    <mc:AlternateContent xmlns:mc="http://schemas.openxmlformats.org/markup-compatibility/2006" xmlns:sle15="http://schemas.microsoft.com/office/drawing/2012/slicer">
      <mc:Choice Requires="sle15">
        <xdr:graphicFrame macro="">
          <xdr:nvGraphicFramePr>
            <xdr:cNvPr id="3" name="Responsable ">
              <a:extLst>
                <a:ext uri="{FF2B5EF4-FFF2-40B4-BE49-F238E27FC236}">
                  <a16:creationId xmlns:a16="http://schemas.microsoft.com/office/drawing/2014/main" id="{3DEDDBAE-6C4B-661F-9E03-FE7ECB474BF9}"/>
                </a:ext>
              </a:extLst>
            </xdr:cNvPr>
            <xdr:cNvGraphicFramePr/>
          </xdr:nvGraphicFramePr>
          <xdr:xfrm>
            <a:off x="0" y="0"/>
            <a:ext cx="0" cy="0"/>
          </xdr:xfrm>
          <a:graphic>
            <a:graphicData uri="http://schemas.microsoft.com/office/drawing/2010/slicer">
              <sle:slicer xmlns:sle="http://schemas.microsoft.com/office/drawing/2010/slicer" name="Responsable "/>
            </a:graphicData>
          </a:graphic>
        </xdr:graphicFrame>
      </mc:Choice>
      <mc:Fallback xmlns="">
        <xdr:sp macro="" textlink="">
          <xdr:nvSpPr>
            <xdr:cNvPr id="0" name=""/>
            <xdr:cNvSpPr>
              <a:spLocks noTextEdit="1"/>
            </xdr:cNvSpPr>
          </xdr:nvSpPr>
          <xdr:spPr>
            <a:xfrm>
              <a:off x="13783783" y="1015270"/>
              <a:ext cx="1832142" cy="253384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323514</xdr:colOff>
      <xdr:row>1</xdr:row>
      <xdr:rowOff>138362</xdr:rowOff>
    </xdr:from>
    <xdr:to>
      <xdr:col>11</xdr:col>
      <xdr:colOff>707524</xdr:colOff>
      <xdr:row>14</xdr:row>
      <xdr:rowOff>316498</xdr:rowOff>
    </xdr:to>
    <mc:AlternateContent xmlns:mc="http://schemas.openxmlformats.org/markup-compatibility/2006" xmlns:sle15="http://schemas.microsoft.com/office/drawing/2012/slicer">
      <mc:Choice Requires="sle15">
        <xdr:graphicFrame macro="">
          <xdr:nvGraphicFramePr>
            <xdr:cNvPr id="2" name="Tipo de auditoria  1">
              <a:extLst>
                <a:ext uri="{FF2B5EF4-FFF2-40B4-BE49-F238E27FC236}">
                  <a16:creationId xmlns:a16="http://schemas.microsoft.com/office/drawing/2014/main" id="{2EB3C75A-F98B-4D10-A949-6B929CCBADEB}"/>
                </a:ext>
              </a:extLst>
            </xdr:cNvPr>
            <xdr:cNvGraphicFramePr/>
          </xdr:nvGraphicFramePr>
          <xdr:xfrm>
            <a:off x="0" y="0"/>
            <a:ext cx="0" cy="0"/>
          </xdr:xfrm>
          <a:graphic>
            <a:graphicData uri="http://schemas.microsoft.com/office/drawing/2010/slicer">
              <sle:slicer xmlns:sle="http://schemas.microsoft.com/office/drawing/2010/slicer" name="Tipo de auditoria  1"/>
            </a:graphicData>
          </a:graphic>
        </xdr:graphicFrame>
      </mc:Choice>
      <mc:Fallback xmlns="">
        <xdr:sp macro="" textlink="">
          <xdr:nvSpPr>
            <xdr:cNvPr id="0" name=""/>
            <xdr:cNvSpPr>
              <a:spLocks noTextEdit="1"/>
            </xdr:cNvSpPr>
          </xdr:nvSpPr>
          <xdr:spPr>
            <a:xfrm>
              <a:off x="12172614" y="328862"/>
              <a:ext cx="1908010" cy="2673686"/>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11</xdr:col>
      <xdr:colOff>898190</xdr:colOff>
      <xdr:row>1</xdr:row>
      <xdr:rowOff>150227</xdr:rowOff>
    </xdr:from>
    <xdr:to>
      <xdr:col>13</xdr:col>
      <xdr:colOff>491957</xdr:colOff>
      <xdr:row>14</xdr:row>
      <xdr:rowOff>349584</xdr:rowOff>
    </xdr:to>
    <mc:AlternateContent xmlns:mc="http://schemas.openxmlformats.org/markup-compatibility/2006" xmlns:sle15="http://schemas.microsoft.com/office/drawing/2012/slicer">
      <mc:Choice Requires="sle15">
        <xdr:graphicFrame macro="">
          <xdr:nvGraphicFramePr>
            <xdr:cNvPr id="3" name="Responsable  1">
              <a:extLst>
                <a:ext uri="{FF2B5EF4-FFF2-40B4-BE49-F238E27FC236}">
                  <a16:creationId xmlns:a16="http://schemas.microsoft.com/office/drawing/2014/main" id="{6E592BB4-CAFF-4635-8BD6-5979236AB6F2}"/>
                </a:ext>
              </a:extLst>
            </xdr:cNvPr>
            <xdr:cNvGraphicFramePr/>
          </xdr:nvGraphicFramePr>
          <xdr:xfrm>
            <a:off x="0" y="0"/>
            <a:ext cx="0" cy="0"/>
          </xdr:xfrm>
          <a:graphic>
            <a:graphicData uri="http://schemas.microsoft.com/office/drawing/2010/slicer">
              <sle:slicer xmlns:sle="http://schemas.microsoft.com/office/drawing/2010/slicer" name="Responsable  1"/>
            </a:graphicData>
          </a:graphic>
        </xdr:graphicFrame>
      </mc:Choice>
      <mc:Fallback xmlns="">
        <xdr:sp macro="" textlink="">
          <xdr:nvSpPr>
            <xdr:cNvPr id="0" name=""/>
            <xdr:cNvSpPr>
              <a:spLocks noTextEdit="1"/>
            </xdr:cNvSpPr>
          </xdr:nvSpPr>
          <xdr:spPr>
            <a:xfrm>
              <a:off x="14271290" y="340727"/>
              <a:ext cx="1832142" cy="2694907"/>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15</xdr:col>
      <xdr:colOff>19049</xdr:colOff>
      <xdr:row>26</xdr:row>
      <xdr:rowOff>4762</xdr:rowOff>
    </xdr:from>
    <xdr:to>
      <xdr:col>22</xdr:col>
      <xdr:colOff>66674</xdr:colOff>
      <xdr:row>48</xdr:row>
      <xdr:rowOff>542925</xdr:rowOff>
    </xdr:to>
    <xdr:graphicFrame macro="">
      <xdr:nvGraphicFramePr>
        <xdr:cNvPr id="5" name="Gráfico 4">
          <a:extLst>
            <a:ext uri="{FF2B5EF4-FFF2-40B4-BE49-F238E27FC236}">
              <a16:creationId xmlns:a16="http://schemas.microsoft.com/office/drawing/2014/main" id="{BF1D7682-30DA-9D36-93C1-A2B51B5A3F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3</xdr:row>
      <xdr:rowOff>390525</xdr:rowOff>
    </xdr:from>
    <xdr:to>
      <xdr:col>22</xdr:col>
      <xdr:colOff>447675</xdr:colOff>
      <xdr:row>16</xdr:row>
      <xdr:rowOff>704850</xdr:rowOff>
    </xdr:to>
    <xdr:graphicFrame macro="">
      <xdr:nvGraphicFramePr>
        <xdr:cNvPr id="6" name="Gráfico 5">
          <a:extLst>
            <a:ext uri="{FF2B5EF4-FFF2-40B4-BE49-F238E27FC236}">
              <a16:creationId xmlns:a16="http://schemas.microsoft.com/office/drawing/2014/main" id="{8EB70F55-6AA6-6D88-4026-7D0093CD28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183814</xdr:colOff>
      <xdr:row>4</xdr:row>
      <xdr:rowOff>0</xdr:rowOff>
    </xdr:from>
    <xdr:to>
      <xdr:col>11</xdr:col>
      <xdr:colOff>567824</xdr:colOff>
      <xdr:row>7</xdr:row>
      <xdr:rowOff>381000</xdr:rowOff>
    </xdr:to>
    <mc:AlternateContent xmlns:mc="http://schemas.openxmlformats.org/markup-compatibility/2006" xmlns:sle15="http://schemas.microsoft.com/office/drawing/2012/slicer">
      <mc:Choice Requires="sle15">
        <xdr:graphicFrame macro="">
          <xdr:nvGraphicFramePr>
            <xdr:cNvPr id="2" name="Tipo de auditoria  2">
              <a:extLst>
                <a:ext uri="{FF2B5EF4-FFF2-40B4-BE49-F238E27FC236}">
                  <a16:creationId xmlns:a16="http://schemas.microsoft.com/office/drawing/2014/main" id="{ED8A802B-A194-4D66-ABA9-DC30432C87E6}"/>
                </a:ext>
              </a:extLst>
            </xdr:cNvPr>
            <xdr:cNvGraphicFramePr/>
          </xdr:nvGraphicFramePr>
          <xdr:xfrm>
            <a:off x="0" y="0"/>
            <a:ext cx="0" cy="0"/>
          </xdr:xfrm>
          <a:graphic>
            <a:graphicData uri="http://schemas.microsoft.com/office/drawing/2010/slicer">
              <sle:slicer xmlns:sle="http://schemas.microsoft.com/office/drawing/2010/slicer" name="Tipo de auditoria  2"/>
            </a:graphicData>
          </a:graphic>
        </xdr:graphicFrame>
      </mc:Choice>
      <mc:Fallback xmlns="">
        <xdr:sp macro="" textlink="">
          <xdr:nvSpPr>
            <xdr:cNvPr id="0" name=""/>
            <xdr:cNvSpPr>
              <a:spLocks noTextEdit="1"/>
            </xdr:cNvSpPr>
          </xdr:nvSpPr>
          <xdr:spPr>
            <a:xfrm>
              <a:off x="12185314" y="976562"/>
              <a:ext cx="1908010" cy="2670511"/>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9</xdr:col>
      <xdr:colOff>215565</xdr:colOff>
      <xdr:row>7</xdr:row>
      <xdr:rowOff>613777</xdr:rowOff>
    </xdr:from>
    <xdr:to>
      <xdr:col>11</xdr:col>
      <xdr:colOff>523707</xdr:colOff>
      <xdr:row>11</xdr:row>
      <xdr:rowOff>260684</xdr:rowOff>
    </xdr:to>
    <mc:AlternateContent xmlns:mc="http://schemas.openxmlformats.org/markup-compatibility/2006" xmlns:sle15="http://schemas.microsoft.com/office/drawing/2012/slicer">
      <mc:Choice Requires="sle15">
        <xdr:graphicFrame macro="">
          <xdr:nvGraphicFramePr>
            <xdr:cNvPr id="3" name="Responsable  2">
              <a:extLst>
                <a:ext uri="{FF2B5EF4-FFF2-40B4-BE49-F238E27FC236}">
                  <a16:creationId xmlns:a16="http://schemas.microsoft.com/office/drawing/2014/main" id="{B3255077-ED32-40E5-9DB1-24882F30A77A}"/>
                </a:ext>
              </a:extLst>
            </xdr:cNvPr>
            <xdr:cNvGraphicFramePr/>
          </xdr:nvGraphicFramePr>
          <xdr:xfrm>
            <a:off x="0" y="0"/>
            <a:ext cx="0" cy="0"/>
          </xdr:xfrm>
          <a:graphic>
            <a:graphicData uri="http://schemas.microsoft.com/office/drawing/2010/slicer">
              <sle:slicer xmlns:sle="http://schemas.microsoft.com/office/drawing/2010/slicer" name="Responsable  2"/>
            </a:graphicData>
          </a:graphic>
        </xdr:graphicFrame>
      </mc:Choice>
      <mc:Fallback xmlns="">
        <xdr:sp macro="" textlink="">
          <xdr:nvSpPr>
            <xdr:cNvPr id="0" name=""/>
            <xdr:cNvSpPr>
              <a:spLocks noTextEdit="1"/>
            </xdr:cNvSpPr>
          </xdr:nvSpPr>
          <xdr:spPr>
            <a:xfrm>
              <a:off x="12217065" y="3871327"/>
              <a:ext cx="1832142" cy="2694907"/>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15</xdr:col>
      <xdr:colOff>638174</xdr:colOff>
      <xdr:row>3</xdr:row>
      <xdr:rowOff>295276</xdr:rowOff>
    </xdr:from>
    <xdr:to>
      <xdr:col>22</xdr:col>
      <xdr:colOff>57150</xdr:colOff>
      <xdr:row>8</xdr:row>
      <xdr:rowOff>9526</xdr:rowOff>
    </xdr:to>
    <xdr:graphicFrame macro="">
      <xdr:nvGraphicFramePr>
        <xdr:cNvPr id="4" name="Gráfico 3">
          <a:extLst>
            <a:ext uri="{FF2B5EF4-FFF2-40B4-BE49-F238E27FC236}">
              <a16:creationId xmlns:a16="http://schemas.microsoft.com/office/drawing/2014/main" id="{9270FE8D-A098-86C2-F224-3F2EC0370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742949</xdr:colOff>
      <xdr:row>10</xdr:row>
      <xdr:rowOff>4761</xdr:rowOff>
    </xdr:from>
    <xdr:to>
      <xdr:col>22</xdr:col>
      <xdr:colOff>104774</xdr:colOff>
      <xdr:row>35</xdr:row>
      <xdr:rowOff>38099</xdr:rowOff>
    </xdr:to>
    <xdr:graphicFrame macro="">
      <xdr:nvGraphicFramePr>
        <xdr:cNvPr id="5" name="Gráfico 4">
          <a:extLst>
            <a:ext uri="{FF2B5EF4-FFF2-40B4-BE49-F238E27FC236}">
              <a16:creationId xmlns:a16="http://schemas.microsoft.com/office/drawing/2014/main" id="{41725613-C29E-FB04-9145-4312C7B690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183814</xdr:colOff>
      <xdr:row>4</xdr:row>
      <xdr:rowOff>0</xdr:rowOff>
    </xdr:from>
    <xdr:to>
      <xdr:col>11</xdr:col>
      <xdr:colOff>567824</xdr:colOff>
      <xdr:row>23</xdr:row>
      <xdr:rowOff>819150</xdr:rowOff>
    </xdr:to>
    <mc:AlternateContent xmlns:mc="http://schemas.openxmlformats.org/markup-compatibility/2006" xmlns:sle15="http://schemas.microsoft.com/office/drawing/2012/slicer">
      <mc:Choice Requires="sle15">
        <xdr:graphicFrame macro="">
          <xdr:nvGraphicFramePr>
            <xdr:cNvPr id="2" name="Tipo de auditoria  3">
              <a:extLst>
                <a:ext uri="{FF2B5EF4-FFF2-40B4-BE49-F238E27FC236}">
                  <a16:creationId xmlns:a16="http://schemas.microsoft.com/office/drawing/2014/main" id="{B161BC2E-0679-47E5-92A2-14BCE4EF3768}"/>
                </a:ext>
              </a:extLst>
            </xdr:cNvPr>
            <xdr:cNvGraphicFramePr/>
          </xdr:nvGraphicFramePr>
          <xdr:xfrm>
            <a:off x="0" y="0"/>
            <a:ext cx="0" cy="0"/>
          </xdr:xfrm>
          <a:graphic>
            <a:graphicData uri="http://schemas.microsoft.com/office/drawing/2010/slicer">
              <sle:slicer xmlns:sle="http://schemas.microsoft.com/office/drawing/2010/slicer" name="Tipo de auditoria  3"/>
            </a:graphicData>
          </a:graphic>
        </xdr:graphicFrame>
      </mc:Choice>
      <mc:Fallback xmlns="">
        <xdr:sp macro="" textlink="">
          <xdr:nvSpPr>
            <xdr:cNvPr id="0" name=""/>
            <xdr:cNvSpPr>
              <a:spLocks noTextEdit="1"/>
            </xdr:cNvSpPr>
          </xdr:nvSpPr>
          <xdr:spPr>
            <a:xfrm>
              <a:off x="12185314" y="971550"/>
              <a:ext cx="1908010" cy="26670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11</xdr:col>
      <xdr:colOff>720390</xdr:colOff>
      <xdr:row>12</xdr:row>
      <xdr:rowOff>23227</xdr:rowOff>
    </xdr:from>
    <xdr:to>
      <xdr:col>14</xdr:col>
      <xdr:colOff>9357</xdr:colOff>
      <xdr:row>24</xdr:row>
      <xdr:rowOff>180975</xdr:rowOff>
    </xdr:to>
    <mc:AlternateContent xmlns:mc="http://schemas.openxmlformats.org/markup-compatibility/2006" xmlns:sle15="http://schemas.microsoft.com/office/drawing/2012/slicer">
      <mc:Choice Requires="sle15">
        <xdr:graphicFrame macro="">
          <xdr:nvGraphicFramePr>
            <xdr:cNvPr id="3" name="Responsable  3">
              <a:extLst>
                <a:ext uri="{FF2B5EF4-FFF2-40B4-BE49-F238E27FC236}">
                  <a16:creationId xmlns:a16="http://schemas.microsoft.com/office/drawing/2014/main" id="{83B8D916-A34A-4ED5-86CC-23A2115F1EA1}"/>
                </a:ext>
              </a:extLst>
            </xdr:cNvPr>
            <xdr:cNvGraphicFramePr/>
          </xdr:nvGraphicFramePr>
          <xdr:xfrm>
            <a:off x="0" y="0"/>
            <a:ext cx="0" cy="0"/>
          </xdr:xfrm>
          <a:graphic>
            <a:graphicData uri="http://schemas.microsoft.com/office/drawing/2010/slicer">
              <sle:slicer xmlns:sle="http://schemas.microsoft.com/office/drawing/2010/slicer" name="Responsable  3"/>
            </a:graphicData>
          </a:graphic>
        </xdr:graphicFrame>
      </mc:Choice>
      <mc:Fallback xmlns="">
        <xdr:sp macro="" textlink="">
          <xdr:nvSpPr>
            <xdr:cNvPr id="0" name=""/>
            <xdr:cNvSpPr>
              <a:spLocks noTextEdit="1"/>
            </xdr:cNvSpPr>
          </xdr:nvSpPr>
          <xdr:spPr>
            <a:xfrm>
              <a:off x="14245890" y="994777"/>
              <a:ext cx="1832142" cy="309144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19</xdr:col>
      <xdr:colOff>0</xdr:colOff>
      <xdr:row>4</xdr:row>
      <xdr:rowOff>0</xdr:rowOff>
    </xdr:from>
    <xdr:to>
      <xdr:col>25</xdr:col>
      <xdr:colOff>180976</xdr:colOff>
      <xdr:row>24</xdr:row>
      <xdr:rowOff>228600</xdr:rowOff>
    </xdr:to>
    <xdr:graphicFrame macro="">
      <xdr:nvGraphicFramePr>
        <xdr:cNvPr id="4" name="Gráfico 3">
          <a:extLst>
            <a:ext uri="{FF2B5EF4-FFF2-40B4-BE49-F238E27FC236}">
              <a16:creationId xmlns:a16="http://schemas.microsoft.com/office/drawing/2014/main" id="{C4E95F0E-9B3B-4111-BDAB-F9CE585D5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26</xdr:row>
      <xdr:rowOff>0</xdr:rowOff>
    </xdr:from>
    <xdr:to>
      <xdr:col>25</xdr:col>
      <xdr:colOff>314325</xdr:colOff>
      <xdr:row>67</xdr:row>
      <xdr:rowOff>80963</xdr:rowOff>
    </xdr:to>
    <xdr:graphicFrame macro="">
      <xdr:nvGraphicFramePr>
        <xdr:cNvPr id="5" name="Gráfico 4">
          <a:extLst>
            <a:ext uri="{FF2B5EF4-FFF2-40B4-BE49-F238E27FC236}">
              <a16:creationId xmlns:a16="http://schemas.microsoft.com/office/drawing/2014/main" id="{D6E3FBFE-4938-497B-9839-63F002C34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uditoria" xr10:uid="{00000000-0013-0000-FFFF-FFFF01000000}" sourceName="Tipo de auditoria ">
  <extLst>
    <x:ext xmlns:x15="http://schemas.microsoft.com/office/spreadsheetml/2010/11/main" uri="{2F2917AC-EB37-4324-AD4E-5DD8C200BD13}">
      <x15:tableSlicerCache tableId="3"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 xr10:uid="{00000000-0013-0000-FFFF-FFFF02000000}" sourceName="Responsable ">
  <extLst>
    <x:ext xmlns:x15="http://schemas.microsoft.com/office/spreadsheetml/2010/11/main" uri="{2F2917AC-EB37-4324-AD4E-5DD8C200BD13}">
      <x15:tableSlicerCache tableId="3"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uditoria1" xr10:uid="{00000000-0013-0000-FFFF-FFFF03000000}" sourceName="Tipo de auditoria ">
  <extLst>
    <x:ext xmlns:x15="http://schemas.microsoft.com/office/spreadsheetml/2010/11/main" uri="{2F2917AC-EB37-4324-AD4E-5DD8C200BD13}">
      <x15:tableSlicerCache tableId="2"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1" xr10:uid="{00000000-0013-0000-FFFF-FFFF04000000}" sourceName="Responsable ">
  <extLst>
    <x:ext xmlns:x15="http://schemas.microsoft.com/office/spreadsheetml/2010/11/main" uri="{2F2917AC-EB37-4324-AD4E-5DD8C200BD13}">
      <x15:tableSlicerCache tableId="2" column="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uditoria11" xr10:uid="{DB970E8C-4D35-48F9-9AD0-1E550D80B38A}" sourceName="Tipo de auditoria ">
  <extLst>
    <x:ext xmlns:x15="http://schemas.microsoft.com/office/spreadsheetml/2010/11/main" uri="{2F2917AC-EB37-4324-AD4E-5DD8C200BD13}">
      <x15:tableSlicerCache tableId="7"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11" xr10:uid="{D57A18E2-29EC-45E3-BBDD-ACCE84D2A704}" sourceName="Responsable ">
  <extLst>
    <x:ext xmlns:x15="http://schemas.microsoft.com/office/spreadsheetml/2010/11/main" uri="{2F2917AC-EB37-4324-AD4E-5DD8C200BD13}">
      <x15:tableSlicerCache tableId="7"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uditoria111" xr10:uid="{E77B32CF-3C62-4A4E-ACA9-E186BE3E5313}" sourceName="Tipo de auditoria ">
  <extLst>
    <x:ext xmlns:x15="http://schemas.microsoft.com/office/spreadsheetml/2010/11/main" uri="{2F2917AC-EB37-4324-AD4E-5DD8C200BD13}">
      <x15:tableSlicerCache tableId="9"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onsable111" xr10:uid="{CBCA0728-6AA8-47BD-8D06-8D32EC7D43E4}" sourceName="Responsable ">
  <extLst>
    <x:ext xmlns:x15="http://schemas.microsoft.com/office/spreadsheetml/2010/11/main" uri="{2F2917AC-EB37-4324-AD4E-5DD8C200BD13}">
      <x15:tableSlicerCache tableId="9"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uditoria " xr10:uid="{00000000-0014-0000-FFFF-FFFF01000000}" cache="SegmentaciónDeDatos_Tipo_de_auditoria" caption="Tipo de auditoria " rowHeight="241300"/>
  <slicer name="Responsable " xr10:uid="{00000000-0014-0000-FFFF-FFFF02000000}" cache="SegmentaciónDeDatos_Responsable" caption="Responsable "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uditoria  1" xr10:uid="{00000000-0014-0000-FFFF-FFFF03000000}" cache="SegmentaciónDeDatos_Tipo_de_auditoria1" caption="Tipo de auditoria " rowHeight="241300"/>
  <slicer name="Responsable  1" xr10:uid="{00000000-0014-0000-FFFF-FFFF04000000}" cache="SegmentaciónDeDatos_Responsable1" caption="Responsable " startItem="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uditoria  2" xr10:uid="{4348D9B3-86E9-4687-9E81-D5EBDD612FF6}" cache="SegmentaciónDeDatos_Tipo_de_auditoria11" caption="Tipo de auditoria " rowHeight="241300"/>
  <slicer name="Responsable  2" xr10:uid="{B8662C02-185F-4DCB-8AA6-98F85741FB5A}" cache="SegmentaciónDeDatos_Responsable11" caption="Responsable "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uditoria  3" xr10:uid="{7C79BD03-01BC-4FC9-BEFA-6BB6D9120E20}" cache="SegmentaciónDeDatos_Tipo_de_auditoria111" caption="Tipo de auditoria " rowHeight="241300"/>
  <slicer name="Responsable  3" xr10:uid="{9219C51D-B3C4-4C86-8542-1ADC75A47E4B}" cache="SegmentaciónDeDatos_Responsable111" caption="Responsable "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24" displayName="Tabla24" ref="B4:I225" totalsRowCount="1" headerRowDxfId="84" dataDxfId="83" headerRowCellStyle="40% - Énfasis1">
  <autoFilter ref="B4:I224" xr:uid="{00000000-0009-0000-0100-000003000000}">
    <filterColumn colId="4">
      <filters calendarType="gregorian">
        <dateGroupItem year="2023" month="1" dateTimeGrouping="month"/>
        <dateGroupItem year="2023" month="2" dateTimeGrouping="month"/>
        <dateGroupItem year="2023" month="3" dateTimeGrouping="month"/>
      </filters>
    </filterColumn>
  </autoFilter>
  <tableColumns count="8">
    <tableColumn id="1" xr3:uid="{00000000-0010-0000-0000-000001000000}" name="Tipo de auditoria " totalsRowLabel="Total" dataDxfId="82" totalsRowDxfId="81"/>
    <tableColumn id="2" xr3:uid="{00000000-0010-0000-0000-000002000000}" name="Nombre del trabajo" dataDxfId="80" totalsRowDxfId="79"/>
    <tableColumn id="3" xr3:uid="{00000000-0010-0000-0000-000003000000}" name="Responsable " totalsRowFunction="count" dataDxfId="78" totalsRowDxfId="77"/>
    <tableColumn id="4" xr3:uid="{00000000-0010-0000-0000-000004000000}" name="Fecha de inicio " dataDxfId="76" totalsRowDxfId="75"/>
    <tableColumn id="5" xr3:uid="{00000000-0010-0000-0000-000005000000}" name="Fecha finalización" dataDxfId="74" totalsRowDxfId="73"/>
    <tableColumn id="6" xr3:uid="{00000000-0010-0000-0000-000006000000}" name="Cumplimiento a fecha de corte (%)" totalsRowFunction="average" dataDxfId="72" totalsRowDxfId="71" dataCellStyle="Porcentaje"/>
    <tableColumn id="8" xr3:uid="{00000000-0010-0000-0000-000008000000}" name="Observaciones" dataDxfId="70" totalsRowDxfId="69" dataCellStyle="Porcentaje"/>
    <tableColumn id="7" xr3:uid="{00000000-0010-0000-0000-000007000000}" name="Estado " dataDxfId="68" totalsRowDxfId="67"/>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77BE23A-3D51-4277-AE73-EF87697733A8}" name="Tabla13" displayName="Tabla13" ref="P27:R56" totalsRowShown="0">
  <autoFilter ref="P27:R56" xr:uid="{877BE23A-3D51-4277-AE73-EF87697733A8}"/>
  <tableColumns count="3">
    <tableColumn id="1" xr3:uid="{CD5D096C-1E71-4463-8C45-ED75EDE57D47}" name="Tipo de actividad"/>
    <tableColumn id="2" xr3:uid="{7A4EC969-7105-431F-938D-31C95FBBCC6D}" name="Total "/>
    <tableColumn id="3" xr3:uid="{81D48C98-298B-4F74-9741-FFCA9EF9AC33}" name="% de ejecución " dataDxfId="0" dataCellStyle="Porcentaje"/>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a1" displayName="Tabla1" ref="B2:B7" totalsRowShown="0">
  <autoFilter ref="B2:B7" xr:uid="{00000000-0009-0000-0100-000001000000}"/>
  <tableColumns count="1">
    <tableColumn id="1" xr3:uid="{00000000-0010-0000-0400-000001000000}" name="Tipo de auditoria "/>
  </tableColumns>
  <tableStyleInfo name="TableStyleLight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a4" displayName="Tabla4" ref="D2:D15" totalsRowShown="0">
  <autoFilter ref="D2:D15" xr:uid="{00000000-0009-0000-0100-000004000000}"/>
  <tableColumns count="1">
    <tableColumn id="1" xr3:uid="{00000000-0010-0000-0500-000001000000}" name="Responsable "/>
  </tableColumns>
  <tableStyleInfo name="TableStyleLight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a5" displayName="Tabla5" ref="F2:F6" totalsRowShown="0">
  <autoFilter ref="F2:F6" xr:uid="{00000000-0009-0000-0100-000005000000}"/>
  <tableColumns count="1">
    <tableColumn id="1" xr3:uid="{00000000-0010-0000-0600-000001000000}" name="Estado "/>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43" displayName="Tabla243" ref="B4:I225" totalsRowCount="1" headerRowDxfId="66" dataDxfId="65" headerRowCellStyle="40% - Énfasis1">
  <autoFilter ref="B4:I224" xr:uid="{00000000-0009-0000-0100-000002000000}">
    <filterColumn colId="4">
      <filters calendarType="gregorian">
        <dateGroupItem year="2023" month="4" dateTimeGrouping="month"/>
        <dateGroupItem year="2023" month="5" dateTimeGrouping="month"/>
        <dateGroupItem year="2023" month="6" dateTimeGrouping="month"/>
      </filters>
    </filterColumn>
  </autoFilter>
  <tableColumns count="8">
    <tableColumn id="1" xr3:uid="{00000000-0010-0000-0100-000001000000}" name="Tipo de auditoria " totalsRowLabel="Total" dataDxfId="64" totalsRowDxfId="63"/>
    <tableColumn id="2" xr3:uid="{00000000-0010-0000-0100-000002000000}" name="Nombre del trabajo" dataDxfId="62" totalsRowDxfId="61"/>
    <tableColumn id="3" xr3:uid="{00000000-0010-0000-0100-000003000000}" name="Responsable " totalsRowFunction="count" dataDxfId="60" totalsRowDxfId="59"/>
    <tableColumn id="4" xr3:uid="{00000000-0010-0000-0100-000004000000}" name="Fecha de inicio " dataDxfId="58" totalsRowDxfId="57"/>
    <tableColumn id="5" xr3:uid="{00000000-0010-0000-0100-000005000000}" name="Fecha finalización" dataDxfId="56" totalsRowDxfId="55"/>
    <tableColumn id="6" xr3:uid="{00000000-0010-0000-0100-000006000000}" name="Cumplimiento a fecha de corte (%)" totalsRowFunction="average" dataDxfId="54" totalsRowDxfId="53" dataCellStyle="Porcentaje"/>
    <tableColumn id="8" xr3:uid="{00000000-0010-0000-0100-000008000000}" name="Observaciones" dataDxfId="52" totalsRowDxfId="51" dataCellStyle="Porcentaje"/>
    <tableColumn id="7" xr3:uid="{00000000-0010-0000-0100-000007000000}" name="Estado " dataDxfId="50" totalsRowDxfId="49"/>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a69" displayName="Tabla69" ref="L32:N34" totalsRowShown="0" dataDxfId="48">
  <autoFilter ref="L32:N34" xr:uid="{00000000-0009-0000-0100-000008000000}"/>
  <tableColumns count="3">
    <tableColumn id="1" xr3:uid="{00000000-0010-0000-0200-000001000000}" name="Tipo actividad " dataDxfId="47"/>
    <tableColumn id="2" xr3:uid="{00000000-0010-0000-0200-000002000000}" name="Total " dataDxfId="46"/>
    <tableColumn id="3" xr3:uid="{00000000-0010-0000-0200-000003000000}" name="% de ejecución " dataDxfId="45" dataCellStyle="Porcentaje">
      <calculatedColumnFormula>Tabla69[[#This Row],[Total ]]/45</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L17:N26" totalsRowShown="0" dataDxfId="44">
  <autoFilter ref="L17:N26" xr:uid="{00000000-0009-0000-0100-000006000000}"/>
  <tableColumns count="3">
    <tableColumn id="1" xr3:uid="{00000000-0010-0000-0300-000001000000}" name="Estado de la actividad" dataDxfId="43"/>
    <tableColumn id="2" xr3:uid="{00000000-0010-0000-0300-000002000000}" name="Total" dataDxfId="42"/>
    <tableColumn id="3" xr3:uid="{00000000-0010-0000-0300-000003000000}" name="% cumplimiento " dataDxfId="41">
      <calculatedColumnFormula>Tabla6[[#This Row],[Total]]/53</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BCAFCB-1921-4098-BDDB-D4508CFA19EF}" name="Tabla2438" displayName="Tabla2438" ref="B4:I225" totalsRowCount="1" headerRowDxfId="40" dataDxfId="39" headerRowCellStyle="40% - Énfasis1">
  <autoFilter ref="B4:I224" xr:uid="{00000000-0009-0000-0100-000002000000}">
    <filterColumn colId="4">
      <filters calendarType="gregorian">
        <dateGroupItem year="2023" month="7" dateTimeGrouping="month"/>
        <dateGroupItem year="2023" month="8" dateTimeGrouping="month"/>
        <dateGroupItem year="2023" month="9" dateTimeGrouping="month"/>
      </filters>
    </filterColumn>
  </autoFilter>
  <tableColumns count="8">
    <tableColumn id="1" xr3:uid="{AD6D6230-35D2-4739-B5C5-671191F4AFEE}" name="Tipo de auditoria " totalsRowLabel="Total" dataDxfId="38" totalsRowDxfId="37"/>
    <tableColumn id="2" xr3:uid="{20571229-FD71-4967-AF27-1798E3B9E024}" name="Nombre del trabajo" dataDxfId="36" totalsRowDxfId="35"/>
    <tableColumn id="3" xr3:uid="{5DB13896-EFB9-4B64-B15D-459E91DC71C3}" name="Responsable " totalsRowFunction="count" dataDxfId="34" totalsRowDxfId="33"/>
    <tableColumn id="4" xr3:uid="{4591A5A6-523A-4DA1-9A31-B48DC30BF33B}" name="Fecha de inicio " dataDxfId="32" totalsRowDxfId="31"/>
    <tableColumn id="5" xr3:uid="{6B247206-171A-4FBC-92B6-1986B3CA80DE}" name="Fecha finalización" dataDxfId="30" totalsRowDxfId="29"/>
    <tableColumn id="6" xr3:uid="{C9DA230E-0FB1-4020-9F72-3D90B8B2D000}" name="Cumplimiento a fecha de corte (%)" totalsRowFunction="average" dataDxfId="28" totalsRowDxfId="27" dataCellStyle="Porcentaje"/>
    <tableColumn id="8" xr3:uid="{67002319-2D7A-41EB-AE71-94D919565DB4}" name="Observaciones" dataDxfId="26" totalsRowDxfId="25" dataCellStyle="Porcentaje"/>
    <tableColumn id="7" xr3:uid="{465C2AA5-C855-41EC-9811-1E0DE5BE23C4}" name="Estado " dataDxfId="24" totalsRowDxfId="2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DF6FF3-E2A4-42AF-B2BC-FB9D5646399F}" name="Tabla10" displayName="Tabla10" ref="M7:O11" totalsRowShown="0" headerRowDxfId="22">
  <autoFilter ref="M7:O11" xr:uid="{1BDF6FF3-E2A4-42AF-B2BC-FB9D5646399F}"/>
  <tableColumns count="3">
    <tableColumn id="1" xr3:uid="{A690B377-4B8F-4386-9517-64D9D95022B6}" name="Estado de la actividad"/>
    <tableColumn id="2" xr3:uid="{B1119C5E-DBF0-4C2D-99CA-328C5A9E9B17}" name="Total"/>
    <tableColumn id="3" xr3:uid="{38D53D66-25FF-4673-9906-3C83DAC917C7}" name="% cumplimiento " dataDxfId="21" dataCellStyle="Porcentaj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52FAAEF-98BF-48A3-B23B-8AABE4BEFD90}" name="Tabla11" displayName="Tabla11" ref="M18:O36" totalsRowShown="0" headerRowDxfId="20">
  <autoFilter ref="M18:O36" xr:uid="{552FAAEF-98BF-48A3-B23B-8AABE4BEFD90}"/>
  <tableColumns count="3">
    <tableColumn id="1" xr3:uid="{0D0EB17B-E021-4114-95B8-CF9DA8D7DD70}" name="Tipo de actividad"/>
    <tableColumn id="2" xr3:uid="{03020B34-DD4B-4F73-96A8-A6BBACBDC6F5}" name="Total"/>
    <tableColumn id="3" xr3:uid="{D9DEEB26-69F2-4ED2-A795-A1884412EEB6}" name="% de ejecución" dataDxfId="19" dataCellStyle="Porcentaj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6AC191A-4A19-46D7-BA1F-1CE4098A3649}" name="Tabla243810" displayName="Tabla243810" ref="B4:I224" totalsRowCount="1" headerRowDxfId="18" dataDxfId="17" headerRowCellStyle="40% - Énfasis1">
  <autoFilter ref="B4:I223" xr:uid="{00000000-0009-0000-0100-000002000000}">
    <filterColumn colId="4">
      <filters calendarType="gregorian">
        <dateGroupItem year="2023" month="10" dateTimeGrouping="month"/>
        <dateGroupItem year="2023" month="11" dateTimeGrouping="month"/>
        <dateGroupItem year="2023" month="12" dateTimeGrouping="month"/>
      </filters>
    </filterColumn>
  </autoFilter>
  <tableColumns count="8">
    <tableColumn id="1" xr3:uid="{AB3FE194-428B-4C3A-98C4-595FBFD34EF6}" name="Tipo de auditoria " totalsRowLabel="Total" dataDxfId="16" totalsRowDxfId="15"/>
    <tableColumn id="2" xr3:uid="{D7D05339-DC2B-44F4-A6BE-FEB081BEC451}" name="Nombre del trabajo" dataDxfId="14" totalsRowDxfId="13"/>
    <tableColumn id="3" xr3:uid="{B881501A-ED12-42E9-AE1A-2871178E11F6}" name="Responsable " totalsRowFunction="count" dataDxfId="12" totalsRowDxfId="11"/>
    <tableColumn id="4" xr3:uid="{F4E77E97-E98C-4911-A207-F0DC02903A50}" name="Fecha de inicio " dataDxfId="10" totalsRowDxfId="9"/>
    <tableColumn id="5" xr3:uid="{86A77328-676A-46CA-A3CA-D782C04477DB}" name="Fecha finalización" dataDxfId="8" totalsRowDxfId="7"/>
    <tableColumn id="6" xr3:uid="{F5F07F89-C075-49BF-920C-071392A4FB1B}" name="Cumplimiento a fecha de corte (%)" totalsRowFunction="average" dataDxfId="6" totalsRowDxfId="5" dataCellStyle="Porcentaje"/>
    <tableColumn id="8" xr3:uid="{C5652E99-C310-41C4-9B6D-087DE2899D42}" name="Observaciones" dataDxfId="4" totalsRowDxfId="3" dataCellStyle="Porcentaje"/>
    <tableColumn id="7" xr3:uid="{D2A9F067-7AB0-4EAC-AECB-BB46490C9DFB}" name="Estado " dataDxfId="2" totalsRowDxfId="1"/>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483988-F6A8-4D50-98FE-050755065344}" name="Tabla12" displayName="Tabla12" ref="P13:R23" totalsRowShown="0">
  <autoFilter ref="P13:R23" xr:uid="{58483988-F6A8-4D50-98FE-050755065344}"/>
  <tableColumns count="3">
    <tableColumn id="1" xr3:uid="{F19F5CF3-94EB-4546-B9A9-7652BB8556D4}" name="Estado de la actividad"/>
    <tableColumn id="2" xr3:uid="{4DEB607F-5B35-41F5-9CF9-8A4A3D441F49}" name="Total "/>
    <tableColumn id="3" xr3:uid="{7AC2EC02-7A3E-4D12-B054-FF4FFB40B61D}" name="% de cumplimiento "/>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printerSettings" Target="../printerSettings/printerSettings4.bin"/><Relationship Id="rId7" Type="http://schemas.openxmlformats.org/officeDocument/2006/relationships/table" Target="../tables/table6.xml"/><Relationship Id="rId2" Type="http://schemas.openxmlformats.org/officeDocument/2006/relationships/hyperlink" Target="https://www.barranquilla.gov.co/transparencia/planeacion/reportes-de-control-interno" TargetMode="External"/><Relationship Id="rId1" Type="http://schemas.openxmlformats.org/officeDocument/2006/relationships/hyperlink" Target="../../../../../../../:b:/s/cig/EfOurOknlnJCtHhClZ1XFz4BMG4TXMqUcRreZ5aCFcnCUQ?e=qkhsL4" TargetMode="External"/><Relationship Id="rId6" Type="http://schemas.openxmlformats.org/officeDocument/2006/relationships/table" Target="../tables/table5.xml"/><Relationship Id="rId5" Type="http://schemas.openxmlformats.org/officeDocument/2006/relationships/vmlDrawing" Target="../drawings/vmlDrawing3.vml"/><Relationship Id="rId4" Type="http://schemas.openxmlformats.org/officeDocument/2006/relationships/drawing" Target="../drawings/drawing4.xml"/><Relationship Id="rId9" Type="http://schemas.microsoft.com/office/2007/relationships/slicer" Target="../slicers/slicer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printerSettings" Target="../printerSettings/printerSettings5.bin"/><Relationship Id="rId7" Type="http://schemas.openxmlformats.org/officeDocument/2006/relationships/table" Target="../tables/table9.xml"/><Relationship Id="rId2" Type="http://schemas.openxmlformats.org/officeDocument/2006/relationships/hyperlink" Target="https://www.barranquilla.gov.co/transparencia/planeacion/reportes-de-control-interno" TargetMode="External"/><Relationship Id="rId1" Type="http://schemas.openxmlformats.org/officeDocument/2006/relationships/hyperlink" Target="../../../../../../../:b:/s/cig/EfOurOknlnJCtHhClZ1XFz4BMG4TXMqUcRreZ5aCFcnCUQ?e=qkhsL4" TargetMode="External"/><Relationship Id="rId6" Type="http://schemas.openxmlformats.org/officeDocument/2006/relationships/table" Target="../tables/table8.xml"/><Relationship Id="rId5" Type="http://schemas.openxmlformats.org/officeDocument/2006/relationships/vmlDrawing" Target="../drawings/vmlDrawing4.vml"/><Relationship Id="rId4" Type="http://schemas.openxmlformats.org/officeDocument/2006/relationships/drawing" Target="../drawings/drawing5.xml"/><Relationship Id="rId9" Type="http://schemas.microsoft.com/office/2007/relationships/slicer" Target="../slicers/slicer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79"/>
  <sheetViews>
    <sheetView topLeftCell="A7" zoomScale="80" zoomScaleNormal="80" zoomScaleSheetLayoutView="70" workbookViewId="0">
      <selection activeCell="E30" sqref="E30"/>
    </sheetView>
  </sheetViews>
  <sheetFormatPr baseColWidth="10" defaultColWidth="9.140625" defaultRowHeight="18" customHeight="1" x14ac:dyDescent="0.25"/>
  <cols>
    <col min="1" max="1" width="9.140625" style="33"/>
    <col min="2" max="2" width="30.140625" style="33" customWidth="1"/>
    <col min="3" max="3" width="33.42578125" style="33" customWidth="1"/>
    <col min="4" max="4" width="76.42578125" style="33" customWidth="1"/>
    <col min="5" max="5" width="53.42578125" style="27" customWidth="1"/>
    <col min="6" max="6" width="9.28515625" style="33" customWidth="1"/>
    <col min="7" max="8" width="4.7109375" style="33" customWidth="1"/>
    <col min="9" max="9" width="10.28515625" style="33" customWidth="1"/>
    <col min="10" max="10" width="29.7109375" style="26" customWidth="1"/>
    <col min="11" max="11" width="29.42578125" style="26" customWidth="1"/>
    <col min="12" max="35" width="4.7109375" style="26" customWidth="1"/>
    <col min="36" max="39" width="4.7109375" style="28" customWidth="1"/>
    <col min="40" max="59" width="4.7109375" style="33" customWidth="1"/>
    <col min="60" max="60" width="70.42578125" style="33" customWidth="1"/>
    <col min="61" max="16383" width="9.140625" style="34"/>
    <col min="16384" max="16384" width="9.140625" style="34" customWidth="1"/>
  </cols>
  <sheetData>
    <row r="1" spans="1:60" ht="96" customHeight="1" x14ac:dyDescent="0.25">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row>
    <row r="2" spans="1:60" ht="20.25" customHeight="1" x14ac:dyDescent="0.25">
      <c r="A2" s="77" t="s">
        <v>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row>
    <row r="3" spans="1:60" ht="27" customHeight="1" thickBot="1" x14ac:dyDescent="0.3">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8" t="s">
        <v>1</v>
      </c>
    </row>
    <row r="4" spans="1:60" s="35" customFormat="1" ht="44.1" customHeight="1" thickBot="1" x14ac:dyDescent="0.3">
      <c r="A4" s="78" t="s">
        <v>2</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80"/>
    </row>
    <row r="5" spans="1:60" s="35" customFormat="1" ht="36.950000000000003" customHeight="1" thickBot="1" x14ac:dyDescent="0.3">
      <c r="A5" s="81" t="s">
        <v>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80"/>
    </row>
    <row r="6" spans="1:60" s="35" customFormat="1" ht="42.95" customHeight="1" thickBot="1" x14ac:dyDescent="0.3">
      <c r="A6" s="78" t="s">
        <v>4</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80"/>
    </row>
    <row r="7" spans="1:60" s="39" customFormat="1" ht="93.75" customHeight="1" thickBot="1" x14ac:dyDescent="0.3">
      <c r="A7" s="81" t="s">
        <v>5</v>
      </c>
      <c r="B7" s="79"/>
      <c r="C7" s="80"/>
      <c r="D7" s="82" t="s">
        <v>6</v>
      </c>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4"/>
    </row>
    <row r="8" spans="1:60" ht="81" customHeight="1" thickBot="1" x14ac:dyDescent="0.3">
      <c r="A8" s="78" t="s">
        <v>7</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40" t="s">
        <v>8</v>
      </c>
    </row>
    <row r="9" spans="1:60" ht="33.75" customHeight="1" x14ac:dyDescent="0.25">
      <c r="A9" s="126" t="s">
        <v>9</v>
      </c>
      <c r="B9" s="117"/>
      <c r="C9" s="117"/>
      <c r="D9" s="117"/>
      <c r="E9" s="118"/>
      <c r="F9" s="113" t="s">
        <v>10</v>
      </c>
      <c r="G9" s="89"/>
      <c r="H9" s="89"/>
      <c r="I9" s="89"/>
      <c r="J9" s="85" t="s">
        <v>11</v>
      </c>
      <c r="K9" s="86"/>
      <c r="L9" s="89" t="s">
        <v>12</v>
      </c>
      <c r="M9" s="89"/>
      <c r="N9" s="89"/>
      <c r="O9" s="89"/>
      <c r="P9" s="89" t="s">
        <v>13</v>
      </c>
      <c r="Q9" s="89"/>
      <c r="R9" s="89"/>
      <c r="S9" s="89"/>
      <c r="T9" s="89" t="s">
        <v>14</v>
      </c>
      <c r="U9" s="89"/>
      <c r="V9" s="89"/>
      <c r="W9" s="89"/>
      <c r="X9" s="89" t="s">
        <v>15</v>
      </c>
      <c r="Y9" s="89"/>
      <c r="Z9" s="89"/>
      <c r="AA9" s="89"/>
      <c r="AB9" s="89" t="s">
        <v>16</v>
      </c>
      <c r="AC9" s="89"/>
      <c r="AD9" s="89"/>
      <c r="AE9" s="89"/>
      <c r="AF9" s="89" t="s">
        <v>17</v>
      </c>
      <c r="AG9" s="89"/>
      <c r="AH9" s="89"/>
      <c r="AI9" s="89"/>
      <c r="AJ9" s="89" t="s">
        <v>18</v>
      </c>
      <c r="AK9" s="89"/>
      <c r="AL9" s="89"/>
      <c r="AM9" s="89"/>
      <c r="AN9" s="89" t="s">
        <v>19</v>
      </c>
      <c r="AO9" s="89"/>
      <c r="AP9" s="89"/>
      <c r="AQ9" s="89"/>
      <c r="AR9" s="89" t="s">
        <v>20</v>
      </c>
      <c r="AS9" s="89"/>
      <c r="AT9" s="89"/>
      <c r="AU9" s="89"/>
      <c r="AV9" s="89" t="s">
        <v>21</v>
      </c>
      <c r="AW9" s="89"/>
      <c r="AX9" s="89"/>
      <c r="AY9" s="89"/>
      <c r="AZ9" s="89" t="s">
        <v>22</v>
      </c>
      <c r="BA9" s="89"/>
      <c r="BB9" s="89"/>
      <c r="BC9" s="89"/>
      <c r="BD9" s="89" t="s">
        <v>23</v>
      </c>
      <c r="BE9" s="89"/>
      <c r="BF9" s="89"/>
      <c r="BG9" s="89"/>
      <c r="BH9" s="89" t="s">
        <v>24</v>
      </c>
    </row>
    <row r="10" spans="1:60" s="30" customFormat="1" ht="75.95" customHeight="1" thickBot="1" x14ac:dyDescent="0.3">
      <c r="A10" s="119"/>
      <c r="B10" s="120"/>
      <c r="C10" s="120"/>
      <c r="D10" s="120"/>
      <c r="E10" s="121"/>
      <c r="F10" s="7" t="s">
        <v>25</v>
      </c>
      <c r="G10" s="8" t="s">
        <v>26</v>
      </c>
      <c r="H10" s="9" t="s">
        <v>27</v>
      </c>
      <c r="I10" s="10" t="s">
        <v>28</v>
      </c>
      <c r="J10" s="87"/>
      <c r="K10" s="88"/>
      <c r="L10" s="11" t="s">
        <v>29</v>
      </c>
      <c r="M10" s="11" t="s">
        <v>30</v>
      </c>
      <c r="N10" s="11" t="s">
        <v>31</v>
      </c>
      <c r="O10" s="11" t="s">
        <v>32</v>
      </c>
      <c r="P10" s="11" t="s">
        <v>29</v>
      </c>
      <c r="Q10" s="11" t="s">
        <v>30</v>
      </c>
      <c r="R10" s="11" t="s">
        <v>31</v>
      </c>
      <c r="S10" s="11" t="s">
        <v>32</v>
      </c>
      <c r="T10" s="11" t="s">
        <v>29</v>
      </c>
      <c r="U10" s="11" t="s">
        <v>30</v>
      </c>
      <c r="V10" s="11" t="s">
        <v>31</v>
      </c>
      <c r="W10" s="11" t="s">
        <v>32</v>
      </c>
      <c r="X10" s="11" t="s">
        <v>29</v>
      </c>
      <c r="Y10" s="11" t="s">
        <v>30</v>
      </c>
      <c r="Z10" s="11" t="s">
        <v>31</v>
      </c>
      <c r="AA10" s="11" t="s">
        <v>32</v>
      </c>
      <c r="AB10" s="11" t="s">
        <v>29</v>
      </c>
      <c r="AC10" s="11" t="s">
        <v>30</v>
      </c>
      <c r="AD10" s="11" t="s">
        <v>31</v>
      </c>
      <c r="AE10" s="11" t="s">
        <v>32</v>
      </c>
      <c r="AF10" s="11" t="s">
        <v>29</v>
      </c>
      <c r="AG10" s="11" t="s">
        <v>30</v>
      </c>
      <c r="AH10" s="11" t="s">
        <v>31</v>
      </c>
      <c r="AI10" s="11" t="s">
        <v>32</v>
      </c>
      <c r="AJ10" s="11" t="s">
        <v>29</v>
      </c>
      <c r="AK10" s="11" t="s">
        <v>30</v>
      </c>
      <c r="AL10" s="11" t="s">
        <v>31</v>
      </c>
      <c r="AM10" s="11" t="s">
        <v>32</v>
      </c>
      <c r="AN10" s="11" t="s">
        <v>29</v>
      </c>
      <c r="AO10" s="11" t="s">
        <v>30</v>
      </c>
      <c r="AP10" s="11" t="s">
        <v>31</v>
      </c>
      <c r="AQ10" s="11" t="s">
        <v>32</v>
      </c>
      <c r="AR10" s="11" t="s">
        <v>29</v>
      </c>
      <c r="AS10" s="11" t="s">
        <v>30</v>
      </c>
      <c r="AT10" s="11" t="s">
        <v>31</v>
      </c>
      <c r="AU10" s="11" t="s">
        <v>32</v>
      </c>
      <c r="AV10" s="11" t="s">
        <v>29</v>
      </c>
      <c r="AW10" s="11" t="s">
        <v>30</v>
      </c>
      <c r="AX10" s="11" t="s">
        <v>31</v>
      </c>
      <c r="AY10" s="11" t="s">
        <v>32</v>
      </c>
      <c r="AZ10" s="11" t="s">
        <v>29</v>
      </c>
      <c r="BA10" s="11" t="s">
        <v>30</v>
      </c>
      <c r="BB10" s="11" t="s">
        <v>31</v>
      </c>
      <c r="BC10" s="11" t="s">
        <v>32</v>
      </c>
      <c r="BD10" s="11" t="s">
        <v>29</v>
      </c>
      <c r="BE10" s="11" t="s">
        <v>30</v>
      </c>
      <c r="BF10" s="11" t="s">
        <v>31</v>
      </c>
      <c r="BG10" s="11" t="s">
        <v>32</v>
      </c>
      <c r="BH10" s="97"/>
    </row>
    <row r="11" spans="1:60" s="30" customFormat="1" ht="35.1" customHeight="1" x14ac:dyDescent="0.25">
      <c r="A11" s="90" t="s">
        <v>33</v>
      </c>
      <c r="B11" s="91"/>
      <c r="C11" s="91"/>
      <c r="D11" s="91"/>
      <c r="E11" s="91"/>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3"/>
    </row>
    <row r="12" spans="1:60" s="30" customFormat="1" ht="45.75" customHeight="1" x14ac:dyDescent="0.25">
      <c r="A12" s="24" t="s">
        <v>34</v>
      </c>
      <c r="B12" s="24" t="s">
        <v>35</v>
      </c>
      <c r="C12" s="29" t="s">
        <v>36</v>
      </c>
      <c r="D12" s="29" t="s">
        <v>37</v>
      </c>
      <c r="E12" s="94" t="s">
        <v>38</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12" t="s">
        <v>39</v>
      </c>
    </row>
    <row r="13" spans="1:60" s="35" customFormat="1" ht="77.25" customHeight="1" x14ac:dyDescent="0.25">
      <c r="A13" s="4">
        <v>1</v>
      </c>
      <c r="B13" s="1" t="s">
        <v>40</v>
      </c>
      <c r="C13" s="1" t="s">
        <v>41</v>
      </c>
      <c r="D13" s="32" t="s">
        <v>42</v>
      </c>
      <c r="E13" s="13" t="s">
        <v>43</v>
      </c>
      <c r="F13" s="22"/>
      <c r="G13" s="22"/>
      <c r="H13" s="22"/>
      <c r="I13" s="22"/>
      <c r="J13" s="96" t="s">
        <v>44</v>
      </c>
      <c r="K13" s="96"/>
      <c r="L13" s="5">
        <v>1</v>
      </c>
      <c r="M13" s="22">
        <v>2</v>
      </c>
      <c r="N13" s="22">
        <v>3</v>
      </c>
      <c r="O13" s="22">
        <v>4</v>
      </c>
      <c r="P13" s="5">
        <v>5</v>
      </c>
      <c r="Q13" s="5">
        <v>6</v>
      </c>
      <c r="R13" s="5">
        <v>7</v>
      </c>
      <c r="S13" s="5">
        <v>8</v>
      </c>
      <c r="T13" s="5">
        <v>9</v>
      </c>
      <c r="U13" s="5">
        <v>10</v>
      </c>
      <c r="V13" s="5">
        <v>11</v>
      </c>
      <c r="W13" s="5">
        <v>12</v>
      </c>
      <c r="X13" s="5">
        <v>13</v>
      </c>
      <c r="Y13" s="5">
        <v>14</v>
      </c>
      <c r="Z13" s="5">
        <v>15</v>
      </c>
      <c r="AA13" s="5">
        <v>16</v>
      </c>
      <c r="AB13" s="5">
        <v>17</v>
      </c>
      <c r="AC13" s="5">
        <v>18</v>
      </c>
      <c r="AD13" s="5">
        <v>19</v>
      </c>
      <c r="AE13" s="5">
        <v>20</v>
      </c>
      <c r="AF13" s="5">
        <v>21</v>
      </c>
      <c r="AG13" s="5">
        <v>22</v>
      </c>
      <c r="AH13" s="5">
        <v>23</v>
      </c>
      <c r="AI13" s="5">
        <v>24</v>
      </c>
      <c r="AJ13" s="2">
        <v>25</v>
      </c>
      <c r="AK13" s="2">
        <v>26</v>
      </c>
      <c r="AL13" s="22">
        <v>27</v>
      </c>
      <c r="AM13" s="22">
        <v>28</v>
      </c>
      <c r="AN13" s="22">
        <v>29</v>
      </c>
      <c r="AO13" s="22">
        <v>30</v>
      </c>
      <c r="AP13" s="5">
        <v>31</v>
      </c>
      <c r="AQ13" s="5">
        <v>32</v>
      </c>
      <c r="AR13" s="5">
        <v>33</v>
      </c>
      <c r="AS13" s="5">
        <v>34</v>
      </c>
      <c r="AT13" s="5">
        <v>35</v>
      </c>
      <c r="AU13" s="5">
        <v>36</v>
      </c>
      <c r="AV13" s="5">
        <v>37</v>
      </c>
      <c r="AW13" s="5">
        <v>38</v>
      </c>
      <c r="AX13" s="5">
        <v>39</v>
      </c>
      <c r="AY13" s="2">
        <v>40</v>
      </c>
      <c r="AZ13" s="2">
        <v>41</v>
      </c>
      <c r="BA13" s="2">
        <v>42</v>
      </c>
      <c r="BB13" s="5">
        <v>43</v>
      </c>
      <c r="BC13" s="5">
        <v>44</v>
      </c>
      <c r="BD13" s="5">
        <v>45</v>
      </c>
      <c r="BE13" s="2">
        <v>46</v>
      </c>
      <c r="BF13" s="2">
        <v>47</v>
      </c>
      <c r="BG13" s="2">
        <v>48</v>
      </c>
      <c r="BH13" s="2" t="s">
        <v>45</v>
      </c>
    </row>
    <row r="14" spans="1:60" s="30" customFormat="1" ht="128.25" customHeight="1" x14ac:dyDescent="0.25">
      <c r="A14" s="4">
        <v>2</v>
      </c>
      <c r="B14" s="4" t="s">
        <v>46</v>
      </c>
      <c r="C14" s="16" t="s">
        <v>47</v>
      </c>
      <c r="D14" s="32" t="s">
        <v>48</v>
      </c>
      <c r="E14" s="16" t="s">
        <v>49</v>
      </c>
      <c r="F14" s="36"/>
      <c r="G14" s="41"/>
      <c r="H14" s="6"/>
      <c r="I14" s="14"/>
      <c r="J14" s="74" t="s">
        <v>50</v>
      </c>
      <c r="K14" s="75"/>
      <c r="L14" s="2">
        <v>1</v>
      </c>
      <c r="M14" s="2">
        <v>2</v>
      </c>
      <c r="N14" s="2">
        <v>3</v>
      </c>
      <c r="O14" s="2">
        <v>4</v>
      </c>
      <c r="P14" s="2">
        <v>5</v>
      </c>
      <c r="Q14" s="2">
        <v>6</v>
      </c>
      <c r="R14" s="2">
        <v>7</v>
      </c>
      <c r="S14" s="2">
        <v>8</v>
      </c>
      <c r="T14" s="2">
        <v>9</v>
      </c>
      <c r="U14" s="2">
        <v>10</v>
      </c>
      <c r="V14" s="2">
        <v>11</v>
      </c>
      <c r="W14" s="2">
        <v>12</v>
      </c>
      <c r="X14" s="2">
        <v>13</v>
      </c>
      <c r="Y14" s="2">
        <v>14</v>
      </c>
      <c r="Z14" s="22">
        <v>15</v>
      </c>
      <c r="AA14" s="22">
        <v>16</v>
      </c>
      <c r="AB14" s="22">
        <v>17</v>
      </c>
      <c r="AC14" s="44">
        <v>18</v>
      </c>
      <c r="AD14" s="44">
        <v>19</v>
      </c>
      <c r="AE14" s="45">
        <v>20</v>
      </c>
      <c r="AF14" s="2">
        <v>21</v>
      </c>
      <c r="AG14" s="2">
        <v>22</v>
      </c>
      <c r="AH14" s="2">
        <v>23</v>
      </c>
      <c r="AI14" s="2">
        <v>24</v>
      </c>
      <c r="AJ14" s="2">
        <v>25</v>
      </c>
      <c r="AK14" s="2">
        <v>26</v>
      </c>
      <c r="AL14" s="2">
        <v>27</v>
      </c>
      <c r="AM14" s="2">
        <v>28</v>
      </c>
      <c r="AN14" s="2">
        <v>29</v>
      </c>
      <c r="AO14" s="2">
        <v>30</v>
      </c>
      <c r="AP14" s="2">
        <v>31</v>
      </c>
      <c r="AQ14" s="2">
        <v>32</v>
      </c>
      <c r="AR14" s="2">
        <v>33</v>
      </c>
      <c r="AS14" s="2">
        <v>34</v>
      </c>
      <c r="AT14" s="2">
        <v>35</v>
      </c>
      <c r="AU14" s="2">
        <v>36</v>
      </c>
      <c r="AV14" s="2">
        <v>37</v>
      </c>
      <c r="AW14" s="2">
        <v>38</v>
      </c>
      <c r="AX14" s="2">
        <v>39</v>
      </c>
      <c r="AY14" s="2">
        <v>40</v>
      </c>
      <c r="AZ14" s="2">
        <v>41</v>
      </c>
      <c r="BA14" s="2">
        <v>42</v>
      </c>
      <c r="BB14" s="2">
        <v>43</v>
      </c>
      <c r="BC14" s="2">
        <v>44</v>
      </c>
      <c r="BD14" s="2">
        <v>45</v>
      </c>
      <c r="BE14" s="2">
        <v>46</v>
      </c>
      <c r="BF14" s="2">
        <v>47</v>
      </c>
      <c r="BG14" s="2">
        <v>48</v>
      </c>
      <c r="BH14" s="17" t="s">
        <v>51</v>
      </c>
    </row>
    <row r="15" spans="1:60" s="30" customFormat="1" ht="63" customHeight="1" x14ac:dyDescent="0.25">
      <c r="A15" s="4">
        <v>3</v>
      </c>
      <c r="B15" s="4" t="s">
        <v>46</v>
      </c>
      <c r="C15" s="16" t="s">
        <v>52</v>
      </c>
      <c r="D15" s="16" t="s">
        <v>53</v>
      </c>
      <c r="E15" s="16" t="s">
        <v>54</v>
      </c>
      <c r="F15" s="2"/>
      <c r="G15" s="22"/>
      <c r="H15" s="2"/>
      <c r="I15" s="2"/>
      <c r="J15" s="74" t="s">
        <v>55</v>
      </c>
      <c r="K15" s="75"/>
      <c r="L15" s="2">
        <v>1</v>
      </c>
      <c r="M15" s="2">
        <v>2</v>
      </c>
      <c r="N15" s="2">
        <v>3</v>
      </c>
      <c r="O15" s="2">
        <v>4</v>
      </c>
      <c r="P15" s="2">
        <v>5</v>
      </c>
      <c r="Q15" s="2">
        <v>6</v>
      </c>
      <c r="R15" s="2">
        <v>7</v>
      </c>
      <c r="S15" s="2">
        <v>8</v>
      </c>
      <c r="T15" s="2">
        <v>9</v>
      </c>
      <c r="U15" s="2">
        <v>10</v>
      </c>
      <c r="V15" s="2">
        <v>11</v>
      </c>
      <c r="W15" s="2">
        <v>12</v>
      </c>
      <c r="X15" s="2">
        <v>13</v>
      </c>
      <c r="Y15" s="2">
        <v>14</v>
      </c>
      <c r="Z15" s="22">
        <v>15</v>
      </c>
      <c r="AA15" s="22">
        <v>16</v>
      </c>
      <c r="AB15" s="22">
        <v>17</v>
      </c>
      <c r="AC15" s="44">
        <v>18</v>
      </c>
      <c r="AD15" s="44">
        <v>19</v>
      </c>
      <c r="AE15" s="45">
        <v>20</v>
      </c>
      <c r="AF15" s="2">
        <v>21</v>
      </c>
      <c r="AG15" s="2">
        <v>22</v>
      </c>
      <c r="AH15" s="2">
        <v>23</v>
      </c>
      <c r="AI15" s="2">
        <v>24</v>
      </c>
      <c r="AJ15" s="2">
        <v>25</v>
      </c>
      <c r="AK15" s="2">
        <v>26</v>
      </c>
      <c r="AL15" s="2">
        <v>27</v>
      </c>
      <c r="AM15" s="2">
        <v>28</v>
      </c>
      <c r="AN15" s="2">
        <v>29</v>
      </c>
      <c r="AO15" s="2">
        <v>30</v>
      </c>
      <c r="AP15" s="2">
        <v>31</v>
      </c>
      <c r="AQ15" s="2">
        <v>32</v>
      </c>
      <c r="AR15" s="2">
        <v>33</v>
      </c>
      <c r="AS15" s="2">
        <v>34</v>
      </c>
      <c r="AT15" s="2">
        <v>35</v>
      </c>
      <c r="AU15" s="2">
        <v>36</v>
      </c>
      <c r="AV15" s="2">
        <v>37</v>
      </c>
      <c r="AW15" s="2">
        <v>38</v>
      </c>
      <c r="AX15" s="2">
        <v>39</v>
      </c>
      <c r="AY15" s="2">
        <v>40</v>
      </c>
      <c r="AZ15" s="2">
        <v>41</v>
      </c>
      <c r="BA15" s="2">
        <v>42</v>
      </c>
      <c r="BB15" s="2">
        <v>43</v>
      </c>
      <c r="BC15" s="2">
        <v>44</v>
      </c>
      <c r="BD15" s="2">
        <v>45</v>
      </c>
      <c r="BE15" s="2">
        <v>46</v>
      </c>
      <c r="BF15" s="2">
        <v>47</v>
      </c>
      <c r="BG15" s="2">
        <v>48</v>
      </c>
      <c r="BH15" s="17" t="s">
        <v>56</v>
      </c>
    </row>
    <row r="16" spans="1:60" s="30" customFormat="1" ht="107.1" customHeight="1" x14ac:dyDescent="0.25">
      <c r="A16" s="4">
        <v>4</v>
      </c>
      <c r="B16" s="4" t="s">
        <v>46</v>
      </c>
      <c r="C16" s="16" t="s">
        <v>57</v>
      </c>
      <c r="D16" s="16" t="s">
        <v>58</v>
      </c>
      <c r="E16" s="16" t="s">
        <v>59</v>
      </c>
      <c r="F16" s="2"/>
      <c r="G16" s="2"/>
      <c r="H16" s="22"/>
      <c r="I16" s="5"/>
      <c r="J16" s="74" t="s">
        <v>60</v>
      </c>
      <c r="K16" s="75"/>
      <c r="L16" s="2">
        <v>1</v>
      </c>
      <c r="M16" s="2">
        <v>2</v>
      </c>
      <c r="N16" s="2">
        <v>3</v>
      </c>
      <c r="O16" s="2">
        <v>4</v>
      </c>
      <c r="P16" s="2">
        <v>5</v>
      </c>
      <c r="Q16" s="2">
        <v>6</v>
      </c>
      <c r="R16" s="2">
        <v>7</v>
      </c>
      <c r="S16" s="2">
        <v>8</v>
      </c>
      <c r="T16" s="2">
        <v>9</v>
      </c>
      <c r="U16" s="2">
        <v>10</v>
      </c>
      <c r="V16" s="2">
        <v>11</v>
      </c>
      <c r="W16" s="2">
        <v>12</v>
      </c>
      <c r="X16" s="2">
        <v>13</v>
      </c>
      <c r="Y16" s="2">
        <v>14</v>
      </c>
      <c r="Z16" s="22">
        <v>15</v>
      </c>
      <c r="AA16" s="22">
        <v>16</v>
      </c>
      <c r="AB16" s="22">
        <v>17</v>
      </c>
      <c r="AC16" s="44">
        <v>18</v>
      </c>
      <c r="AD16" s="44">
        <v>19</v>
      </c>
      <c r="AE16" s="45">
        <v>20</v>
      </c>
      <c r="AF16" s="2">
        <v>21</v>
      </c>
      <c r="AG16" s="2">
        <v>22</v>
      </c>
      <c r="AH16" s="2">
        <v>23</v>
      </c>
      <c r="AI16" s="2">
        <v>24</v>
      </c>
      <c r="AJ16" s="2">
        <v>25</v>
      </c>
      <c r="AK16" s="2">
        <v>26</v>
      </c>
      <c r="AL16" s="2">
        <v>27</v>
      </c>
      <c r="AM16" s="2">
        <v>28</v>
      </c>
      <c r="AN16" s="2">
        <v>29</v>
      </c>
      <c r="AO16" s="2">
        <v>30</v>
      </c>
      <c r="AP16" s="2">
        <v>31</v>
      </c>
      <c r="AQ16" s="2">
        <v>32</v>
      </c>
      <c r="AR16" s="2">
        <v>33</v>
      </c>
      <c r="AS16" s="2">
        <v>34</v>
      </c>
      <c r="AT16" s="2">
        <v>35</v>
      </c>
      <c r="AU16" s="2">
        <v>36</v>
      </c>
      <c r="AV16" s="2">
        <v>37</v>
      </c>
      <c r="AW16" s="2">
        <v>38</v>
      </c>
      <c r="AX16" s="2">
        <v>39</v>
      </c>
      <c r="AY16" s="2">
        <v>40</v>
      </c>
      <c r="AZ16" s="2">
        <v>41</v>
      </c>
      <c r="BA16" s="2">
        <v>42</v>
      </c>
      <c r="BB16" s="2">
        <v>43</v>
      </c>
      <c r="BC16" s="2">
        <v>44</v>
      </c>
      <c r="BD16" s="2">
        <v>45</v>
      </c>
      <c r="BE16" s="2">
        <v>46</v>
      </c>
      <c r="BF16" s="2">
        <v>47</v>
      </c>
      <c r="BG16" s="2">
        <v>48</v>
      </c>
      <c r="BH16" s="15" t="s">
        <v>61</v>
      </c>
    </row>
    <row r="17" spans="1:60" s="30" customFormat="1" ht="114.75" customHeight="1" x14ac:dyDescent="0.25">
      <c r="A17" s="4">
        <v>5</v>
      </c>
      <c r="B17" s="42" t="s">
        <v>46</v>
      </c>
      <c r="C17" s="13" t="s">
        <v>62</v>
      </c>
      <c r="D17" s="16" t="s">
        <v>63</v>
      </c>
      <c r="E17" s="16" t="s">
        <v>64</v>
      </c>
      <c r="F17" s="22"/>
      <c r="G17" s="2"/>
      <c r="H17" s="2"/>
      <c r="I17" s="2"/>
      <c r="J17" s="74" t="s">
        <v>65</v>
      </c>
      <c r="K17" s="75"/>
      <c r="L17" s="2">
        <v>1</v>
      </c>
      <c r="M17" s="2">
        <v>2</v>
      </c>
      <c r="N17" s="2">
        <v>3</v>
      </c>
      <c r="O17" s="2">
        <v>4</v>
      </c>
      <c r="P17" s="2">
        <v>5</v>
      </c>
      <c r="Q17" s="2">
        <v>6</v>
      </c>
      <c r="R17" s="2">
        <v>7</v>
      </c>
      <c r="S17" s="2">
        <v>8</v>
      </c>
      <c r="T17" s="2">
        <v>9</v>
      </c>
      <c r="U17" s="2">
        <v>10</v>
      </c>
      <c r="V17" s="2">
        <v>11</v>
      </c>
      <c r="W17" s="2">
        <v>12</v>
      </c>
      <c r="X17" s="5">
        <v>13</v>
      </c>
      <c r="Y17" s="5">
        <v>14</v>
      </c>
      <c r="Z17" s="22">
        <v>15</v>
      </c>
      <c r="AA17" s="22">
        <v>16</v>
      </c>
      <c r="AB17" s="22">
        <v>17</v>
      </c>
      <c r="AC17" s="44">
        <v>18</v>
      </c>
      <c r="AD17" s="44">
        <v>19</v>
      </c>
      <c r="AE17" s="45">
        <v>20</v>
      </c>
      <c r="AF17" s="2">
        <v>21</v>
      </c>
      <c r="AG17" s="2">
        <v>22</v>
      </c>
      <c r="AH17" s="2">
        <v>23</v>
      </c>
      <c r="AI17" s="2">
        <v>24</v>
      </c>
      <c r="AJ17" s="2">
        <v>25</v>
      </c>
      <c r="AK17" s="2">
        <v>26</v>
      </c>
      <c r="AL17" s="2">
        <v>27</v>
      </c>
      <c r="AM17" s="2">
        <v>28</v>
      </c>
      <c r="AN17" s="2">
        <v>29</v>
      </c>
      <c r="AO17" s="2">
        <v>30</v>
      </c>
      <c r="AP17" s="2">
        <v>31</v>
      </c>
      <c r="AQ17" s="2">
        <v>32</v>
      </c>
      <c r="AR17" s="2">
        <v>33</v>
      </c>
      <c r="AS17" s="2">
        <v>34</v>
      </c>
      <c r="AT17" s="2">
        <v>35</v>
      </c>
      <c r="AU17" s="2">
        <v>36</v>
      </c>
      <c r="AV17" s="2">
        <v>37</v>
      </c>
      <c r="AW17" s="2">
        <v>38</v>
      </c>
      <c r="AX17" s="2">
        <v>39</v>
      </c>
      <c r="AY17" s="2">
        <v>40</v>
      </c>
      <c r="AZ17" s="2">
        <v>41</v>
      </c>
      <c r="BA17" s="2">
        <v>42</v>
      </c>
      <c r="BB17" s="2">
        <v>43</v>
      </c>
      <c r="BC17" s="2">
        <v>44</v>
      </c>
      <c r="BD17" s="2">
        <v>45</v>
      </c>
      <c r="BE17" s="2">
        <v>46</v>
      </c>
      <c r="BF17" s="2">
        <v>47</v>
      </c>
      <c r="BG17" s="2">
        <v>48</v>
      </c>
      <c r="BH17" s="5" t="s">
        <v>51</v>
      </c>
    </row>
    <row r="18" spans="1:60" s="30" customFormat="1" ht="107.1" customHeight="1" x14ac:dyDescent="0.25">
      <c r="A18" s="4">
        <v>6</v>
      </c>
      <c r="B18" s="4" t="s">
        <v>46</v>
      </c>
      <c r="C18" s="16" t="s">
        <v>52</v>
      </c>
      <c r="D18" s="16" t="s">
        <v>66</v>
      </c>
      <c r="E18" s="16" t="s">
        <v>67</v>
      </c>
      <c r="F18" s="2"/>
      <c r="G18" s="22"/>
      <c r="H18" s="2"/>
      <c r="I18" s="2"/>
      <c r="J18" s="74" t="s">
        <v>68</v>
      </c>
      <c r="K18" s="75"/>
      <c r="L18" s="2">
        <v>1</v>
      </c>
      <c r="M18" s="2">
        <v>2</v>
      </c>
      <c r="N18" s="2">
        <v>3</v>
      </c>
      <c r="O18" s="2">
        <v>4</v>
      </c>
      <c r="P18" s="2">
        <v>5</v>
      </c>
      <c r="Q18" s="2">
        <v>6</v>
      </c>
      <c r="R18" s="2">
        <v>7</v>
      </c>
      <c r="S18" s="2">
        <v>8</v>
      </c>
      <c r="T18" s="2">
        <v>9</v>
      </c>
      <c r="U18" s="2">
        <v>10</v>
      </c>
      <c r="V18" s="2">
        <v>11</v>
      </c>
      <c r="W18" s="2">
        <v>12</v>
      </c>
      <c r="X18" s="2">
        <v>13</v>
      </c>
      <c r="Y18" s="2">
        <v>14</v>
      </c>
      <c r="Z18" s="2">
        <v>15</v>
      </c>
      <c r="AA18" s="22">
        <v>16</v>
      </c>
      <c r="AB18" s="22">
        <v>17</v>
      </c>
      <c r="AC18" s="22">
        <v>18</v>
      </c>
      <c r="AD18" s="44">
        <v>19</v>
      </c>
      <c r="AE18" s="44">
        <v>20</v>
      </c>
      <c r="AF18" s="45">
        <v>21</v>
      </c>
      <c r="AG18" s="2">
        <v>22</v>
      </c>
      <c r="AH18" s="2">
        <v>23</v>
      </c>
      <c r="AI18" s="2">
        <v>24</v>
      </c>
      <c r="AJ18" s="2">
        <v>25</v>
      </c>
      <c r="AK18" s="2">
        <v>26</v>
      </c>
      <c r="AL18" s="2">
        <v>27</v>
      </c>
      <c r="AM18" s="2">
        <v>28</v>
      </c>
      <c r="AN18" s="2">
        <v>29</v>
      </c>
      <c r="AO18" s="2">
        <v>30</v>
      </c>
      <c r="AP18" s="2">
        <v>31</v>
      </c>
      <c r="AQ18" s="2">
        <v>32</v>
      </c>
      <c r="AR18" s="2">
        <v>33</v>
      </c>
      <c r="AS18" s="2">
        <v>34</v>
      </c>
      <c r="AT18" s="2">
        <v>35</v>
      </c>
      <c r="AU18" s="2">
        <v>36</v>
      </c>
      <c r="AV18" s="2">
        <v>37</v>
      </c>
      <c r="AW18" s="2">
        <v>38</v>
      </c>
      <c r="AX18" s="2">
        <v>39</v>
      </c>
      <c r="AY18" s="2">
        <v>40</v>
      </c>
      <c r="AZ18" s="2">
        <v>41</v>
      </c>
      <c r="BA18" s="2">
        <v>42</v>
      </c>
      <c r="BB18" s="2">
        <v>43</v>
      </c>
      <c r="BC18" s="2">
        <v>44</v>
      </c>
      <c r="BD18" s="2">
        <v>45</v>
      </c>
      <c r="BE18" s="2">
        <v>46</v>
      </c>
      <c r="BF18" s="2">
        <v>47</v>
      </c>
      <c r="BG18" s="2">
        <v>48</v>
      </c>
      <c r="BH18" s="5" t="s">
        <v>56</v>
      </c>
    </row>
    <row r="19" spans="1:60" s="30" customFormat="1" ht="107.1" customHeight="1" x14ac:dyDescent="0.25">
      <c r="A19" s="4">
        <v>7</v>
      </c>
      <c r="B19" s="4" t="s">
        <v>46</v>
      </c>
      <c r="C19" s="16" t="s">
        <v>69</v>
      </c>
      <c r="D19" s="16" t="s">
        <v>63</v>
      </c>
      <c r="E19" s="16" t="s">
        <v>70</v>
      </c>
      <c r="F19" s="36"/>
      <c r="G19" s="14"/>
      <c r="H19" s="6"/>
      <c r="I19" s="14"/>
      <c r="J19" s="74" t="s">
        <v>71</v>
      </c>
      <c r="K19" s="75"/>
      <c r="L19" s="2">
        <v>1</v>
      </c>
      <c r="M19" s="2">
        <v>2</v>
      </c>
      <c r="N19" s="2">
        <v>3</v>
      </c>
      <c r="O19" s="2">
        <v>4</v>
      </c>
      <c r="P19" s="2">
        <v>5</v>
      </c>
      <c r="Q19" s="2">
        <v>6</v>
      </c>
      <c r="R19" s="2">
        <v>7</v>
      </c>
      <c r="S19" s="2">
        <v>8</v>
      </c>
      <c r="T19" s="2">
        <v>9</v>
      </c>
      <c r="U19" s="2">
        <v>10</v>
      </c>
      <c r="V19" s="2">
        <v>11</v>
      </c>
      <c r="W19" s="2">
        <v>12</v>
      </c>
      <c r="X19" s="2">
        <v>13</v>
      </c>
      <c r="Y19" s="2">
        <v>14</v>
      </c>
      <c r="Z19" s="2">
        <v>15</v>
      </c>
      <c r="AA19" s="2">
        <v>16</v>
      </c>
      <c r="AB19" s="22">
        <v>17</v>
      </c>
      <c r="AC19" s="22">
        <v>18</v>
      </c>
      <c r="AD19" s="22">
        <v>19</v>
      </c>
      <c r="AE19" s="44">
        <v>20</v>
      </c>
      <c r="AF19" s="44">
        <v>21</v>
      </c>
      <c r="AG19" s="45">
        <v>22</v>
      </c>
      <c r="AH19" s="2">
        <v>23</v>
      </c>
      <c r="AI19" s="2">
        <v>24</v>
      </c>
      <c r="AJ19" s="2">
        <v>25</v>
      </c>
      <c r="AK19" s="2">
        <v>26</v>
      </c>
      <c r="AL19" s="2">
        <v>27</v>
      </c>
      <c r="AM19" s="2">
        <v>28</v>
      </c>
      <c r="AN19" s="2">
        <v>29</v>
      </c>
      <c r="AO19" s="2">
        <v>30</v>
      </c>
      <c r="AP19" s="2">
        <v>31</v>
      </c>
      <c r="AQ19" s="2">
        <v>32</v>
      </c>
      <c r="AR19" s="2">
        <v>33</v>
      </c>
      <c r="AS19" s="2">
        <v>34</v>
      </c>
      <c r="AT19" s="2">
        <v>35</v>
      </c>
      <c r="AU19" s="2">
        <v>36</v>
      </c>
      <c r="AV19" s="2">
        <v>37</v>
      </c>
      <c r="AW19" s="2">
        <v>38</v>
      </c>
      <c r="AX19" s="2">
        <v>39</v>
      </c>
      <c r="AY19" s="2">
        <v>40</v>
      </c>
      <c r="AZ19" s="2">
        <v>41</v>
      </c>
      <c r="BA19" s="2">
        <v>42</v>
      </c>
      <c r="BB19" s="2">
        <v>43</v>
      </c>
      <c r="BC19" s="2">
        <v>44</v>
      </c>
      <c r="BD19" s="2">
        <v>45</v>
      </c>
      <c r="BE19" s="2">
        <v>46</v>
      </c>
      <c r="BF19" s="2">
        <v>47</v>
      </c>
      <c r="BG19" s="2">
        <v>48</v>
      </c>
      <c r="BH19" s="15" t="s">
        <v>51</v>
      </c>
    </row>
    <row r="20" spans="1:60" s="30" customFormat="1" ht="96.75" customHeight="1" x14ac:dyDescent="0.25">
      <c r="A20" s="4">
        <v>8</v>
      </c>
      <c r="B20" s="4" t="s">
        <v>46</v>
      </c>
      <c r="C20" s="16" t="s">
        <v>72</v>
      </c>
      <c r="D20" s="16" t="s">
        <v>73</v>
      </c>
      <c r="E20" s="16" t="s">
        <v>74</v>
      </c>
      <c r="F20" s="22"/>
      <c r="G20" s="2"/>
      <c r="H20" s="5"/>
      <c r="I20" s="5"/>
      <c r="J20" s="74" t="s">
        <v>75</v>
      </c>
      <c r="K20" s="75"/>
      <c r="L20" s="2">
        <v>1</v>
      </c>
      <c r="M20" s="2">
        <v>2</v>
      </c>
      <c r="N20" s="2">
        <v>3</v>
      </c>
      <c r="O20" s="2">
        <v>4</v>
      </c>
      <c r="P20" s="2">
        <v>5</v>
      </c>
      <c r="Q20" s="2">
        <v>6</v>
      </c>
      <c r="R20" s="2">
        <v>7</v>
      </c>
      <c r="S20" s="2">
        <v>8</v>
      </c>
      <c r="T20" s="2">
        <v>9</v>
      </c>
      <c r="U20" s="2">
        <v>10</v>
      </c>
      <c r="V20" s="2">
        <v>11</v>
      </c>
      <c r="W20" s="2">
        <v>12</v>
      </c>
      <c r="X20" s="2">
        <v>13</v>
      </c>
      <c r="Y20" s="2">
        <v>14</v>
      </c>
      <c r="Z20" s="2">
        <v>15</v>
      </c>
      <c r="AA20" s="2">
        <v>16</v>
      </c>
      <c r="AB20" s="2">
        <v>17</v>
      </c>
      <c r="AC20" s="22">
        <v>18</v>
      </c>
      <c r="AD20" s="22">
        <v>19</v>
      </c>
      <c r="AE20" s="22">
        <v>20</v>
      </c>
      <c r="AF20" s="44">
        <v>21</v>
      </c>
      <c r="AG20" s="44">
        <v>22</v>
      </c>
      <c r="AH20" s="45">
        <v>23</v>
      </c>
      <c r="AI20" s="2">
        <v>24</v>
      </c>
      <c r="AJ20" s="2">
        <v>25</v>
      </c>
      <c r="AK20" s="2">
        <v>26</v>
      </c>
      <c r="AL20" s="2">
        <v>27</v>
      </c>
      <c r="AM20" s="2">
        <v>28</v>
      </c>
      <c r="AN20" s="2">
        <v>29</v>
      </c>
      <c r="AO20" s="2">
        <v>30</v>
      </c>
      <c r="AP20" s="2">
        <v>31</v>
      </c>
      <c r="AQ20" s="2">
        <v>32</v>
      </c>
      <c r="AR20" s="2">
        <v>33</v>
      </c>
      <c r="AS20" s="2">
        <v>34</v>
      </c>
      <c r="AT20" s="2">
        <v>35</v>
      </c>
      <c r="AU20" s="2">
        <v>36</v>
      </c>
      <c r="AV20" s="2">
        <v>37</v>
      </c>
      <c r="AW20" s="2">
        <v>38</v>
      </c>
      <c r="AX20" s="2">
        <v>39</v>
      </c>
      <c r="AY20" s="2">
        <v>40</v>
      </c>
      <c r="AZ20" s="2">
        <v>41</v>
      </c>
      <c r="BA20" s="2">
        <v>42</v>
      </c>
      <c r="BB20" s="2">
        <v>43</v>
      </c>
      <c r="BC20" s="2">
        <v>44</v>
      </c>
      <c r="BD20" s="2">
        <v>45</v>
      </c>
      <c r="BE20" s="2">
        <v>46</v>
      </c>
      <c r="BF20" s="2">
        <v>47</v>
      </c>
      <c r="BG20" s="2">
        <v>48</v>
      </c>
      <c r="BH20" s="17" t="s">
        <v>56</v>
      </c>
    </row>
    <row r="21" spans="1:60" s="30" customFormat="1" ht="107.1" customHeight="1" x14ac:dyDescent="0.25">
      <c r="A21" s="4">
        <v>9</v>
      </c>
      <c r="B21" s="1" t="s">
        <v>40</v>
      </c>
      <c r="C21" s="13" t="s">
        <v>76</v>
      </c>
      <c r="D21" s="16" t="s">
        <v>77</v>
      </c>
      <c r="E21" s="16" t="s">
        <v>78</v>
      </c>
      <c r="F21" s="14"/>
      <c r="G21" s="36"/>
      <c r="H21" s="6"/>
      <c r="I21" s="14"/>
      <c r="J21" s="74" t="s">
        <v>79</v>
      </c>
      <c r="K21" s="75"/>
      <c r="L21" s="2">
        <v>1</v>
      </c>
      <c r="M21" s="2">
        <v>2</v>
      </c>
      <c r="N21" s="2">
        <v>3</v>
      </c>
      <c r="O21" s="2">
        <v>4</v>
      </c>
      <c r="P21" s="2">
        <v>5</v>
      </c>
      <c r="Q21" s="2">
        <v>6</v>
      </c>
      <c r="R21" s="2">
        <v>7</v>
      </c>
      <c r="S21" s="2">
        <v>8</v>
      </c>
      <c r="T21" s="2">
        <v>9</v>
      </c>
      <c r="U21" s="2">
        <v>10</v>
      </c>
      <c r="V21" s="2">
        <v>11</v>
      </c>
      <c r="W21" s="2">
        <v>12</v>
      </c>
      <c r="X21" s="2">
        <v>13</v>
      </c>
      <c r="Y21" s="2">
        <v>14</v>
      </c>
      <c r="Z21" s="2">
        <v>15</v>
      </c>
      <c r="AA21" s="2">
        <v>16</v>
      </c>
      <c r="AB21" s="2">
        <v>17</v>
      </c>
      <c r="AC21" s="2">
        <v>18</v>
      </c>
      <c r="AD21" s="2">
        <v>19</v>
      </c>
      <c r="AE21" s="2">
        <v>20</v>
      </c>
      <c r="AF21" s="2">
        <v>21</v>
      </c>
      <c r="AG21" s="2">
        <v>22</v>
      </c>
      <c r="AH21" s="2">
        <v>23</v>
      </c>
      <c r="AI21" s="2">
        <v>24</v>
      </c>
      <c r="AJ21" s="2">
        <v>25</v>
      </c>
      <c r="AK21" s="2">
        <v>26</v>
      </c>
      <c r="AL21" s="2">
        <v>27</v>
      </c>
      <c r="AM21" s="2">
        <v>28</v>
      </c>
      <c r="AN21" s="22">
        <v>29</v>
      </c>
      <c r="AO21" s="22">
        <v>30</v>
      </c>
      <c r="AP21" s="22">
        <v>31</v>
      </c>
      <c r="AQ21" s="44">
        <v>32</v>
      </c>
      <c r="AR21" s="44">
        <v>33</v>
      </c>
      <c r="AS21" s="45">
        <v>34</v>
      </c>
      <c r="AT21" s="2">
        <v>35</v>
      </c>
      <c r="AU21" s="2">
        <v>36</v>
      </c>
      <c r="AV21" s="2">
        <v>37</v>
      </c>
      <c r="AW21" s="2">
        <v>38</v>
      </c>
      <c r="AX21" s="2">
        <v>39</v>
      </c>
      <c r="AY21" s="2">
        <v>40</v>
      </c>
      <c r="AZ21" s="2">
        <v>41</v>
      </c>
      <c r="BA21" s="2">
        <v>42</v>
      </c>
      <c r="BB21" s="2">
        <v>43</v>
      </c>
      <c r="BC21" s="2">
        <v>44</v>
      </c>
      <c r="BD21" s="2">
        <v>45</v>
      </c>
      <c r="BE21" s="2">
        <v>46</v>
      </c>
      <c r="BF21" s="2">
        <v>47</v>
      </c>
      <c r="BG21" s="2">
        <v>48</v>
      </c>
      <c r="BH21" s="15" t="s">
        <v>51</v>
      </c>
    </row>
    <row r="22" spans="1:60" s="30" customFormat="1" ht="107.1" customHeight="1" x14ac:dyDescent="0.25">
      <c r="A22" s="4">
        <v>10</v>
      </c>
      <c r="B22" s="4" t="s">
        <v>46</v>
      </c>
      <c r="C22" s="16" t="s">
        <v>80</v>
      </c>
      <c r="D22" s="16" t="s">
        <v>81</v>
      </c>
      <c r="E22" s="16" t="s">
        <v>82</v>
      </c>
      <c r="F22" s="14"/>
      <c r="G22" s="14"/>
      <c r="H22" s="36"/>
      <c r="I22" s="14"/>
      <c r="J22" s="74" t="s">
        <v>68</v>
      </c>
      <c r="K22" s="75"/>
      <c r="L22" s="2">
        <v>1</v>
      </c>
      <c r="M22" s="2">
        <v>2</v>
      </c>
      <c r="N22" s="2">
        <v>3</v>
      </c>
      <c r="O22" s="2">
        <v>4</v>
      </c>
      <c r="P22" s="2">
        <v>5</v>
      </c>
      <c r="Q22" s="2">
        <v>6</v>
      </c>
      <c r="R22" s="2">
        <v>7</v>
      </c>
      <c r="S22" s="2">
        <v>8</v>
      </c>
      <c r="T22" s="2">
        <v>9</v>
      </c>
      <c r="U22" s="2">
        <v>10</v>
      </c>
      <c r="V22" s="2">
        <v>11</v>
      </c>
      <c r="W22" s="2">
        <v>12</v>
      </c>
      <c r="X22" s="2">
        <v>13</v>
      </c>
      <c r="Y22" s="2">
        <v>14</v>
      </c>
      <c r="Z22" s="2">
        <v>15</v>
      </c>
      <c r="AA22" s="2">
        <v>16</v>
      </c>
      <c r="AB22" s="2">
        <v>17</v>
      </c>
      <c r="AC22" s="2">
        <v>18</v>
      </c>
      <c r="AD22" s="2">
        <v>19</v>
      </c>
      <c r="AE22" s="2">
        <v>20</v>
      </c>
      <c r="AF22" s="2">
        <v>21</v>
      </c>
      <c r="AG22" s="2">
        <v>22</v>
      </c>
      <c r="AH22" s="2">
        <v>23</v>
      </c>
      <c r="AI22" s="2">
        <v>24</v>
      </c>
      <c r="AJ22" s="2">
        <v>25</v>
      </c>
      <c r="AK22" s="2">
        <v>26</v>
      </c>
      <c r="AL22" s="2">
        <v>27</v>
      </c>
      <c r="AM22" s="2">
        <v>28</v>
      </c>
      <c r="AN22" s="22">
        <v>29</v>
      </c>
      <c r="AO22" s="22">
        <v>30</v>
      </c>
      <c r="AP22" s="22">
        <v>31</v>
      </c>
      <c r="AQ22" s="44">
        <v>32</v>
      </c>
      <c r="AR22" s="44">
        <v>33</v>
      </c>
      <c r="AS22" s="45">
        <v>34</v>
      </c>
      <c r="AT22" s="2">
        <v>35</v>
      </c>
      <c r="AU22" s="2">
        <v>36</v>
      </c>
      <c r="AV22" s="2">
        <v>37</v>
      </c>
      <c r="AW22" s="2">
        <v>38</v>
      </c>
      <c r="AX22" s="2">
        <v>39</v>
      </c>
      <c r="AY22" s="2">
        <v>40</v>
      </c>
      <c r="AZ22" s="2">
        <v>41</v>
      </c>
      <c r="BA22" s="2">
        <v>42</v>
      </c>
      <c r="BB22" s="2">
        <v>43</v>
      </c>
      <c r="BC22" s="2">
        <v>44</v>
      </c>
      <c r="BD22" s="2">
        <v>45</v>
      </c>
      <c r="BE22" s="2">
        <v>46</v>
      </c>
      <c r="BF22" s="2">
        <v>47</v>
      </c>
      <c r="BG22" s="2">
        <v>48</v>
      </c>
      <c r="BH22" s="15" t="s">
        <v>56</v>
      </c>
    </row>
    <row r="23" spans="1:60" s="30" customFormat="1" ht="96" customHeight="1" x14ac:dyDescent="0.25">
      <c r="A23" s="4">
        <v>11</v>
      </c>
      <c r="B23" s="4" t="s">
        <v>46</v>
      </c>
      <c r="C23" s="16" t="s">
        <v>83</v>
      </c>
      <c r="D23" s="16" t="s">
        <v>84</v>
      </c>
      <c r="E23" s="16" t="s">
        <v>85</v>
      </c>
      <c r="F23" s="14"/>
      <c r="G23" s="36"/>
      <c r="H23" s="6"/>
      <c r="I23" s="14"/>
      <c r="J23" s="74" t="s">
        <v>86</v>
      </c>
      <c r="K23" s="75"/>
      <c r="L23" s="2">
        <v>1</v>
      </c>
      <c r="M23" s="2">
        <v>2</v>
      </c>
      <c r="N23" s="2">
        <v>3</v>
      </c>
      <c r="O23" s="2">
        <v>4</v>
      </c>
      <c r="P23" s="2">
        <v>5</v>
      </c>
      <c r="Q23" s="2">
        <v>6</v>
      </c>
      <c r="R23" s="2">
        <v>7</v>
      </c>
      <c r="S23" s="2">
        <v>8</v>
      </c>
      <c r="T23" s="2">
        <v>9</v>
      </c>
      <c r="U23" s="2">
        <v>10</v>
      </c>
      <c r="V23" s="2">
        <v>11</v>
      </c>
      <c r="W23" s="2">
        <v>12</v>
      </c>
      <c r="X23" s="2">
        <v>13</v>
      </c>
      <c r="Y23" s="2">
        <v>14</v>
      </c>
      <c r="Z23" s="2">
        <v>15</v>
      </c>
      <c r="AA23" s="2">
        <v>16</v>
      </c>
      <c r="AB23" s="2">
        <v>17</v>
      </c>
      <c r="AC23" s="2">
        <v>18</v>
      </c>
      <c r="AD23" s="2">
        <v>19</v>
      </c>
      <c r="AE23" s="2">
        <v>20</v>
      </c>
      <c r="AF23" s="2">
        <v>21</v>
      </c>
      <c r="AG23" s="2">
        <v>22</v>
      </c>
      <c r="AH23" s="2">
        <v>23</v>
      </c>
      <c r="AI23" s="2">
        <v>24</v>
      </c>
      <c r="AJ23" s="2">
        <v>25</v>
      </c>
      <c r="AK23" s="2">
        <v>26</v>
      </c>
      <c r="AL23" s="2">
        <v>27</v>
      </c>
      <c r="AM23" s="2">
        <v>28</v>
      </c>
      <c r="AN23" s="2">
        <v>29</v>
      </c>
      <c r="AO23" s="2">
        <v>30</v>
      </c>
      <c r="AP23" s="22">
        <v>31</v>
      </c>
      <c r="AQ23" s="22">
        <v>32</v>
      </c>
      <c r="AR23" s="22">
        <v>33</v>
      </c>
      <c r="AS23" s="44">
        <v>34</v>
      </c>
      <c r="AT23" s="44">
        <v>35</v>
      </c>
      <c r="AU23" s="45">
        <v>36</v>
      </c>
      <c r="AV23" s="2">
        <v>37</v>
      </c>
      <c r="AW23" s="2">
        <v>38</v>
      </c>
      <c r="AX23" s="2">
        <v>39</v>
      </c>
      <c r="AY23" s="2">
        <v>40</v>
      </c>
      <c r="AZ23" s="2">
        <v>41</v>
      </c>
      <c r="BA23" s="2">
        <v>42</v>
      </c>
      <c r="BB23" s="2">
        <v>43</v>
      </c>
      <c r="BC23" s="2">
        <v>44</v>
      </c>
      <c r="BD23" s="2">
        <v>45</v>
      </c>
      <c r="BE23" s="2">
        <v>46</v>
      </c>
      <c r="BF23" s="2">
        <v>47</v>
      </c>
      <c r="BG23" s="2">
        <v>48</v>
      </c>
      <c r="BH23" s="15" t="s">
        <v>51</v>
      </c>
    </row>
    <row r="24" spans="1:60" s="30" customFormat="1" ht="52.5" customHeight="1" x14ac:dyDescent="0.25">
      <c r="A24" s="4">
        <v>12</v>
      </c>
      <c r="B24" s="1" t="s">
        <v>87</v>
      </c>
      <c r="C24" s="16" t="s">
        <v>47</v>
      </c>
      <c r="D24" s="16" t="s">
        <v>88</v>
      </c>
      <c r="E24" s="16" t="s">
        <v>89</v>
      </c>
      <c r="F24" s="22"/>
      <c r="G24" s="2"/>
      <c r="H24" s="2"/>
      <c r="I24" s="2"/>
      <c r="J24" s="74" t="s">
        <v>50</v>
      </c>
      <c r="K24" s="75"/>
      <c r="L24" s="2">
        <v>1</v>
      </c>
      <c r="M24" s="2">
        <v>2</v>
      </c>
      <c r="N24" s="2">
        <v>3</v>
      </c>
      <c r="O24" s="2">
        <v>4</v>
      </c>
      <c r="P24" s="2">
        <v>5</v>
      </c>
      <c r="Q24" s="2">
        <v>6</v>
      </c>
      <c r="R24" s="2">
        <v>7</v>
      </c>
      <c r="S24" s="2">
        <v>8</v>
      </c>
      <c r="T24" s="2">
        <v>9</v>
      </c>
      <c r="U24" s="2">
        <v>10</v>
      </c>
      <c r="V24" s="2">
        <v>11</v>
      </c>
      <c r="W24" s="2">
        <v>12</v>
      </c>
      <c r="X24" s="5">
        <v>13</v>
      </c>
      <c r="Y24" s="5">
        <v>14</v>
      </c>
      <c r="Z24" s="5">
        <v>15</v>
      </c>
      <c r="AA24" s="5">
        <v>16</v>
      </c>
      <c r="AB24" s="2">
        <v>17</v>
      </c>
      <c r="AC24" s="2">
        <v>18</v>
      </c>
      <c r="AD24" s="2">
        <v>19</v>
      </c>
      <c r="AE24" s="2">
        <v>20</v>
      </c>
      <c r="AF24" s="2">
        <v>21</v>
      </c>
      <c r="AG24" s="2">
        <v>22</v>
      </c>
      <c r="AH24" s="2">
        <v>23</v>
      </c>
      <c r="AI24" s="2">
        <v>24</v>
      </c>
      <c r="AJ24" s="2">
        <v>25</v>
      </c>
      <c r="AK24" s="2">
        <v>26</v>
      </c>
      <c r="AL24" s="2">
        <v>27</v>
      </c>
      <c r="AM24" s="2">
        <v>28</v>
      </c>
      <c r="AN24" s="2">
        <v>29</v>
      </c>
      <c r="AO24" s="2">
        <v>30</v>
      </c>
      <c r="AP24" s="2">
        <v>31</v>
      </c>
      <c r="AQ24" s="22">
        <v>32</v>
      </c>
      <c r="AR24" s="22">
        <v>33</v>
      </c>
      <c r="AS24" s="22">
        <v>34</v>
      </c>
      <c r="AT24" s="44">
        <v>35</v>
      </c>
      <c r="AU24" s="44">
        <v>36</v>
      </c>
      <c r="AV24" s="45">
        <v>37</v>
      </c>
      <c r="AW24" s="2">
        <v>38</v>
      </c>
      <c r="AX24" s="2">
        <v>39</v>
      </c>
      <c r="AY24" s="2">
        <v>40</v>
      </c>
      <c r="AZ24" s="2">
        <v>41</v>
      </c>
      <c r="BA24" s="2">
        <v>42</v>
      </c>
      <c r="BB24" s="2">
        <v>43</v>
      </c>
      <c r="BC24" s="2">
        <v>44</v>
      </c>
      <c r="BD24" s="2">
        <v>45</v>
      </c>
      <c r="BE24" s="2">
        <v>46</v>
      </c>
      <c r="BF24" s="2">
        <v>47</v>
      </c>
      <c r="BG24" s="2">
        <v>48</v>
      </c>
      <c r="BH24" s="5" t="s">
        <v>51</v>
      </c>
    </row>
    <row r="25" spans="1:60" s="30" customFormat="1" ht="116.25" customHeight="1" x14ac:dyDescent="0.25">
      <c r="A25" s="4">
        <v>13</v>
      </c>
      <c r="B25" s="4" t="s">
        <v>46</v>
      </c>
      <c r="C25" s="16" t="s">
        <v>90</v>
      </c>
      <c r="D25" s="13" t="s">
        <v>91</v>
      </c>
      <c r="E25" s="16" t="s">
        <v>92</v>
      </c>
      <c r="F25" s="14"/>
      <c r="G25" s="36"/>
      <c r="H25" s="6"/>
      <c r="I25" s="14"/>
      <c r="J25" s="74" t="s">
        <v>93</v>
      </c>
      <c r="K25" s="75"/>
      <c r="L25" s="2">
        <v>1</v>
      </c>
      <c r="M25" s="2">
        <v>2</v>
      </c>
      <c r="N25" s="2">
        <v>3</v>
      </c>
      <c r="O25" s="2">
        <v>4</v>
      </c>
      <c r="P25" s="2">
        <v>5</v>
      </c>
      <c r="Q25" s="2">
        <v>6</v>
      </c>
      <c r="R25" s="2">
        <v>7</v>
      </c>
      <c r="S25" s="2">
        <v>8</v>
      </c>
      <c r="T25" s="2">
        <v>9</v>
      </c>
      <c r="U25" s="2">
        <v>10</v>
      </c>
      <c r="V25" s="2">
        <v>11</v>
      </c>
      <c r="W25" s="2">
        <v>12</v>
      </c>
      <c r="X25" s="2">
        <v>13</v>
      </c>
      <c r="Y25" s="2">
        <v>14</v>
      </c>
      <c r="Z25" s="2">
        <v>15</v>
      </c>
      <c r="AA25" s="2">
        <v>16</v>
      </c>
      <c r="AB25" s="2">
        <v>17</v>
      </c>
      <c r="AC25" s="2">
        <v>18</v>
      </c>
      <c r="AD25" s="2">
        <v>19</v>
      </c>
      <c r="AE25" s="2">
        <v>20</v>
      </c>
      <c r="AF25" s="2">
        <v>21</v>
      </c>
      <c r="AG25" s="2">
        <v>22</v>
      </c>
      <c r="AH25" s="2">
        <v>23</v>
      </c>
      <c r="AI25" s="2">
        <v>24</v>
      </c>
      <c r="AJ25" s="2">
        <v>25</v>
      </c>
      <c r="AK25" s="2">
        <v>26</v>
      </c>
      <c r="AL25" s="2">
        <v>27</v>
      </c>
      <c r="AM25" s="2">
        <v>28</v>
      </c>
      <c r="AN25" s="2">
        <v>29</v>
      </c>
      <c r="AO25" s="2">
        <v>30</v>
      </c>
      <c r="AP25" s="2">
        <v>31</v>
      </c>
      <c r="AQ25" s="2">
        <v>32</v>
      </c>
      <c r="AR25" s="22">
        <v>33</v>
      </c>
      <c r="AS25" s="22">
        <v>34</v>
      </c>
      <c r="AT25" s="22">
        <v>35</v>
      </c>
      <c r="AU25" s="44">
        <v>36</v>
      </c>
      <c r="AV25" s="44">
        <v>37</v>
      </c>
      <c r="AW25" s="45">
        <v>38</v>
      </c>
      <c r="AX25" s="2">
        <v>39</v>
      </c>
      <c r="AY25" s="2">
        <v>40</v>
      </c>
      <c r="AZ25" s="2">
        <v>41</v>
      </c>
      <c r="BA25" s="2">
        <v>42</v>
      </c>
      <c r="BB25" s="2">
        <v>43</v>
      </c>
      <c r="BC25" s="2">
        <v>44</v>
      </c>
      <c r="BD25" s="2">
        <v>45</v>
      </c>
      <c r="BE25" s="2">
        <v>46</v>
      </c>
      <c r="BF25" s="2">
        <v>47</v>
      </c>
      <c r="BG25" s="2">
        <v>48</v>
      </c>
      <c r="BH25" s="15" t="s">
        <v>61</v>
      </c>
    </row>
    <row r="26" spans="1:60" s="30" customFormat="1" ht="124.5" customHeight="1" x14ac:dyDescent="0.25">
      <c r="A26" s="4">
        <v>14</v>
      </c>
      <c r="B26" s="1" t="s">
        <v>40</v>
      </c>
      <c r="C26" s="16" t="s">
        <v>94</v>
      </c>
      <c r="D26" s="16" t="s">
        <v>95</v>
      </c>
      <c r="E26" s="16" t="s">
        <v>96</v>
      </c>
      <c r="F26" s="22"/>
      <c r="G26" s="2"/>
      <c r="H26" s="5"/>
      <c r="I26" s="5"/>
      <c r="J26" s="74" t="s">
        <v>97</v>
      </c>
      <c r="K26" s="75"/>
      <c r="L26" s="2">
        <v>1</v>
      </c>
      <c r="M26" s="2">
        <v>2</v>
      </c>
      <c r="N26" s="2">
        <v>3</v>
      </c>
      <c r="O26" s="2">
        <v>4</v>
      </c>
      <c r="P26" s="2">
        <v>5</v>
      </c>
      <c r="Q26" s="2">
        <v>6</v>
      </c>
      <c r="R26" s="2">
        <v>7</v>
      </c>
      <c r="S26" s="2">
        <v>8</v>
      </c>
      <c r="T26" s="2">
        <v>9</v>
      </c>
      <c r="U26" s="2">
        <v>10</v>
      </c>
      <c r="V26" s="2">
        <v>11</v>
      </c>
      <c r="W26" s="2">
        <v>12</v>
      </c>
      <c r="X26" s="2">
        <v>13</v>
      </c>
      <c r="Y26" s="2">
        <v>14</v>
      </c>
      <c r="Z26" s="2">
        <v>15</v>
      </c>
      <c r="AA26" s="2">
        <v>16</v>
      </c>
      <c r="AB26" s="2">
        <v>17</v>
      </c>
      <c r="AC26" s="2">
        <v>18</v>
      </c>
      <c r="AD26" s="2">
        <v>19</v>
      </c>
      <c r="AE26" s="2">
        <v>20</v>
      </c>
      <c r="AF26" s="2">
        <v>21</v>
      </c>
      <c r="AG26" s="2">
        <v>22</v>
      </c>
      <c r="AH26" s="2">
        <v>23</v>
      </c>
      <c r="AI26" s="2">
        <v>24</v>
      </c>
      <c r="AJ26" s="2">
        <v>25</v>
      </c>
      <c r="AK26" s="2">
        <v>26</v>
      </c>
      <c r="AL26" s="2">
        <v>27</v>
      </c>
      <c r="AM26" s="2">
        <v>28</v>
      </c>
      <c r="AN26" s="2">
        <v>29</v>
      </c>
      <c r="AO26" s="2">
        <v>30</v>
      </c>
      <c r="AP26" s="2">
        <v>31</v>
      </c>
      <c r="AQ26" s="2">
        <v>32</v>
      </c>
      <c r="AR26" s="2">
        <v>33</v>
      </c>
      <c r="AS26" s="2">
        <v>34</v>
      </c>
      <c r="AT26" s="2">
        <v>35</v>
      </c>
      <c r="AU26" s="22">
        <v>36</v>
      </c>
      <c r="AV26" s="22">
        <v>37</v>
      </c>
      <c r="AW26" s="22">
        <v>38</v>
      </c>
      <c r="AX26" s="44">
        <v>39</v>
      </c>
      <c r="AY26" s="44">
        <v>40</v>
      </c>
      <c r="AZ26" s="45">
        <v>41</v>
      </c>
      <c r="BA26" s="2">
        <v>42</v>
      </c>
      <c r="BB26" s="2">
        <v>43</v>
      </c>
      <c r="BC26" s="2">
        <v>44</v>
      </c>
      <c r="BD26" s="2">
        <v>45</v>
      </c>
      <c r="BE26" s="2">
        <v>46</v>
      </c>
      <c r="BF26" s="2">
        <v>47</v>
      </c>
      <c r="BG26" s="2">
        <v>48</v>
      </c>
      <c r="BH26" s="17" t="s">
        <v>56</v>
      </c>
    </row>
    <row r="27" spans="1:60" ht="21.75" customHeight="1" x14ac:dyDescent="0.25">
      <c r="A27" s="107" t="s">
        <v>98</v>
      </c>
      <c r="B27" s="108"/>
      <c r="C27" s="108"/>
      <c r="D27" s="108"/>
      <c r="E27" s="109"/>
      <c r="F27" s="113" t="s">
        <v>10</v>
      </c>
      <c r="G27" s="89"/>
      <c r="H27" s="89"/>
      <c r="I27" s="89"/>
      <c r="J27" s="105" t="s">
        <v>99</v>
      </c>
      <c r="K27" s="103" t="s">
        <v>100</v>
      </c>
      <c r="L27" s="89" t="s">
        <v>12</v>
      </c>
      <c r="M27" s="89"/>
      <c r="N27" s="89"/>
      <c r="O27" s="89"/>
      <c r="P27" s="89" t="s">
        <v>13</v>
      </c>
      <c r="Q27" s="89"/>
      <c r="R27" s="89"/>
      <c r="S27" s="89"/>
      <c r="T27" s="89" t="s">
        <v>14</v>
      </c>
      <c r="U27" s="89"/>
      <c r="V27" s="89"/>
      <c r="W27" s="89"/>
      <c r="X27" s="89" t="s">
        <v>15</v>
      </c>
      <c r="Y27" s="89"/>
      <c r="Z27" s="89"/>
      <c r="AA27" s="89"/>
      <c r="AB27" s="89" t="s">
        <v>16</v>
      </c>
      <c r="AC27" s="89"/>
      <c r="AD27" s="89"/>
      <c r="AE27" s="89"/>
      <c r="AF27" s="89" t="s">
        <v>17</v>
      </c>
      <c r="AG27" s="89"/>
      <c r="AH27" s="89"/>
      <c r="AI27" s="89"/>
      <c r="AJ27" s="89" t="s">
        <v>18</v>
      </c>
      <c r="AK27" s="89"/>
      <c r="AL27" s="89"/>
      <c r="AM27" s="89"/>
      <c r="AN27" s="89" t="s">
        <v>19</v>
      </c>
      <c r="AO27" s="89"/>
      <c r="AP27" s="89"/>
      <c r="AQ27" s="89"/>
      <c r="AR27" s="89" t="s">
        <v>101</v>
      </c>
      <c r="AS27" s="89"/>
      <c r="AT27" s="89"/>
      <c r="AU27" s="89"/>
      <c r="AV27" s="89" t="s">
        <v>21</v>
      </c>
      <c r="AW27" s="89"/>
      <c r="AX27" s="89"/>
      <c r="AY27" s="89"/>
      <c r="AZ27" s="89" t="s">
        <v>22</v>
      </c>
      <c r="BA27" s="89"/>
      <c r="BB27" s="89"/>
      <c r="BC27" s="89"/>
      <c r="BD27" s="89" t="s">
        <v>23</v>
      </c>
      <c r="BE27" s="89"/>
      <c r="BF27" s="89"/>
      <c r="BG27" s="89"/>
      <c r="BH27" s="89" t="s">
        <v>24</v>
      </c>
    </row>
    <row r="28" spans="1:60" s="30" customFormat="1" ht="87" customHeight="1" thickBot="1" x14ac:dyDescent="0.3">
      <c r="A28" s="110"/>
      <c r="B28" s="111"/>
      <c r="C28" s="111"/>
      <c r="D28" s="111"/>
      <c r="E28" s="112"/>
      <c r="F28" s="7" t="s">
        <v>25</v>
      </c>
      <c r="G28" s="8" t="s">
        <v>26</v>
      </c>
      <c r="H28" s="9" t="s">
        <v>27</v>
      </c>
      <c r="I28" s="10" t="s">
        <v>28</v>
      </c>
      <c r="J28" s="106"/>
      <c r="K28" s="104"/>
      <c r="L28" s="11" t="s">
        <v>29</v>
      </c>
      <c r="M28" s="11" t="s">
        <v>30</v>
      </c>
      <c r="N28" s="11" t="s">
        <v>31</v>
      </c>
      <c r="O28" s="11" t="s">
        <v>32</v>
      </c>
      <c r="P28" s="11" t="s">
        <v>29</v>
      </c>
      <c r="Q28" s="11" t="s">
        <v>30</v>
      </c>
      <c r="R28" s="11" t="s">
        <v>31</v>
      </c>
      <c r="S28" s="11" t="s">
        <v>32</v>
      </c>
      <c r="T28" s="11" t="s">
        <v>29</v>
      </c>
      <c r="U28" s="11" t="s">
        <v>30</v>
      </c>
      <c r="V28" s="11" t="s">
        <v>31</v>
      </c>
      <c r="W28" s="11" t="s">
        <v>32</v>
      </c>
      <c r="X28" s="11" t="s">
        <v>29</v>
      </c>
      <c r="Y28" s="11" t="s">
        <v>30</v>
      </c>
      <c r="Z28" s="11" t="s">
        <v>31</v>
      </c>
      <c r="AA28" s="11" t="s">
        <v>32</v>
      </c>
      <c r="AB28" s="11" t="s">
        <v>29</v>
      </c>
      <c r="AC28" s="11" t="s">
        <v>30</v>
      </c>
      <c r="AD28" s="11" t="s">
        <v>31</v>
      </c>
      <c r="AE28" s="11" t="s">
        <v>32</v>
      </c>
      <c r="AF28" s="11" t="s">
        <v>29</v>
      </c>
      <c r="AG28" s="11" t="s">
        <v>30</v>
      </c>
      <c r="AH28" s="11" t="s">
        <v>31</v>
      </c>
      <c r="AI28" s="11" t="s">
        <v>32</v>
      </c>
      <c r="AJ28" s="11" t="s">
        <v>29</v>
      </c>
      <c r="AK28" s="11" t="s">
        <v>30</v>
      </c>
      <c r="AL28" s="11" t="s">
        <v>31</v>
      </c>
      <c r="AM28" s="11" t="s">
        <v>32</v>
      </c>
      <c r="AN28" s="11" t="s">
        <v>29</v>
      </c>
      <c r="AO28" s="11" t="s">
        <v>30</v>
      </c>
      <c r="AP28" s="11" t="s">
        <v>31</v>
      </c>
      <c r="AQ28" s="11" t="s">
        <v>32</v>
      </c>
      <c r="AR28" s="11" t="s">
        <v>29</v>
      </c>
      <c r="AS28" s="11" t="s">
        <v>30</v>
      </c>
      <c r="AT28" s="11" t="s">
        <v>31</v>
      </c>
      <c r="AU28" s="11" t="s">
        <v>32</v>
      </c>
      <c r="AV28" s="11" t="s">
        <v>29</v>
      </c>
      <c r="AW28" s="11" t="s">
        <v>30</v>
      </c>
      <c r="AX28" s="11" t="s">
        <v>31</v>
      </c>
      <c r="AY28" s="11" t="s">
        <v>32</v>
      </c>
      <c r="AZ28" s="11" t="s">
        <v>29</v>
      </c>
      <c r="BA28" s="11" t="s">
        <v>30</v>
      </c>
      <c r="BB28" s="11" t="s">
        <v>31</v>
      </c>
      <c r="BC28" s="11" t="s">
        <v>32</v>
      </c>
      <c r="BD28" s="11" t="s">
        <v>29</v>
      </c>
      <c r="BE28" s="11" t="s">
        <v>30</v>
      </c>
      <c r="BF28" s="11" t="s">
        <v>31</v>
      </c>
      <c r="BG28" s="11" t="s">
        <v>32</v>
      </c>
      <c r="BH28" s="97"/>
    </row>
    <row r="29" spans="1:60" s="30" customFormat="1" ht="50.1" customHeight="1" x14ac:dyDescent="0.25">
      <c r="A29" s="122" t="s">
        <v>102</v>
      </c>
      <c r="B29" s="122"/>
      <c r="C29" s="122"/>
      <c r="D29" s="122"/>
      <c r="E29" s="122"/>
      <c r="F29" s="7"/>
      <c r="G29" s="8"/>
      <c r="H29" s="9"/>
      <c r="I29" s="10"/>
      <c r="J29" s="19"/>
      <c r="K29" s="20"/>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21"/>
    </row>
    <row r="30" spans="1:60" s="30" customFormat="1" ht="78" customHeight="1" x14ac:dyDescent="0.25">
      <c r="A30" s="1">
        <v>1</v>
      </c>
      <c r="B30" s="1" t="s">
        <v>40</v>
      </c>
      <c r="C30" s="1" t="s">
        <v>103</v>
      </c>
      <c r="D30" s="16" t="s">
        <v>104</v>
      </c>
      <c r="E30" s="16" t="s">
        <v>105</v>
      </c>
      <c r="F30" s="22"/>
      <c r="G30" s="22"/>
      <c r="H30" s="22"/>
      <c r="I30" s="22"/>
      <c r="J30" s="4" t="s">
        <v>65</v>
      </c>
      <c r="K30" s="4" t="s">
        <v>106</v>
      </c>
      <c r="L30" s="2">
        <v>1</v>
      </c>
      <c r="M30" s="2">
        <v>2</v>
      </c>
      <c r="N30" s="2">
        <v>3</v>
      </c>
      <c r="O30" s="2">
        <v>4</v>
      </c>
      <c r="P30" s="2">
        <v>5</v>
      </c>
      <c r="Q30" s="2">
        <v>6</v>
      </c>
      <c r="R30" s="2">
        <v>7</v>
      </c>
      <c r="S30" s="2">
        <v>8</v>
      </c>
      <c r="T30" s="2">
        <v>9</v>
      </c>
      <c r="U30" s="2">
        <v>10</v>
      </c>
      <c r="V30" s="2">
        <v>11</v>
      </c>
      <c r="W30" s="2">
        <v>12</v>
      </c>
      <c r="X30" s="2">
        <v>13</v>
      </c>
      <c r="Y30" s="2">
        <v>14</v>
      </c>
      <c r="Z30" s="2">
        <v>15</v>
      </c>
      <c r="AA30" s="2">
        <v>16</v>
      </c>
      <c r="AB30" s="2">
        <v>17</v>
      </c>
      <c r="AC30" s="2">
        <v>18</v>
      </c>
      <c r="AD30" s="2">
        <v>19</v>
      </c>
      <c r="AE30" s="2">
        <v>20</v>
      </c>
      <c r="AF30" s="22">
        <v>21</v>
      </c>
      <c r="AG30" s="22">
        <v>22</v>
      </c>
      <c r="AH30" s="22">
        <v>23</v>
      </c>
      <c r="AI30" s="22">
        <v>24</v>
      </c>
      <c r="AJ30" s="2">
        <v>25</v>
      </c>
      <c r="AK30" s="2">
        <v>26</v>
      </c>
      <c r="AL30" s="2">
        <v>27</v>
      </c>
      <c r="AM30" s="2">
        <v>28</v>
      </c>
      <c r="AN30" s="2">
        <v>29</v>
      </c>
      <c r="AO30" s="2">
        <v>30</v>
      </c>
      <c r="AP30" s="2">
        <v>31</v>
      </c>
      <c r="AQ30" s="2">
        <v>32</v>
      </c>
      <c r="AR30" s="2">
        <v>33</v>
      </c>
      <c r="AS30" s="2">
        <v>34</v>
      </c>
      <c r="AT30" s="2">
        <v>35</v>
      </c>
      <c r="AU30" s="2">
        <v>36</v>
      </c>
      <c r="AV30" s="2">
        <v>37</v>
      </c>
      <c r="AW30" s="2">
        <v>38</v>
      </c>
      <c r="AX30" s="2">
        <v>39</v>
      </c>
      <c r="AY30" s="2">
        <v>40</v>
      </c>
      <c r="AZ30" s="22">
        <v>41</v>
      </c>
      <c r="BA30" s="22">
        <v>42</v>
      </c>
      <c r="BB30" s="22">
        <v>43</v>
      </c>
      <c r="BC30" s="22">
        <v>44</v>
      </c>
      <c r="BD30" s="2">
        <v>45</v>
      </c>
      <c r="BE30" s="2">
        <v>46</v>
      </c>
      <c r="BF30" s="2">
        <v>47</v>
      </c>
      <c r="BG30" s="2">
        <v>48</v>
      </c>
      <c r="BH30" s="13" t="s">
        <v>107</v>
      </c>
    </row>
    <row r="31" spans="1:60" s="30" customFormat="1" ht="57" customHeight="1" x14ac:dyDescent="0.25">
      <c r="A31" s="1">
        <v>2</v>
      </c>
      <c r="B31" s="1" t="s">
        <v>40</v>
      </c>
      <c r="C31" s="1" t="s">
        <v>108</v>
      </c>
      <c r="D31" s="16" t="s">
        <v>109</v>
      </c>
      <c r="E31" s="16" t="s">
        <v>110</v>
      </c>
      <c r="F31" s="22"/>
      <c r="G31" s="22"/>
      <c r="H31" s="22"/>
      <c r="I31" s="22"/>
      <c r="J31" s="4" t="s">
        <v>79</v>
      </c>
      <c r="K31" s="4" t="s">
        <v>45</v>
      </c>
      <c r="L31" s="2">
        <v>1</v>
      </c>
      <c r="M31" s="2">
        <v>2</v>
      </c>
      <c r="N31" s="2">
        <v>3</v>
      </c>
      <c r="O31" s="2">
        <v>4</v>
      </c>
      <c r="P31" s="2">
        <v>5</v>
      </c>
      <c r="Q31" s="2">
        <v>6</v>
      </c>
      <c r="R31" s="2">
        <v>7</v>
      </c>
      <c r="S31" s="2">
        <v>8</v>
      </c>
      <c r="T31" s="2">
        <v>9</v>
      </c>
      <c r="U31" s="2">
        <v>10</v>
      </c>
      <c r="V31" s="2">
        <v>11</v>
      </c>
      <c r="W31" s="2">
        <v>12</v>
      </c>
      <c r="X31" s="2">
        <v>13</v>
      </c>
      <c r="Y31" s="2">
        <v>14</v>
      </c>
      <c r="Z31" s="2">
        <v>15</v>
      </c>
      <c r="AA31" s="2">
        <v>16</v>
      </c>
      <c r="AB31" s="2">
        <v>17</v>
      </c>
      <c r="AC31" s="2">
        <v>18</v>
      </c>
      <c r="AD31" s="2">
        <v>19</v>
      </c>
      <c r="AE31" s="2">
        <v>20</v>
      </c>
      <c r="AF31" s="22">
        <v>21</v>
      </c>
      <c r="AG31" s="22">
        <v>22</v>
      </c>
      <c r="AH31" s="22">
        <v>23</v>
      </c>
      <c r="AI31" s="22">
        <v>24</v>
      </c>
      <c r="AJ31" s="2">
        <v>25</v>
      </c>
      <c r="AK31" s="2">
        <v>26</v>
      </c>
      <c r="AL31" s="2">
        <v>27</v>
      </c>
      <c r="AM31" s="2">
        <v>28</v>
      </c>
      <c r="AN31" s="2">
        <v>29</v>
      </c>
      <c r="AO31" s="2">
        <v>30</v>
      </c>
      <c r="AP31" s="2">
        <v>31</v>
      </c>
      <c r="AQ31" s="2">
        <v>32</v>
      </c>
      <c r="AR31" s="2">
        <v>33</v>
      </c>
      <c r="AS31" s="2">
        <v>34</v>
      </c>
      <c r="AT31" s="2">
        <v>35</v>
      </c>
      <c r="AU31" s="2">
        <v>36</v>
      </c>
      <c r="AV31" s="2">
        <v>37</v>
      </c>
      <c r="AW31" s="2">
        <v>38</v>
      </c>
      <c r="AX31" s="2">
        <v>39</v>
      </c>
      <c r="AY31" s="2">
        <v>40</v>
      </c>
      <c r="AZ31" s="22">
        <v>41</v>
      </c>
      <c r="BA31" s="22">
        <v>42</v>
      </c>
      <c r="BB31" s="22">
        <v>43</v>
      </c>
      <c r="BC31" s="22">
        <v>44</v>
      </c>
      <c r="BD31" s="2">
        <v>45</v>
      </c>
      <c r="BE31" s="2">
        <v>46</v>
      </c>
      <c r="BF31" s="2">
        <v>47</v>
      </c>
      <c r="BG31" s="2">
        <v>48</v>
      </c>
      <c r="BH31" s="5" t="s">
        <v>51</v>
      </c>
    </row>
    <row r="32" spans="1:60" s="30" customFormat="1" ht="65.25" customHeight="1" x14ac:dyDescent="0.25">
      <c r="A32" s="1">
        <v>3</v>
      </c>
      <c r="B32" s="1" t="s">
        <v>40</v>
      </c>
      <c r="C32" s="1" t="s">
        <v>111</v>
      </c>
      <c r="D32" s="16" t="s">
        <v>112</v>
      </c>
      <c r="E32" s="16" t="s">
        <v>113</v>
      </c>
      <c r="F32" s="2"/>
      <c r="G32" s="5"/>
      <c r="H32" s="22"/>
      <c r="I32" s="5"/>
      <c r="J32" s="4" t="s">
        <v>79</v>
      </c>
      <c r="K32" s="4" t="s">
        <v>114</v>
      </c>
      <c r="L32" s="2">
        <v>1</v>
      </c>
      <c r="M32" s="2">
        <v>2</v>
      </c>
      <c r="N32" s="2">
        <v>3</v>
      </c>
      <c r="O32" s="2">
        <v>4</v>
      </c>
      <c r="P32" s="2">
        <v>5</v>
      </c>
      <c r="Q32" s="2">
        <v>6</v>
      </c>
      <c r="R32" s="2">
        <v>7</v>
      </c>
      <c r="S32" s="2">
        <v>8</v>
      </c>
      <c r="T32" s="2">
        <v>9</v>
      </c>
      <c r="U32" s="2">
        <v>10</v>
      </c>
      <c r="V32" s="22">
        <v>11</v>
      </c>
      <c r="W32" s="22">
        <v>12</v>
      </c>
      <c r="X32" s="22">
        <v>13</v>
      </c>
      <c r="Y32" s="22">
        <v>14</v>
      </c>
      <c r="Z32" s="2">
        <v>15</v>
      </c>
      <c r="AA32" s="2">
        <v>16</v>
      </c>
      <c r="AB32" s="2">
        <v>17</v>
      </c>
      <c r="AC32" s="2">
        <v>18</v>
      </c>
      <c r="AD32" s="2">
        <v>19</v>
      </c>
      <c r="AE32" s="2">
        <v>20</v>
      </c>
      <c r="AF32" s="2">
        <v>21</v>
      </c>
      <c r="AG32" s="2">
        <v>22</v>
      </c>
      <c r="AH32" s="2">
        <v>23</v>
      </c>
      <c r="AI32" s="2">
        <v>24</v>
      </c>
      <c r="AJ32" s="2">
        <v>25</v>
      </c>
      <c r="AK32" s="2">
        <v>26</v>
      </c>
      <c r="AL32" s="2">
        <v>27</v>
      </c>
      <c r="AM32" s="2">
        <v>28</v>
      </c>
      <c r="AN32" s="2">
        <v>29</v>
      </c>
      <c r="AO32" s="2">
        <v>30</v>
      </c>
      <c r="AP32" s="2">
        <v>31</v>
      </c>
      <c r="AQ32" s="2">
        <v>32</v>
      </c>
      <c r="AR32" s="22">
        <v>33</v>
      </c>
      <c r="AS32" s="22">
        <v>34</v>
      </c>
      <c r="AT32" s="22">
        <v>35</v>
      </c>
      <c r="AU32" s="22">
        <v>36</v>
      </c>
      <c r="AV32" s="2">
        <v>37</v>
      </c>
      <c r="AW32" s="2">
        <v>38</v>
      </c>
      <c r="AX32" s="2">
        <v>39</v>
      </c>
      <c r="AY32" s="2">
        <v>40</v>
      </c>
      <c r="AZ32" s="2">
        <v>41</v>
      </c>
      <c r="BA32" s="2">
        <v>42</v>
      </c>
      <c r="BB32" s="2">
        <v>43</v>
      </c>
      <c r="BC32" s="2">
        <v>44</v>
      </c>
      <c r="BD32" s="2">
        <v>45</v>
      </c>
      <c r="BE32" s="2">
        <v>46</v>
      </c>
      <c r="BF32" s="2">
        <v>47</v>
      </c>
      <c r="BG32" s="2">
        <v>48</v>
      </c>
      <c r="BH32" s="5" t="s">
        <v>115</v>
      </c>
    </row>
    <row r="33" spans="1:60" s="30" customFormat="1" ht="35.1" customHeight="1" x14ac:dyDescent="0.25">
      <c r="A33" s="98" t="s">
        <v>116</v>
      </c>
      <c r="B33" s="99"/>
      <c r="C33" s="99"/>
      <c r="D33" s="99"/>
      <c r="E33" s="99"/>
      <c r="F33" s="99"/>
      <c r="G33" s="99"/>
      <c r="H33" s="99"/>
      <c r="I33" s="100"/>
      <c r="J33" s="123" t="s">
        <v>117</v>
      </c>
      <c r="K33" s="1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s="30" customFormat="1" ht="62.25" customHeight="1" x14ac:dyDescent="0.25">
      <c r="A34" s="1">
        <v>1</v>
      </c>
      <c r="B34" s="4" t="s">
        <v>40</v>
      </c>
      <c r="C34" s="4" t="s">
        <v>41</v>
      </c>
      <c r="D34" s="1" t="s">
        <v>118</v>
      </c>
      <c r="E34" s="18" t="s">
        <v>119</v>
      </c>
      <c r="F34" s="22"/>
      <c r="G34" s="22"/>
      <c r="H34" s="22"/>
      <c r="I34" s="22"/>
      <c r="J34" s="96" t="s">
        <v>120</v>
      </c>
      <c r="K34" s="96"/>
      <c r="L34" s="22">
        <v>1</v>
      </c>
      <c r="M34" s="22">
        <v>2</v>
      </c>
      <c r="N34" s="22">
        <v>3</v>
      </c>
      <c r="O34" s="22">
        <v>4</v>
      </c>
      <c r="P34" s="22">
        <v>5</v>
      </c>
      <c r="Q34" s="22">
        <v>6</v>
      </c>
      <c r="R34" s="22">
        <v>7</v>
      </c>
      <c r="S34" s="22">
        <v>8</v>
      </c>
      <c r="T34" s="22">
        <v>9</v>
      </c>
      <c r="U34" s="22">
        <v>10</v>
      </c>
      <c r="V34" s="22">
        <v>11</v>
      </c>
      <c r="W34" s="22">
        <v>12</v>
      </c>
      <c r="X34" s="22">
        <v>13</v>
      </c>
      <c r="Y34" s="22">
        <v>14</v>
      </c>
      <c r="Z34" s="22">
        <v>15</v>
      </c>
      <c r="AA34" s="22">
        <v>16</v>
      </c>
      <c r="AB34" s="22">
        <v>17</v>
      </c>
      <c r="AC34" s="22">
        <v>18</v>
      </c>
      <c r="AD34" s="22">
        <v>19</v>
      </c>
      <c r="AE34" s="22">
        <v>20</v>
      </c>
      <c r="AF34" s="22">
        <v>21</v>
      </c>
      <c r="AG34" s="22">
        <v>22</v>
      </c>
      <c r="AH34" s="22">
        <v>23</v>
      </c>
      <c r="AI34" s="22">
        <v>24</v>
      </c>
      <c r="AJ34" s="22">
        <v>25</v>
      </c>
      <c r="AK34" s="22">
        <v>26</v>
      </c>
      <c r="AL34" s="22">
        <v>27</v>
      </c>
      <c r="AM34" s="22">
        <v>28</v>
      </c>
      <c r="AN34" s="22">
        <v>29</v>
      </c>
      <c r="AO34" s="22">
        <v>30</v>
      </c>
      <c r="AP34" s="22">
        <v>31</v>
      </c>
      <c r="AQ34" s="22">
        <v>32</v>
      </c>
      <c r="AR34" s="22">
        <v>33</v>
      </c>
      <c r="AS34" s="22">
        <v>34</v>
      </c>
      <c r="AT34" s="22">
        <v>35</v>
      </c>
      <c r="AU34" s="22">
        <v>36</v>
      </c>
      <c r="AV34" s="22">
        <v>37</v>
      </c>
      <c r="AW34" s="22">
        <v>38</v>
      </c>
      <c r="AX34" s="22">
        <v>39</v>
      </c>
      <c r="AY34" s="22">
        <v>40</v>
      </c>
      <c r="AZ34" s="22">
        <v>41</v>
      </c>
      <c r="BA34" s="22">
        <v>42</v>
      </c>
      <c r="BB34" s="22">
        <v>43</v>
      </c>
      <c r="BC34" s="22">
        <v>44</v>
      </c>
      <c r="BD34" s="22">
        <v>45</v>
      </c>
      <c r="BE34" s="22">
        <v>46</v>
      </c>
      <c r="BF34" s="22">
        <v>47</v>
      </c>
      <c r="BG34" s="22">
        <v>48</v>
      </c>
      <c r="BH34" s="13"/>
    </row>
    <row r="35" spans="1:60" s="30" customFormat="1" ht="67.5" customHeight="1" x14ac:dyDescent="0.25">
      <c r="A35" s="1">
        <v>2</v>
      </c>
      <c r="B35" s="4" t="s">
        <v>121</v>
      </c>
      <c r="C35" s="4" t="s">
        <v>122</v>
      </c>
      <c r="D35" s="1" t="s">
        <v>123</v>
      </c>
      <c r="E35" s="16" t="s">
        <v>124</v>
      </c>
      <c r="F35" s="22"/>
      <c r="G35" s="2"/>
      <c r="H35" s="2"/>
      <c r="I35" s="5"/>
      <c r="J35" s="96" t="s">
        <v>125</v>
      </c>
      <c r="K35" s="96"/>
      <c r="L35" s="22">
        <v>1</v>
      </c>
      <c r="M35" s="22">
        <v>2</v>
      </c>
      <c r="N35" s="22">
        <v>3</v>
      </c>
      <c r="O35" s="22">
        <v>4</v>
      </c>
      <c r="P35" s="22">
        <v>5</v>
      </c>
      <c r="Q35" s="22">
        <v>6</v>
      </c>
      <c r="R35" s="22">
        <v>7</v>
      </c>
      <c r="S35" s="22">
        <v>8</v>
      </c>
      <c r="T35" s="22">
        <v>9</v>
      </c>
      <c r="U35" s="22">
        <v>10</v>
      </c>
      <c r="V35" s="22">
        <v>11</v>
      </c>
      <c r="W35" s="22">
        <v>12</v>
      </c>
      <c r="X35" s="22">
        <v>13</v>
      </c>
      <c r="Y35" s="22">
        <v>14</v>
      </c>
      <c r="Z35" s="22">
        <v>15</v>
      </c>
      <c r="AA35" s="22">
        <v>16</v>
      </c>
      <c r="AB35" s="22">
        <v>17</v>
      </c>
      <c r="AC35" s="22">
        <v>18</v>
      </c>
      <c r="AD35" s="22">
        <v>19</v>
      </c>
      <c r="AE35" s="22">
        <v>20</v>
      </c>
      <c r="AF35" s="22">
        <v>21</v>
      </c>
      <c r="AG35" s="22">
        <v>22</v>
      </c>
      <c r="AH35" s="22">
        <v>23</v>
      </c>
      <c r="AI35" s="22">
        <v>24</v>
      </c>
      <c r="AJ35" s="22">
        <v>25</v>
      </c>
      <c r="AK35" s="22">
        <v>26</v>
      </c>
      <c r="AL35" s="22">
        <v>27</v>
      </c>
      <c r="AM35" s="22">
        <v>28</v>
      </c>
      <c r="AN35" s="22">
        <v>29</v>
      </c>
      <c r="AO35" s="22">
        <v>30</v>
      </c>
      <c r="AP35" s="22">
        <v>31</v>
      </c>
      <c r="AQ35" s="22">
        <v>32</v>
      </c>
      <c r="AR35" s="22">
        <v>33</v>
      </c>
      <c r="AS35" s="22">
        <v>34</v>
      </c>
      <c r="AT35" s="22">
        <v>35</v>
      </c>
      <c r="AU35" s="22">
        <v>36</v>
      </c>
      <c r="AV35" s="22">
        <v>37</v>
      </c>
      <c r="AW35" s="22">
        <v>38</v>
      </c>
      <c r="AX35" s="22">
        <v>39</v>
      </c>
      <c r="AY35" s="22">
        <v>40</v>
      </c>
      <c r="AZ35" s="22">
        <v>41</v>
      </c>
      <c r="BA35" s="22">
        <v>42</v>
      </c>
      <c r="BB35" s="22">
        <v>43</v>
      </c>
      <c r="BC35" s="22">
        <v>44</v>
      </c>
      <c r="BD35" s="22">
        <v>45</v>
      </c>
      <c r="BE35" s="22">
        <v>46</v>
      </c>
      <c r="BF35" s="22">
        <v>47</v>
      </c>
      <c r="BG35" s="22">
        <v>48</v>
      </c>
      <c r="BH35" s="13"/>
    </row>
    <row r="36" spans="1:60" s="30" customFormat="1" ht="45" customHeight="1" x14ac:dyDescent="0.25">
      <c r="A36" s="4">
        <v>3</v>
      </c>
      <c r="B36" s="4" t="s">
        <v>40</v>
      </c>
      <c r="C36" s="4" t="s">
        <v>103</v>
      </c>
      <c r="D36" s="4" t="s">
        <v>126</v>
      </c>
      <c r="E36" s="16" t="s">
        <v>127</v>
      </c>
      <c r="F36" s="22"/>
      <c r="G36" s="2"/>
      <c r="H36" s="2"/>
      <c r="I36" s="2"/>
      <c r="J36" s="96" t="s">
        <v>128</v>
      </c>
      <c r="K36" s="96"/>
      <c r="L36" s="22">
        <v>1</v>
      </c>
      <c r="M36" s="22">
        <v>2</v>
      </c>
      <c r="N36" s="2">
        <v>3</v>
      </c>
      <c r="O36" s="2">
        <v>4</v>
      </c>
      <c r="P36" s="2">
        <v>5</v>
      </c>
      <c r="Q36" s="2">
        <v>6</v>
      </c>
      <c r="R36" s="2">
        <v>7</v>
      </c>
      <c r="S36" s="2">
        <v>8</v>
      </c>
      <c r="T36" s="2">
        <v>9</v>
      </c>
      <c r="U36" s="2">
        <v>10</v>
      </c>
      <c r="V36" s="2">
        <v>11</v>
      </c>
      <c r="W36" s="2">
        <v>12</v>
      </c>
      <c r="X36" s="2">
        <v>13</v>
      </c>
      <c r="Y36" s="2">
        <v>14</v>
      </c>
      <c r="Z36" s="2">
        <v>15</v>
      </c>
      <c r="AA36" s="2">
        <v>16</v>
      </c>
      <c r="AB36" s="22">
        <v>17</v>
      </c>
      <c r="AC36" s="22">
        <v>18</v>
      </c>
      <c r="AD36" s="2">
        <v>19</v>
      </c>
      <c r="AE36" s="2">
        <v>20</v>
      </c>
      <c r="AF36" s="2">
        <v>21</v>
      </c>
      <c r="AG36" s="2">
        <v>22</v>
      </c>
      <c r="AH36" s="2">
        <v>23</v>
      </c>
      <c r="AI36" s="2">
        <v>24</v>
      </c>
      <c r="AJ36" s="2">
        <v>25</v>
      </c>
      <c r="AK36" s="2">
        <v>26</v>
      </c>
      <c r="AL36" s="2">
        <v>27</v>
      </c>
      <c r="AM36" s="2">
        <v>28</v>
      </c>
      <c r="AN36" s="2">
        <v>29</v>
      </c>
      <c r="AO36" s="2">
        <v>30</v>
      </c>
      <c r="AP36" s="2">
        <v>31</v>
      </c>
      <c r="AQ36" s="2">
        <v>32</v>
      </c>
      <c r="AR36" s="22">
        <v>33</v>
      </c>
      <c r="AS36" s="22">
        <v>34</v>
      </c>
      <c r="AT36" s="2">
        <v>35</v>
      </c>
      <c r="AU36" s="2">
        <v>36</v>
      </c>
      <c r="AV36" s="2">
        <v>37</v>
      </c>
      <c r="AW36" s="2">
        <v>38</v>
      </c>
      <c r="AX36" s="2">
        <v>39</v>
      </c>
      <c r="AY36" s="2">
        <v>40</v>
      </c>
      <c r="AZ36" s="2">
        <v>41</v>
      </c>
      <c r="BA36" s="2">
        <v>42</v>
      </c>
      <c r="BB36" s="2">
        <v>43</v>
      </c>
      <c r="BC36" s="2">
        <v>44</v>
      </c>
      <c r="BD36" s="2">
        <v>45</v>
      </c>
      <c r="BE36" s="2">
        <v>46</v>
      </c>
      <c r="BF36" s="2">
        <v>47</v>
      </c>
      <c r="BG36" s="2">
        <v>48</v>
      </c>
      <c r="BH36" s="16" t="s">
        <v>129</v>
      </c>
    </row>
    <row r="37" spans="1:60" s="30" customFormat="1" ht="76.5" customHeight="1" x14ac:dyDescent="0.25">
      <c r="A37" s="4">
        <v>4</v>
      </c>
      <c r="B37" s="4" t="s">
        <v>40</v>
      </c>
      <c r="C37" s="4" t="s">
        <v>122</v>
      </c>
      <c r="D37" s="4" t="s">
        <v>130</v>
      </c>
      <c r="E37" s="62" t="s">
        <v>131</v>
      </c>
      <c r="F37" s="22"/>
      <c r="G37" s="2"/>
      <c r="H37" s="2"/>
      <c r="I37" s="2"/>
      <c r="J37" s="74" t="s">
        <v>68</v>
      </c>
      <c r="K37" s="75"/>
      <c r="L37" s="22">
        <v>1</v>
      </c>
      <c r="M37" s="22">
        <v>2</v>
      </c>
      <c r="N37" s="22">
        <v>3</v>
      </c>
      <c r="O37" s="22">
        <v>4</v>
      </c>
      <c r="P37" s="22">
        <v>5</v>
      </c>
      <c r="Q37" s="22">
        <v>6</v>
      </c>
      <c r="R37" s="22">
        <v>7</v>
      </c>
      <c r="S37" s="22">
        <v>8</v>
      </c>
      <c r="T37" s="22">
        <v>9</v>
      </c>
      <c r="U37" s="22">
        <v>10</v>
      </c>
      <c r="V37" s="22">
        <v>11</v>
      </c>
      <c r="W37" s="22">
        <v>12</v>
      </c>
      <c r="X37" s="22">
        <v>13</v>
      </c>
      <c r="Y37" s="22">
        <v>14</v>
      </c>
      <c r="Z37" s="22">
        <v>15</v>
      </c>
      <c r="AA37" s="22">
        <v>16</v>
      </c>
      <c r="AB37" s="22">
        <v>17</v>
      </c>
      <c r="AC37" s="22">
        <v>18</v>
      </c>
      <c r="AD37" s="22">
        <v>19</v>
      </c>
      <c r="AE37" s="22">
        <v>20</v>
      </c>
      <c r="AF37" s="22">
        <v>21</v>
      </c>
      <c r="AG37" s="22">
        <v>22</v>
      </c>
      <c r="AH37" s="22">
        <v>23</v>
      </c>
      <c r="AI37" s="22">
        <v>24</v>
      </c>
      <c r="AJ37" s="22">
        <v>25</v>
      </c>
      <c r="AK37" s="22">
        <v>26</v>
      </c>
      <c r="AL37" s="22">
        <v>27</v>
      </c>
      <c r="AM37" s="22">
        <v>28</v>
      </c>
      <c r="AN37" s="22">
        <v>29</v>
      </c>
      <c r="AO37" s="22">
        <v>30</v>
      </c>
      <c r="AP37" s="22">
        <v>31</v>
      </c>
      <c r="AQ37" s="22">
        <v>32</v>
      </c>
      <c r="AR37" s="22">
        <v>33</v>
      </c>
      <c r="AS37" s="22">
        <v>34</v>
      </c>
      <c r="AT37" s="22">
        <v>35</v>
      </c>
      <c r="AU37" s="22">
        <v>36</v>
      </c>
      <c r="AV37" s="22">
        <v>37</v>
      </c>
      <c r="AW37" s="22">
        <v>38</v>
      </c>
      <c r="AX37" s="22">
        <v>39</v>
      </c>
      <c r="AY37" s="22">
        <v>40</v>
      </c>
      <c r="AZ37" s="22">
        <v>41</v>
      </c>
      <c r="BA37" s="22">
        <v>42</v>
      </c>
      <c r="BB37" s="22">
        <v>43</v>
      </c>
      <c r="BC37" s="22">
        <v>44</v>
      </c>
      <c r="BD37" s="22">
        <v>45</v>
      </c>
      <c r="BE37" s="22">
        <v>46</v>
      </c>
      <c r="BF37" s="22">
        <v>47</v>
      </c>
      <c r="BG37" s="22">
        <v>48</v>
      </c>
      <c r="BH37" s="13"/>
    </row>
    <row r="38" spans="1:60" s="30" customFormat="1" ht="45" customHeight="1" x14ac:dyDescent="0.25">
      <c r="A38" s="4">
        <v>5</v>
      </c>
      <c r="B38" s="4" t="s">
        <v>40</v>
      </c>
      <c r="C38" s="4" t="s">
        <v>132</v>
      </c>
      <c r="D38" s="4" t="s">
        <v>133</v>
      </c>
      <c r="E38" s="16" t="s">
        <v>134</v>
      </c>
      <c r="F38" s="2"/>
      <c r="G38" s="2"/>
      <c r="H38" s="22"/>
      <c r="I38" s="2"/>
      <c r="J38" s="124" t="s">
        <v>135</v>
      </c>
      <c r="K38" s="124"/>
      <c r="L38" s="2">
        <v>1</v>
      </c>
      <c r="M38" s="2">
        <v>2</v>
      </c>
      <c r="N38" s="2">
        <v>3</v>
      </c>
      <c r="O38" s="2">
        <v>4</v>
      </c>
      <c r="P38" s="2">
        <v>5</v>
      </c>
      <c r="Q38" s="2">
        <v>6</v>
      </c>
      <c r="R38" s="2">
        <v>7</v>
      </c>
      <c r="S38" s="2">
        <v>8</v>
      </c>
      <c r="T38" s="2">
        <v>9</v>
      </c>
      <c r="U38" s="2">
        <v>10</v>
      </c>
      <c r="V38" s="2">
        <v>11</v>
      </c>
      <c r="W38" s="2">
        <v>12</v>
      </c>
      <c r="X38" s="22">
        <v>13</v>
      </c>
      <c r="Y38" s="22">
        <v>14</v>
      </c>
      <c r="Z38" s="2">
        <v>15</v>
      </c>
      <c r="AA38" s="2">
        <v>16</v>
      </c>
      <c r="AB38" s="2">
        <v>17</v>
      </c>
      <c r="AC38" s="2">
        <v>18</v>
      </c>
      <c r="AD38" s="2">
        <v>19</v>
      </c>
      <c r="AE38" s="2">
        <v>20</v>
      </c>
      <c r="AF38" s="2">
        <v>21</v>
      </c>
      <c r="AG38" s="2">
        <v>22</v>
      </c>
      <c r="AH38" s="2">
        <v>23</v>
      </c>
      <c r="AI38" s="2">
        <v>24</v>
      </c>
      <c r="AJ38" s="22">
        <v>25</v>
      </c>
      <c r="AK38" s="22">
        <v>26</v>
      </c>
      <c r="AL38" s="2">
        <v>27</v>
      </c>
      <c r="AM38" s="2">
        <v>28</v>
      </c>
      <c r="AN38" s="2">
        <v>29</v>
      </c>
      <c r="AO38" s="2">
        <v>30</v>
      </c>
      <c r="AP38" s="2">
        <v>31</v>
      </c>
      <c r="AQ38" s="2">
        <v>32</v>
      </c>
      <c r="AR38" s="5">
        <v>33</v>
      </c>
      <c r="AS38" s="5">
        <v>34</v>
      </c>
      <c r="AT38" s="2">
        <v>35</v>
      </c>
      <c r="AU38" s="2">
        <v>36</v>
      </c>
      <c r="AV38" s="22">
        <v>37</v>
      </c>
      <c r="AW38" s="22">
        <v>38</v>
      </c>
      <c r="AX38" s="2">
        <v>39</v>
      </c>
      <c r="AY38" s="2">
        <v>40</v>
      </c>
      <c r="AZ38" s="2">
        <v>41</v>
      </c>
      <c r="BA38" s="2">
        <v>42</v>
      </c>
      <c r="BB38" s="2">
        <v>43</v>
      </c>
      <c r="BC38" s="2">
        <v>44</v>
      </c>
      <c r="BD38" s="2">
        <v>45</v>
      </c>
      <c r="BE38" s="2">
        <v>46</v>
      </c>
      <c r="BF38" s="2">
        <v>47</v>
      </c>
      <c r="BG38" s="2">
        <v>48</v>
      </c>
      <c r="BH38" s="16" t="s">
        <v>136</v>
      </c>
    </row>
    <row r="39" spans="1:60" s="30" customFormat="1" ht="54" customHeight="1" x14ac:dyDescent="0.25">
      <c r="A39" s="4">
        <v>6</v>
      </c>
      <c r="B39" s="4" t="s">
        <v>40</v>
      </c>
      <c r="C39" s="4" t="s">
        <v>122</v>
      </c>
      <c r="D39" s="4" t="s">
        <v>137</v>
      </c>
      <c r="E39" s="16" t="s">
        <v>138</v>
      </c>
      <c r="F39" s="22"/>
      <c r="G39" s="5"/>
      <c r="H39" s="5"/>
      <c r="I39" s="5"/>
      <c r="J39" s="124" t="s">
        <v>139</v>
      </c>
      <c r="K39" s="124"/>
      <c r="L39" s="2">
        <v>1</v>
      </c>
      <c r="M39" s="2">
        <v>2</v>
      </c>
      <c r="N39" s="2">
        <v>3</v>
      </c>
      <c r="O39" s="2">
        <v>4</v>
      </c>
      <c r="P39" s="2">
        <v>5</v>
      </c>
      <c r="Q39" s="2">
        <v>6</v>
      </c>
      <c r="R39" s="2">
        <v>7</v>
      </c>
      <c r="S39" s="2">
        <v>8</v>
      </c>
      <c r="T39" s="2">
        <v>9</v>
      </c>
      <c r="U39" s="2">
        <v>10</v>
      </c>
      <c r="V39" s="2">
        <v>11</v>
      </c>
      <c r="W39" s="2">
        <v>12</v>
      </c>
      <c r="X39" s="2">
        <v>13</v>
      </c>
      <c r="Y39" s="2">
        <v>14</v>
      </c>
      <c r="Z39" s="2">
        <v>15</v>
      </c>
      <c r="AA39" s="2">
        <v>16</v>
      </c>
      <c r="AB39" s="2">
        <v>17</v>
      </c>
      <c r="AC39" s="2">
        <v>18</v>
      </c>
      <c r="AD39" s="2">
        <v>19</v>
      </c>
      <c r="AE39" s="2">
        <v>20</v>
      </c>
      <c r="AF39" s="2">
        <v>21</v>
      </c>
      <c r="AG39" s="2">
        <v>22</v>
      </c>
      <c r="AH39" s="2">
        <v>23</v>
      </c>
      <c r="AI39" s="2">
        <v>24</v>
      </c>
      <c r="AJ39" s="2">
        <v>25</v>
      </c>
      <c r="AK39" s="2">
        <v>26</v>
      </c>
      <c r="AL39" s="2">
        <v>27</v>
      </c>
      <c r="AM39" s="2">
        <v>28</v>
      </c>
      <c r="AN39" s="2">
        <v>29</v>
      </c>
      <c r="AO39" s="2">
        <v>30</v>
      </c>
      <c r="AP39" s="2">
        <v>31</v>
      </c>
      <c r="AQ39" s="2">
        <v>32</v>
      </c>
      <c r="AR39" s="5">
        <v>33</v>
      </c>
      <c r="AS39" s="5">
        <v>34</v>
      </c>
      <c r="AT39" s="2">
        <v>35</v>
      </c>
      <c r="AU39" s="2">
        <v>36</v>
      </c>
      <c r="AV39" s="22">
        <v>37</v>
      </c>
      <c r="AW39" s="22">
        <v>38</v>
      </c>
      <c r="AX39" s="2">
        <v>39</v>
      </c>
      <c r="AY39" s="2">
        <v>40</v>
      </c>
      <c r="AZ39" s="2">
        <v>41</v>
      </c>
      <c r="BA39" s="2">
        <v>42</v>
      </c>
      <c r="BB39" s="2">
        <v>43</v>
      </c>
      <c r="BC39" s="2">
        <v>44</v>
      </c>
      <c r="BD39" s="2">
        <v>45</v>
      </c>
      <c r="BE39" s="2">
        <v>46</v>
      </c>
      <c r="BF39" s="2">
        <v>47</v>
      </c>
      <c r="BG39" s="2">
        <v>48</v>
      </c>
      <c r="BH39" s="16"/>
    </row>
    <row r="40" spans="1:60" s="30" customFormat="1" ht="60" x14ac:dyDescent="0.25">
      <c r="A40" s="4">
        <v>7</v>
      </c>
      <c r="B40" s="4" t="s">
        <v>40</v>
      </c>
      <c r="C40" s="4" t="s">
        <v>41</v>
      </c>
      <c r="D40" s="4" t="s">
        <v>140</v>
      </c>
      <c r="E40" s="16" t="s">
        <v>141</v>
      </c>
      <c r="F40" s="22"/>
      <c r="G40" s="22"/>
      <c r="H40" s="22"/>
      <c r="I40" s="22"/>
      <c r="J40" s="96" t="s">
        <v>142</v>
      </c>
      <c r="K40" s="96"/>
      <c r="L40" s="2">
        <v>1</v>
      </c>
      <c r="M40" s="22">
        <v>2</v>
      </c>
      <c r="N40" s="22">
        <v>3</v>
      </c>
      <c r="O40" s="22">
        <v>4</v>
      </c>
      <c r="P40" s="2">
        <v>5</v>
      </c>
      <c r="Q40" s="2">
        <v>6</v>
      </c>
      <c r="R40" s="2">
        <v>7</v>
      </c>
      <c r="S40" s="2">
        <v>8</v>
      </c>
      <c r="T40" s="2">
        <v>9</v>
      </c>
      <c r="U40" s="2">
        <v>10</v>
      </c>
      <c r="V40" s="2">
        <v>11</v>
      </c>
      <c r="W40" s="2">
        <v>12</v>
      </c>
      <c r="X40" s="2">
        <v>13</v>
      </c>
      <c r="Y40" s="2">
        <v>14</v>
      </c>
      <c r="Z40" s="2">
        <v>15</v>
      </c>
      <c r="AA40" s="2">
        <v>16</v>
      </c>
      <c r="AB40" s="2">
        <v>17</v>
      </c>
      <c r="AC40" s="2">
        <v>18</v>
      </c>
      <c r="AD40" s="2">
        <v>19</v>
      </c>
      <c r="AE40" s="2">
        <v>20</v>
      </c>
      <c r="AF40" s="2">
        <v>21</v>
      </c>
      <c r="AG40" s="2">
        <v>22</v>
      </c>
      <c r="AH40" s="2">
        <v>23</v>
      </c>
      <c r="AI40" s="2">
        <v>24</v>
      </c>
      <c r="AJ40" s="2">
        <v>25</v>
      </c>
      <c r="AK40" s="2">
        <v>26</v>
      </c>
      <c r="AL40" s="2">
        <v>27</v>
      </c>
      <c r="AM40" s="2">
        <v>28</v>
      </c>
      <c r="AN40" s="2">
        <v>29</v>
      </c>
      <c r="AO40" s="2">
        <v>30</v>
      </c>
      <c r="AP40" s="2">
        <v>31</v>
      </c>
      <c r="AQ40" s="2">
        <v>32</v>
      </c>
      <c r="AR40" s="2">
        <v>33</v>
      </c>
      <c r="AS40" s="2">
        <v>34</v>
      </c>
      <c r="AT40" s="2">
        <v>35</v>
      </c>
      <c r="AU40" s="2">
        <v>36</v>
      </c>
      <c r="AV40" s="2">
        <v>37</v>
      </c>
      <c r="AW40" s="2">
        <v>38</v>
      </c>
      <c r="AX40" s="2">
        <v>39</v>
      </c>
      <c r="AY40" s="2">
        <v>40</v>
      </c>
      <c r="AZ40" s="2">
        <v>41</v>
      </c>
      <c r="BA40" s="2">
        <v>42</v>
      </c>
      <c r="BB40" s="2">
        <v>43</v>
      </c>
      <c r="BC40" s="2">
        <v>44</v>
      </c>
      <c r="BD40" s="2">
        <v>45</v>
      </c>
      <c r="BE40" s="2">
        <v>46</v>
      </c>
      <c r="BF40" s="2">
        <v>47</v>
      </c>
      <c r="BG40" s="2">
        <v>48</v>
      </c>
      <c r="BH40" s="16" t="s">
        <v>143</v>
      </c>
    </row>
    <row r="41" spans="1:60" s="30" customFormat="1" ht="73.5" customHeight="1" x14ac:dyDescent="0.25">
      <c r="A41" s="4">
        <v>8</v>
      </c>
      <c r="B41" s="4" t="s">
        <v>40</v>
      </c>
      <c r="C41" s="4" t="s">
        <v>144</v>
      </c>
      <c r="D41" s="4" t="s">
        <v>145</v>
      </c>
      <c r="E41" s="16" t="s">
        <v>146</v>
      </c>
      <c r="F41" s="2"/>
      <c r="G41" s="22"/>
      <c r="H41" s="2"/>
      <c r="I41" s="2"/>
      <c r="J41" s="96" t="s">
        <v>147</v>
      </c>
      <c r="K41" s="96"/>
      <c r="L41" s="2">
        <v>1</v>
      </c>
      <c r="M41" s="22">
        <v>2</v>
      </c>
      <c r="N41" s="22">
        <v>3</v>
      </c>
      <c r="O41" s="22">
        <v>4</v>
      </c>
      <c r="P41" s="2">
        <v>5</v>
      </c>
      <c r="Q41" s="2">
        <v>6</v>
      </c>
      <c r="R41" s="2">
        <v>7</v>
      </c>
      <c r="S41" s="2">
        <v>8</v>
      </c>
      <c r="T41" s="2">
        <v>9</v>
      </c>
      <c r="U41" s="2">
        <v>10</v>
      </c>
      <c r="V41" s="2">
        <v>11</v>
      </c>
      <c r="W41" s="2">
        <v>12</v>
      </c>
      <c r="X41" s="2">
        <v>13</v>
      </c>
      <c r="Y41" s="2">
        <v>14</v>
      </c>
      <c r="Z41" s="2">
        <v>15</v>
      </c>
      <c r="AA41" s="2">
        <v>16</v>
      </c>
      <c r="AB41" s="2">
        <v>17</v>
      </c>
      <c r="AC41" s="2">
        <v>18</v>
      </c>
      <c r="AD41" s="2">
        <v>19</v>
      </c>
      <c r="AE41" s="2">
        <v>20</v>
      </c>
      <c r="AF41" s="2">
        <v>21</v>
      </c>
      <c r="AG41" s="2">
        <v>22</v>
      </c>
      <c r="AH41" s="2">
        <v>23</v>
      </c>
      <c r="AI41" s="2">
        <v>24</v>
      </c>
      <c r="AJ41" s="22">
        <v>25</v>
      </c>
      <c r="AK41" s="22">
        <v>26</v>
      </c>
      <c r="AL41" s="22">
        <v>27</v>
      </c>
      <c r="AM41" s="2">
        <v>28</v>
      </c>
      <c r="AN41" s="2">
        <v>29</v>
      </c>
      <c r="AO41" s="2">
        <v>30</v>
      </c>
      <c r="AP41" s="2">
        <v>31</v>
      </c>
      <c r="AQ41" s="2">
        <v>32</v>
      </c>
      <c r="AR41" s="2">
        <v>33</v>
      </c>
      <c r="AS41" s="2">
        <v>34</v>
      </c>
      <c r="AT41" s="2">
        <v>35</v>
      </c>
      <c r="AU41" s="2">
        <v>36</v>
      </c>
      <c r="AV41" s="2">
        <v>37</v>
      </c>
      <c r="AW41" s="2">
        <v>38</v>
      </c>
      <c r="AX41" s="2">
        <v>39</v>
      </c>
      <c r="AY41" s="2">
        <v>40</v>
      </c>
      <c r="AZ41" s="2">
        <v>41</v>
      </c>
      <c r="BA41" s="2">
        <v>42</v>
      </c>
      <c r="BB41" s="2">
        <v>43</v>
      </c>
      <c r="BC41" s="2">
        <v>44</v>
      </c>
      <c r="BD41" s="2">
        <v>45</v>
      </c>
      <c r="BE41" s="2">
        <v>46</v>
      </c>
      <c r="BF41" s="2">
        <v>47</v>
      </c>
      <c r="BG41" s="2">
        <v>48</v>
      </c>
      <c r="BH41" s="16" t="s">
        <v>148</v>
      </c>
    </row>
    <row r="42" spans="1:60" s="30" customFormat="1" ht="84" customHeight="1" x14ac:dyDescent="0.25">
      <c r="A42" s="4">
        <v>9</v>
      </c>
      <c r="B42" s="4" t="s">
        <v>40</v>
      </c>
      <c r="C42" s="4" t="s">
        <v>149</v>
      </c>
      <c r="D42" s="4" t="s">
        <v>150</v>
      </c>
      <c r="E42" s="16" t="s">
        <v>151</v>
      </c>
      <c r="F42" s="2"/>
      <c r="G42" s="2"/>
      <c r="H42" s="2"/>
      <c r="I42" s="22"/>
      <c r="J42" s="96" t="s">
        <v>152</v>
      </c>
      <c r="K42" s="96"/>
      <c r="L42" s="2">
        <v>1</v>
      </c>
      <c r="M42" s="22">
        <v>2</v>
      </c>
      <c r="N42" s="22">
        <v>3</v>
      </c>
      <c r="O42" s="22">
        <v>4</v>
      </c>
      <c r="P42" s="2">
        <v>5</v>
      </c>
      <c r="Q42" s="2">
        <v>6</v>
      </c>
      <c r="R42" s="2">
        <v>7</v>
      </c>
      <c r="S42" s="2">
        <v>8</v>
      </c>
      <c r="T42" s="2">
        <v>9</v>
      </c>
      <c r="U42" s="2">
        <v>10</v>
      </c>
      <c r="V42" s="2">
        <v>11</v>
      </c>
      <c r="W42" s="2">
        <v>12</v>
      </c>
      <c r="X42" s="2">
        <v>13</v>
      </c>
      <c r="Y42" s="2">
        <v>14</v>
      </c>
      <c r="Z42" s="2">
        <v>15</v>
      </c>
      <c r="AA42" s="2">
        <v>16</v>
      </c>
      <c r="AB42" s="2">
        <v>17</v>
      </c>
      <c r="AC42" s="2">
        <v>18</v>
      </c>
      <c r="AD42" s="2">
        <v>19</v>
      </c>
      <c r="AE42" s="2">
        <v>20</v>
      </c>
      <c r="AF42" s="2">
        <v>21</v>
      </c>
      <c r="AG42" s="2">
        <v>22</v>
      </c>
      <c r="AH42" s="2">
        <v>23</v>
      </c>
      <c r="AI42" s="2">
        <v>24</v>
      </c>
      <c r="AJ42" s="2">
        <v>25</v>
      </c>
      <c r="AK42" s="22">
        <v>26</v>
      </c>
      <c r="AL42" s="22">
        <v>27</v>
      </c>
      <c r="AM42" s="22">
        <v>28</v>
      </c>
      <c r="AN42" s="2">
        <v>29</v>
      </c>
      <c r="AO42" s="2">
        <v>30</v>
      </c>
      <c r="AP42" s="2">
        <v>31</v>
      </c>
      <c r="AQ42" s="2">
        <v>32</v>
      </c>
      <c r="AR42" s="2">
        <v>33</v>
      </c>
      <c r="AS42" s="2">
        <v>34</v>
      </c>
      <c r="AT42" s="2">
        <v>35</v>
      </c>
      <c r="AU42" s="2">
        <v>36</v>
      </c>
      <c r="AV42" s="2">
        <v>37</v>
      </c>
      <c r="AW42" s="2">
        <v>38</v>
      </c>
      <c r="AX42" s="2">
        <v>39</v>
      </c>
      <c r="AY42" s="2">
        <v>40</v>
      </c>
      <c r="AZ42" s="2">
        <v>41</v>
      </c>
      <c r="BA42" s="2">
        <v>42</v>
      </c>
      <c r="BB42" s="2">
        <v>43</v>
      </c>
      <c r="BC42" s="2">
        <v>44</v>
      </c>
      <c r="BD42" s="2">
        <v>45</v>
      </c>
      <c r="BE42" s="2">
        <v>46</v>
      </c>
      <c r="BF42" s="2">
        <v>47</v>
      </c>
      <c r="BG42" s="2">
        <v>48</v>
      </c>
      <c r="BH42" s="16" t="s">
        <v>153</v>
      </c>
    </row>
    <row r="43" spans="1:60" s="30" customFormat="1" ht="87" customHeight="1" x14ac:dyDescent="0.25">
      <c r="A43" s="4">
        <v>10</v>
      </c>
      <c r="B43" s="4" t="s">
        <v>40</v>
      </c>
      <c r="C43" s="4" t="s">
        <v>122</v>
      </c>
      <c r="D43" s="4" t="s">
        <v>154</v>
      </c>
      <c r="E43" s="16" t="s">
        <v>155</v>
      </c>
      <c r="F43" s="22"/>
      <c r="G43" s="2"/>
      <c r="H43" s="2"/>
      <c r="I43" s="2"/>
      <c r="J43" s="96" t="s">
        <v>156</v>
      </c>
      <c r="K43" s="96"/>
      <c r="L43" s="2">
        <v>1</v>
      </c>
      <c r="M43" s="2">
        <v>2</v>
      </c>
      <c r="N43" s="2">
        <v>3</v>
      </c>
      <c r="O43" s="2">
        <v>4</v>
      </c>
      <c r="P43" s="22">
        <v>5</v>
      </c>
      <c r="Q43" s="22">
        <v>6</v>
      </c>
      <c r="R43" s="22">
        <v>7</v>
      </c>
      <c r="S43" s="22">
        <v>8</v>
      </c>
      <c r="T43" s="2">
        <v>9</v>
      </c>
      <c r="U43" s="2">
        <v>10</v>
      </c>
      <c r="V43" s="2">
        <v>11</v>
      </c>
      <c r="W43" s="2">
        <v>12</v>
      </c>
      <c r="X43" s="2">
        <v>13</v>
      </c>
      <c r="Y43" s="2">
        <v>14</v>
      </c>
      <c r="Z43" s="2">
        <v>15</v>
      </c>
      <c r="AA43" s="2">
        <v>16</v>
      </c>
      <c r="AB43" s="2">
        <v>17</v>
      </c>
      <c r="AC43" s="2">
        <v>18</v>
      </c>
      <c r="AD43" s="2">
        <v>19</v>
      </c>
      <c r="AE43" s="2">
        <v>20</v>
      </c>
      <c r="AF43" s="2">
        <v>21</v>
      </c>
      <c r="AG43" s="2">
        <v>22</v>
      </c>
      <c r="AH43" s="2">
        <v>23</v>
      </c>
      <c r="AI43" s="2">
        <v>24</v>
      </c>
      <c r="AJ43" s="2">
        <v>25</v>
      </c>
      <c r="AK43" s="2">
        <v>26</v>
      </c>
      <c r="AL43" s="2">
        <v>27</v>
      </c>
      <c r="AM43" s="2">
        <v>28</v>
      </c>
      <c r="AN43" s="2">
        <v>29</v>
      </c>
      <c r="AO43" s="2">
        <v>30</v>
      </c>
      <c r="AP43" s="2">
        <v>31</v>
      </c>
      <c r="AQ43" s="2">
        <v>32</v>
      </c>
      <c r="AR43" s="2">
        <v>33</v>
      </c>
      <c r="AS43" s="2">
        <v>34</v>
      </c>
      <c r="AT43" s="2">
        <v>35</v>
      </c>
      <c r="AU43" s="2">
        <v>36</v>
      </c>
      <c r="AV43" s="2">
        <v>37</v>
      </c>
      <c r="AW43" s="2">
        <v>38</v>
      </c>
      <c r="AX43" s="2">
        <v>39</v>
      </c>
      <c r="AY43" s="2">
        <v>40</v>
      </c>
      <c r="AZ43" s="2">
        <v>41</v>
      </c>
      <c r="BA43" s="2">
        <v>42</v>
      </c>
      <c r="BB43" s="2">
        <v>43</v>
      </c>
      <c r="BC43" s="2">
        <v>44</v>
      </c>
      <c r="BD43" s="2">
        <v>45</v>
      </c>
      <c r="BE43" s="2">
        <v>46</v>
      </c>
      <c r="BF43" s="2">
        <v>47</v>
      </c>
      <c r="BG43" s="2">
        <v>48</v>
      </c>
      <c r="BH43" s="16"/>
    </row>
    <row r="44" spans="1:60" s="30" customFormat="1" ht="87" customHeight="1" x14ac:dyDescent="0.25">
      <c r="A44" s="4">
        <v>11</v>
      </c>
      <c r="B44" s="4" t="s">
        <v>121</v>
      </c>
      <c r="C44" s="4" t="s">
        <v>122</v>
      </c>
      <c r="D44" s="4" t="s">
        <v>157</v>
      </c>
      <c r="E44" s="62" t="s">
        <v>158</v>
      </c>
      <c r="F44" s="22"/>
      <c r="G44" s="2"/>
      <c r="H44" s="2"/>
      <c r="I44" s="2"/>
      <c r="J44" s="96" t="s">
        <v>159</v>
      </c>
      <c r="K44" s="96"/>
      <c r="L44" s="2">
        <v>1</v>
      </c>
      <c r="M44" s="2">
        <v>2</v>
      </c>
      <c r="N44" s="2">
        <v>3</v>
      </c>
      <c r="O44" s="2">
        <v>4</v>
      </c>
      <c r="P44" s="22">
        <v>5</v>
      </c>
      <c r="Q44" s="22">
        <v>6</v>
      </c>
      <c r="R44" s="22">
        <v>7</v>
      </c>
      <c r="S44" s="22">
        <v>8</v>
      </c>
      <c r="T44" s="5">
        <v>9</v>
      </c>
      <c r="U44" s="5">
        <v>10</v>
      </c>
      <c r="V44" s="5">
        <v>11</v>
      </c>
      <c r="W44" s="5">
        <v>12</v>
      </c>
      <c r="X44" s="5">
        <v>13</v>
      </c>
      <c r="Y44" s="5">
        <v>14</v>
      </c>
      <c r="Z44" s="5">
        <v>15</v>
      </c>
      <c r="AA44" s="5">
        <v>16</v>
      </c>
      <c r="AB44" s="5">
        <v>17</v>
      </c>
      <c r="AC44" s="5">
        <v>18</v>
      </c>
      <c r="AD44" s="5">
        <v>19</v>
      </c>
      <c r="AE44" s="5">
        <v>20</v>
      </c>
      <c r="AF44" s="5">
        <v>21</v>
      </c>
      <c r="AG44" s="5">
        <v>22</v>
      </c>
      <c r="AH44" s="5">
        <v>23</v>
      </c>
      <c r="AI44" s="5">
        <v>24</v>
      </c>
      <c r="AJ44" s="5">
        <v>25</v>
      </c>
      <c r="AK44" s="5">
        <v>26</v>
      </c>
      <c r="AL44" s="5">
        <v>27</v>
      </c>
      <c r="AM44" s="5">
        <v>28</v>
      </c>
      <c r="AN44" s="5">
        <v>29</v>
      </c>
      <c r="AO44" s="5">
        <v>30</v>
      </c>
      <c r="AP44" s="5">
        <v>31</v>
      </c>
      <c r="AQ44" s="5">
        <v>32</v>
      </c>
      <c r="AR44" s="5">
        <v>33</v>
      </c>
      <c r="AS44" s="5">
        <v>34</v>
      </c>
      <c r="AT44" s="5">
        <v>35</v>
      </c>
      <c r="AU44" s="5">
        <v>36</v>
      </c>
      <c r="AV44" s="5">
        <v>37</v>
      </c>
      <c r="AW44" s="5">
        <v>38</v>
      </c>
      <c r="AX44" s="5">
        <v>39</v>
      </c>
      <c r="AY44" s="5">
        <v>40</v>
      </c>
      <c r="AZ44" s="2">
        <v>41</v>
      </c>
      <c r="BA44" s="2">
        <v>42</v>
      </c>
      <c r="BB44" s="5">
        <v>43</v>
      </c>
      <c r="BC44" s="5">
        <v>44</v>
      </c>
      <c r="BD44" s="5">
        <v>45</v>
      </c>
      <c r="BE44" s="2">
        <v>46</v>
      </c>
      <c r="BF44" s="2">
        <v>47</v>
      </c>
      <c r="BG44" s="2">
        <v>48</v>
      </c>
      <c r="BH44" s="13"/>
    </row>
    <row r="45" spans="1:60" s="30" customFormat="1" ht="48" customHeight="1" x14ac:dyDescent="0.25">
      <c r="A45" s="4">
        <v>12</v>
      </c>
      <c r="B45" s="4" t="s">
        <v>40</v>
      </c>
      <c r="C45" s="4" t="s">
        <v>149</v>
      </c>
      <c r="D45" s="4" t="s">
        <v>160</v>
      </c>
      <c r="E45" s="16" t="s">
        <v>161</v>
      </c>
      <c r="F45" s="5"/>
      <c r="G45" s="5"/>
      <c r="H45" s="5"/>
      <c r="I45" s="22"/>
      <c r="J45" s="124" t="s">
        <v>162</v>
      </c>
      <c r="K45" s="124"/>
      <c r="L45" s="2">
        <v>1</v>
      </c>
      <c r="M45" s="2">
        <v>2</v>
      </c>
      <c r="N45" s="2">
        <v>3</v>
      </c>
      <c r="O45" s="2">
        <v>4</v>
      </c>
      <c r="P45" s="2">
        <v>5</v>
      </c>
      <c r="Q45" s="2">
        <v>6</v>
      </c>
      <c r="R45" s="2">
        <v>7</v>
      </c>
      <c r="S45" s="2">
        <v>8</v>
      </c>
      <c r="T45" s="2">
        <v>9</v>
      </c>
      <c r="U45" s="2">
        <v>10</v>
      </c>
      <c r="V45" s="2">
        <v>11</v>
      </c>
      <c r="W45" s="2">
        <v>12</v>
      </c>
      <c r="X45" s="22">
        <v>13</v>
      </c>
      <c r="Y45" s="22">
        <v>14</v>
      </c>
      <c r="Z45" s="22">
        <v>15</v>
      </c>
      <c r="AA45" s="22">
        <v>16</v>
      </c>
      <c r="AB45" s="22">
        <v>17</v>
      </c>
      <c r="AC45" s="22">
        <v>18</v>
      </c>
      <c r="AD45" s="22">
        <v>19</v>
      </c>
      <c r="AE45" s="22">
        <v>20</v>
      </c>
      <c r="AF45" s="22">
        <v>21</v>
      </c>
      <c r="AG45" s="22">
        <v>22</v>
      </c>
      <c r="AH45" s="22">
        <v>23</v>
      </c>
      <c r="AI45" s="22">
        <v>24</v>
      </c>
      <c r="AJ45" s="2">
        <v>25</v>
      </c>
      <c r="AK45" s="2">
        <v>26</v>
      </c>
      <c r="AL45" s="2">
        <v>27</v>
      </c>
      <c r="AM45" s="2">
        <v>28</v>
      </c>
      <c r="AN45" s="2">
        <v>29</v>
      </c>
      <c r="AO45" s="2">
        <v>30</v>
      </c>
      <c r="AP45" s="2">
        <v>31</v>
      </c>
      <c r="AQ45" s="2">
        <v>32</v>
      </c>
      <c r="AR45" s="2">
        <v>33</v>
      </c>
      <c r="AS45" s="2">
        <v>34</v>
      </c>
      <c r="AT45" s="2">
        <v>35</v>
      </c>
      <c r="AU45" s="2">
        <v>36</v>
      </c>
      <c r="AV45" s="2">
        <v>37</v>
      </c>
      <c r="AW45" s="2">
        <v>38</v>
      </c>
      <c r="AX45" s="2">
        <v>39</v>
      </c>
      <c r="AY45" s="2">
        <v>40</v>
      </c>
      <c r="AZ45" s="2">
        <v>41</v>
      </c>
      <c r="BA45" s="2">
        <v>42</v>
      </c>
      <c r="BB45" s="2">
        <v>43</v>
      </c>
      <c r="BC45" s="2">
        <v>44</v>
      </c>
      <c r="BD45" s="2">
        <v>45</v>
      </c>
      <c r="BE45" s="2">
        <v>46</v>
      </c>
      <c r="BF45" s="2">
        <v>47</v>
      </c>
      <c r="BG45" s="2">
        <v>48</v>
      </c>
      <c r="BH45" s="16" t="s">
        <v>163</v>
      </c>
    </row>
    <row r="46" spans="1:60" s="31" customFormat="1" ht="53.1" customHeight="1" x14ac:dyDescent="0.25">
      <c r="A46" s="4">
        <v>13</v>
      </c>
      <c r="B46" s="4" t="s">
        <v>40</v>
      </c>
      <c r="C46" s="4" t="s">
        <v>149</v>
      </c>
      <c r="D46" s="4" t="s">
        <v>164</v>
      </c>
      <c r="E46" s="16" t="s">
        <v>165</v>
      </c>
      <c r="F46" s="2"/>
      <c r="G46" s="2"/>
      <c r="H46" s="2"/>
      <c r="I46" s="22"/>
      <c r="J46" s="96" t="s">
        <v>166</v>
      </c>
      <c r="K46" s="96"/>
      <c r="L46" s="2">
        <v>1</v>
      </c>
      <c r="M46" s="2">
        <v>2</v>
      </c>
      <c r="N46" s="2">
        <v>3</v>
      </c>
      <c r="O46" s="2">
        <v>4</v>
      </c>
      <c r="P46" s="2">
        <v>5</v>
      </c>
      <c r="Q46" s="2">
        <v>6</v>
      </c>
      <c r="R46" s="2">
        <v>7</v>
      </c>
      <c r="S46" s="2">
        <v>8</v>
      </c>
      <c r="T46" s="2">
        <v>9</v>
      </c>
      <c r="U46" s="2">
        <v>10</v>
      </c>
      <c r="V46" s="2">
        <v>11</v>
      </c>
      <c r="W46" s="2">
        <v>12</v>
      </c>
      <c r="X46" s="2">
        <v>13</v>
      </c>
      <c r="Y46" s="2">
        <v>14</v>
      </c>
      <c r="Z46" s="2">
        <v>15</v>
      </c>
      <c r="AA46" s="2">
        <v>16</v>
      </c>
      <c r="AB46" s="2">
        <v>17</v>
      </c>
      <c r="AC46" s="2">
        <v>18</v>
      </c>
      <c r="AD46" s="2">
        <v>19</v>
      </c>
      <c r="AE46" s="2">
        <v>20</v>
      </c>
      <c r="AF46" s="2">
        <v>21</v>
      </c>
      <c r="AG46" s="2">
        <v>22</v>
      </c>
      <c r="AH46" s="2">
        <v>23</v>
      </c>
      <c r="AI46" s="2">
        <v>24</v>
      </c>
      <c r="AJ46" s="2">
        <v>25</v>
      </c>
      <c r="AK46" s="2">
        <v>26</v>
      </c>
      <c r="AL46" s="2">
        <v>27</v>
      </c>
      <c r="AM46" s="2">
        <v>28</v>
      </c>
      <c r="AN46" s="2">
        <v>29</v>
      </c>
      <c r="AO46" s="2">
        <v>30</v>
      </c>
      <c r="AP46" s="2">
        <v>31</v>
      </c>
      <c r="AQ46" s="2">
        <v>32</v>
      </c>
      <c r="AR46" s="2">
        <v>33</v>
      </c>
      <c r="AS46" s="2">
        <v>34</v>
      </c>
      <c r="AT46" s="2">
        <v>35</v>
      </c>
      <c r="AU46" s="2">
        <v>36</v>
      </c>
      <c r="AV46" s="2">
        <v>37</v>
      </c>
      <c r="AW46" s="2">
        <v>38</v>
      </c>
      <c r="AX46" s="2">
        <v>39</v>
      </c>
      <c r="AY46" s="2">
        <v>40</v>
      </c>
      <c r="AZ46" s="2">
        <v>41</v>
      </c>
      <c r="BA46" s="2">
        <v>42</v>
      </c>
      <c r="BB46" s="2">
        <v>43</v>
      </c>
      <c r="BC46" s="2">
        <v>44</v>
      </c>
      <c r="BD46" s="2">
        <v>45</v>
      </c>
      <c r="BE46" s="2">
        <v>46</v>
      </c>
      <c r="BF46" s="2">
        <v>47</v>
      </c>
      <c r="BG46" s="2">
        <v>48</v>
      </c>
      <c r="BH46" s="16" t="s">
        <v>167</v>
      </c>
    </row>
    <row r="47" spans="1:60" s="31" customFormat="1" ht="53.1" customHeight="1" x14ac:dyDescent="0.25">
      <c r="A47" s="4">
        <v>14</v>
      </c>
      <c r="B47" s="4" t="s">
        <v>40</v>
      </c>
      <c r="C47" s="4" t="s">
        <v>149</v>
      </c>
      <c r="D47" s="4" t="s">
        <v>168</v>
      </c>
      <c r="E47" s="16" t="s">
        <v>169</v>
      </c>
      <c r="F47" s="2"/>
      <c r="G47" s="2"/>
      <c r="H47" s="2"/>
      <c r="I47" s="22"/>
      <c r="J47" s="74" t="s">
        <v>170</v>
      </c>
      <c r="K47" s="75"/>
      <c r="L47" s="2">
        <v>1</v>
      </c>
      <c r="M47" s="2">
        <v>2</v>
      </c>
      <c r="N47" s="2">
        <v>3</v>
      </c>
      <c r="O47" s="2">
        <v>4</v>
      </c>
      <c r="P47" s="2">
        <v>5</v>
      </c>
      <c r="Q47" s="2">
        <v>6</v>
      </c>
      <c r="R47" s="2">
        <v>7</v>
      </c>
      <c r="S47" s="2">
        <v>8</v>
      </c>
      <c r="T47" s="2">
        <v>9</v>
      </c>
      <c r="U47" s="2">
        <v>10</v>
      </c>
      <c r="V47" s="2">
        <v>11</v>
      </c>
      <c r="W47" s="2">
        <v>12</v>
      </c>
      <c r="X47" s="2">
        <v>13</v>
      </c>
      <c r="Y47" s="2">
        <v>14</v>
      </c>
      <c r="Z47" s="2">
        <v>15</v>
      </c>
      <c r="AA47" s="2">
        <v>16</v>
      </c>
      <c r="AB47" s="2">
        <v>17</v>
      </c>
      <c r="AC47" s="2">
        <v>18</v>
      </c>
      <c r="AD47" s="2">
        <v>19</v>
      </c>
      <c r="AE47" s="2">
        <v>20</v>
      </c>
      <c r="AF47" s="2">
        <v>21</v>
      </c>
      <c r="AG47" s="2">
        <v>22</v>
      </c>
      <c r="AH47" s="2">
        <v>23</v>
      </c>
      <c r="AI47" s="2">
        <v>24</v>
      </c>
      <c r="AJ47" s="2">
        <v>25</v>
      </c>
      <c r="AK47" s="2">
        <v>26</v>
      </c>
      <c r="AL47" s="2">
        <v>27</v>
      </c>
      <c r="AM47" s="2">
        <v>28</v>
      </c>
      <c r="AN47" s="2">
        <v>29</v>
      </c>
      <c r="AO47" s="2">
        <v>30</v>
      </c>
      <c r="AP47" s="2">
        <v>31</v>
      </c>
      <c r="AQ47" s="2">
        <v>32</v>
      </c>
      <c r="AR47" s="2">
        <v>33</v>
      </c>
      <c r="AS47" s="2">
        <v>34</v>
      </c>
      <c r="AT47" s="2">
        <v>35</v>
      </c>
      <c r="AU47" s="2">
        <v>36</v>
      </c>
      <c r="AV47" s="2">
        <v>37</v>
      </c>
      <c r="AW47" s="2">
        <v>38</v>
      </c>
      <c r="AX47" s="2">
        <v>39</v>
      </c>
      <c r="AY47" s="2">
        <v>40</v>
      </c>
      <c r="AZ47" s="2">
        <v>41</v>
      </c>
      <c r="BA47" s="2">
        <v>42</v>
      </c>
      <c r="BB47" s="2">
        <v>43</v>
      </c>
      <c r="BC47" s="2">
        <v>44</v>
      </c>
      <c r="BD47" s="2">
        <v>45</v>
      </c>
      <c r="BE47" s="2">
        <v>46</v>
      </c>
      <c r="BF47" s="2">
        <v>47</v>
      </c>
      <c r="BG47" s="2">
        <v>48</v>
      </c>
      <c r="BH47" s="16"/>
    </row>
    <row r="48" spans="1:60" s="35" customFormat="1" ht="59.1" customHeight="1" x14ac:dyDescent="0.25">
      <c r="A48" s="4">
        <v>15</v>
      </c>
      <c r="B48" s="4" t="s">
        <v>40</v>
      </c>
      <c r="C48" s="4" t="s">
        <v>171</v>
      </c>
      <c r="D48" s="4" t="s">
        <v>172</v>
      </c>
      <c r="E48" s="16" t="s">
        <v>173</v>
      </c>
      <c r="F48" s="22"/>
      <c r="G48" s="2"/>
      <c r="H48" s="2"/>
      <c r="I48" s="5"/>
      <c r="J48" s="96" t="s">
        <v>79</v>
      </c>
      <c r="K48" s="96"/>
      <c r="L48" s="2">
        <v>1</v>
      </c>
      <c r="M48" s="2">
        <v>2</v>
      </c>
      <c r="N48" s="2">
        <v>3</v>
      </c>
      <c r="O48" s="2">
        <v>4</v>
      </c>
      <c r="P48" s="2">
        <v>5</v>
      </c>
      <c r="Q48" s="2">
        <v>6</v>
      </c>
      <c r="R48" s="2">
        <v>7</v>
      </c>
      <c r="S48" s="2">
        <v>8</v>
      </c>
      <c r="T48" s="2">
        <v>9</v>
      </c>
      <c r="U48" s="22">
        <v>10</v>
      </c>
      <c r="V48" s="22">
        <v>11</v>
      </c>
      <c r="W48" s="2">
        <v>12</v>
      </c>
      <c r="X48" s="2">
        <v>13</v>
      </c>
      <c r="Y48" s="2">
        <v>14</v>
      </c>
      <c r="Z48" s="2">
        <v>15</v>
      </c>
      <c r="AA48" s="2">
        <v>16</v>
      </c>
      <c r="AB48" s="2">
        <v>17</v>
      </c>
      <c r="AC48" s="2">
        <v>18</v>
      </c>
      <c r="AD48" s="2">
        <v>19</v>
      </c>
      <c r="AE48" s="2">
        <v>20</v>
      </c>
      <c r="AF48" s="2">
        <v>21</v>
      </c>
      <c r="AG48" s="2">
        <v>22</v>
      </c>
      <c r="AH48" s="2">
        <v>23</v>
      </c>
      <c r="AI48" s="2">
        <v>24</v>
      </c>
      <c r="AJ48" s="2">
        <v>25</v>
      </c>
      <c r="AK48" s="2">
        <v>26</v>
      </c>
      <c r="AL48" s="2">
        <v>27</v>
      </c>
      <c r="AM48" s="2">
        <v>28</v>
      </c>
      <c r="AN48" s="2">
        <v>29</v>
      </c>
      <c r="AO48" s="2">
        <v>30</v>
      </c>
      <c r="AP48" s="2">
        <v>31</v>
      </c>
      <c r="AQ48" s="2">
        <v>32</v>
      </c>
      <c r="AR48" s="2">
        <v>33</v>
      </c>
      <c r="AS48" s="2">
        <v>34</v>
      </c>
      <c r="AT48" s="2">
        <v>35</v>
      </c>
      <c r="AU48" s="2">
        <v>36</v>
      </c>
      <c r="AV48" s="2">
        <v>37</v>
      </c>
      <c r="AW48" s="2">
        <v>38</v>
      </c>
      <c r="AX48" s="2">
        <v>39</v>
      </c>
      <c r="AY48" s="2">
        <v>40</v>
      </c>
      <c r="AZ48" s="2">
        <v>41</v>
      </c>
      <c r="BA48" s="2">
        <v>42</v>
      </c>
      <c r="BB48" s="2">
        <v>43</v>
      </c>
      <c r="BC48" s="2">
        <v>44</v>
      </c>
      <c r="BD48" s="2">
        <v>45</v>
      </c>
      <c r="BE48" s="2">
        <v>46</v>
      </c>
      <c r="BF48" s="2">
        <v>47</v>
      </c>
      <c r="BG48" s="2">
        <v>48</v>
      </c>
      <c r="BH48" s="16" t="s">
        <v>174</v>
      </c>
    </row>
    <row r="49" spans="1:60" ht="45.95" customHeight="1" x14ac:dyDescent="0.25">
      <c r="A49" s="4">
        <v>16</v>
      </c>
      <c r="B49" s="4" t="s">
        <v>40</v>
      </c>
      <c r="C49" s="4" t="s">
        <v>149</v>
      </c>
      <c r="D49" s="4" t="s">
        <v>175</v>
      </c>
      <c r="E49" s="16" t="s">
        <v>176</v>
      </c>
      <c r="F49" s="2"/>
      <c r="G49" s="5"/>
      <c r="H49" s="5"/>
      <c r="I49" s="22"/>
      <c r="J49" s="96" t="s">
        <v>152</v>
      </c>
      <c r="K49" s="96"/>
      <c r="L49" s="5">
        <v>1</v>
      </c>
      <c r="M49" s="5">
        <v>2</v>
      </c>
      <c r="N49" s="5">
        <v>3</v>
      </c>
      <c r="O49" s="5">
        <v>4</v>
      </c>
      <c r="P49" s="5">
        <v>5</v>
      </c>
      <c r="Q49" s="5">
        <v>6</v>
      </c>
      <c r="R49" s="5">
        <v>7</v>
      </c>
      <c r="S49" s="5">
        <v>8</v>
      </c>
      <c r="T49" s="5">
        <v>9</v>
      </c>
      <c r="U49" s="5">
        <v>10</v>
      </c>
      <c r="V49" s="5">
        <v>11</v>
      </c>
      <c r="W49" s="5">
        <v>12</v>
      </c>
      <c r="X49" s="5">
        <v>13</v>
      </c>
      <c r="Y49" s="5">
        <v>14</v>
      </c>
      <c r="Z49" s="5">
        <v>15</v>
      </c>
      <c r="AA49" s="5">
        <v>16</v>
      </c>
      <c r="AB49" s="5">
        <v>17</v>
      </c>
      <c r="AC49" s="5">
        <v>18</v>
      </c>
      <c r="AD49" s="5">
        <v>19</v>
      </c>
      <c r="AE49" s="5">
        <v>20</v>
      </c>
      <c r="AF49" s="5">
        <v>21</v>
      </c>
      <c r="AG49" s="5">
        <v>22</v>
      </c>
      <c r="AH49" s="5">
        <v>23</v>
      </c>
      <c r="AI49" s="5">
        <v>24</v>
      </c>
      <c r="AJ49" s="5">
        <v>25</v>
      </c>
      <c r="AK49" s="5">
        <v>26</v>
      </c>
      <c r="AL49" s="5">
        <v>27</v>
      </c>
      <c r="AM49" s="5">
        <v>28</v>
      </c>
      <c r="AN49" s="5">
        <v>29</v>
      </c>
      <c r="AO49" s="5">
        <v>30</v>
      </c>
      <c r="AP49" s="5">
        <v>31</v>
      </c>
      <c r="AQ49" s="5">
        <v>32</v>
      </c>
      <c r="AR49" s="5">
        <v>33</v>
      </c>
      <c r="AS49" s="5">
        <v>34</v>
      </c>
      <c r="AT49" s="5">
        <v>35</v>
      </c>
      <c r="AU49" s="5">
        <v>36</v>
      </c>
      <c r="AV49" s="5">
        <v>37</v>
      </c>
      <c r="AW49" s="22">
        <v>38</v>
      </c>
      <c r="AX49" s="22">
        <v>39</v>
      </c>
      <c r="AY49" s="5">
        <v>40</v>
      </c>
      <c r="AZ49" s="2">
        <v>41</v>
      </c>
      <c r="BA49" s="2">
        <v>42</v>
      </c>
      <c r="BB49" s="2">
        <v>43</v>
      </c>
      <c r="BC49" s="2">
        <v>44</v>
      </c>
      <c r="BD49" s="2">
        <v>45</v>
      </c>
      <c r="BE49" s="2">
        <v>46</v>
      </c>
      <c r="BF49" s="2">
        <v>47</v>
      </c>
      <c r="BG49" s="2">
        <v>48</v>
      </c>
      <c r="BH49" s="5"/>
    </row>
    <row r="50" spans="1:60" s="35" customFormat="1" ht="63" customHeight="1" x14ac:dyDescent="0.25">
      <c r="A50" s="4">
        <v>17</v>
      </c>
      <c r="B50" s="4" t="s">
        <v>40</v>
      </c>
      <c r="C50" s="4" t="s">
        <v>122</v>
      </c>
      <c r="D50" s="4" t="s">
        <v>177</v>
      </c>
      <c r="E50" s="62" t="s">
        <v>178</v>
      </c>
      <c r="F50" s="22"/>
      <c r="G50" s="2"/>
      <c r="H50" s="2"/>
      <c r="I50" s="2"/>
      <c r="J50" s="96" t="s">
        <v>68</v>
      </c>
      <c r="K50" s="96"/>
      <c r="L50" s="2">
        <v>1</v>
      </c>
      <c r="M50" s="2">
        <v>2</v>
      </c>
      <c r="N50" s="2">
        <v>3</v>
      </c>
      <c r="O50" s="2">
        <v>4</v>
      </c>
      <c r="P50" s="5">
        <v>5</v>
      </c>
      <c r="Q50" s="5">
        <v>6</v>
      </c>
      <c r="R50" s="5">
        <v>7</v>
      </c>
      <c r="S50" s="5">
        <v>8</v>
      </c>
      <c r="T50" s="22">
        <v>9</v>
      </c>
      <c r="U50" s="22">
        <v>10</v>
      </c>
      <c r="V50" s="22">
        <v>11</v>
      </c>
      <c r="W50" s="22">
        <v>12</v>
      </c>
      <c r="X50" s="5">
        <v>13</v>
      </c>
      <c r="Y50" s="5">
        <v>14</v>
      </c>
      <c r="Z50" s="5">
        <v>15</v>
      </c>
      <c r="AA50" s="5">
        <v>16</v>
      </c>
      <c r="AB50" s="5">
        <v>17</v>
      </c>
      <c r="AC50" s="5">
        <v>18</v>
      </c>
      <c r="AD50" s="5">
        <v>19</v>
      </c>
      <c r="AE50" s="5">
        <v>20</v>
      </c>
      <c r="AF50" s="5">
        <v>21</v>
      </c>
      <c r="AG50" s="5">
        <v>22</v>
      </c>
      <c r="AH50" s="5">
        <v>23</v>
      </c>
      <c r="AI50" s="5">
        <v>24</v>
      </c>
      <c r="AJ50" s="5">
        <v>25</v>
      </c>
      <c r="AK50" s="5">
        <v>26</v>
      </c>
      <c r="AL50" s="5">
        <v>27</v>
      </c>
      <c r="AM50" s="5">
        <v>28</v>
      </c>
      <c r="AN50" s="5">
        <v>29</v>
      </c>
      <c r="AO50" s="5">
        <v>30</v>
      </c>
      <c r="AP50" s="5">
        <v>31</v>
      </c>
      <c r="AQ50" s="5">
        <v>32</v>
      </c>
      <c r="AR50" s="5">
        <v>33</v>
      </c>
      <c r="AS50" s="5">
        <v>34</v>
      </c>
      <c r="AT50" s="5">
        <v>35</v>
      </c>
      <c r="AU50" s="5">
        <v>36</v>
      </c>
      <c r="AV50" s="5">
        <v>37</v>
      </c>
      <c r="AW50" s="5">
        <v>38</v>
      </c>
      <c r="AX50" s="5">
        <v>39</v>
      </c>
      <c r="AY50" s="5">
        <v>40</v>
      </c>
      <c r="AZ50" s="2">
        <v>41</v>
      </c>
      <c r="BA50" s="2">
        <v>42</v>
      </c>
      <c r="BB50" s="5">
        <v>43</v>
      </c>
      <c r="BC50" s="5">
        <v>44</v>
      </c>
      <c r="BD50" s="5">
        <v>45</v>
      </c>
      <c r="BE50" s="2">
        <v>46</v>
      </c>
      <c r="BF50" s="2">
        <v>47</v>
      </c>
      <c r="BG50" s="2">
        <v>48</v>
      </c>
      <c r="BH50" s="13"/>
    </row>
    <row r="51" spans="1:60" s="35" customFormat="1" ht="60" customHeight="1" x14ac:dyDescent="0.25">
      <c r="A51" s="4">
        <v>18</v>
      </c>
      <c r="B51" s="4" t="s">
        <v>40</v>
      </c>
      <c r="C51" s="4" t="s">
        <v>103</v>
      </c>
      <c r="D51" s="4" t="s">
        <v>179</v>
      </c>
      <c r="E51" s="62" t="s">
        <v>180</v>
      </c>
      <c r="F51" s="22"/>
      <c r="G51" s="2"/>
      <c r="H51" s="2"/>
      <c r="I51" s="5"/>
      <c r="J51" s="96" t="s">
        <v>181</v>
      </c>
      <c r="K51" s="96"/>
      <c r="L51" s="2">
        <v>1</v>
      </c>
      <c r="M51" s="2">
        <v>2</v>
      </c>
      <c r="N51" s="2">
        <v>3</v>
      </c>
      <c r="O51" s="2">
        <v>4</v>
      </c>
      <c r="P51" s="5">
        <v>5</v>
      </c>
      <c r="Q51" s="5">
        <v>6</v>
      </c>
      <c r="R51" s="5">
        <v>7</v>
      </c>
      <c r="S51" s="5">
        <v>8</v>
      </c>
      <c r="T51" s="5">
        <v>9</v>
      </c>
      <c r="U51" s="5">
        <v>10</v>
      </c>
      <c r="V51" s="5">
        <v>11</v>
      </c>
      <c r="W51" s="5">
        <v>12</v>
      </c>
      <c r="X51" s="22">
        <v>13</v>
      </c>
      <c r="Y51" s="22">
        <v>14</v>
      </c>
      <c r="Z51" s="22">
        <v>15</v>
      </c>
      <c r="AA51" s="22">
        <v>16</v>
      </c>
      <c r="AB51" s="22">
        <v>17</v>
      </c>
      <c r="AC51" s="22">
        <v>18</v>
      </c>
      <c r="AD51" s="22">
        <v>19</v>
      </c>
      <c r="AE51" s="22">
        <v>20</v>
      </c>
      <c r="AF51" s="5">
        <v>21</v>
      </c>
      <c r="AG51" s="5">
        <v>22</v>
      </c>
      <c r="AH51" s="5">
        <v>23</v>
      </c>
      <c r="AI51" s="5">
        <v>24</v>
      </c>
      <c r="AJ51" s="5">
        <v>25</v>
      </c>
      <c r="AK51" s="5">
        <v>26</v>
      </c>
      <c r="AL51" s="5">
        <v>27</v>
      </c>
      <c r="AM51" s="5">
        <v>28</v>
      </c>
      <c r="AN51" s="5">
        <v>29</v>
      </c>
      <c r="AO51" s="5">
        <v>30</v>
      </c>
      <c r="AP51" s="5">
        <v>31</v>
      </c>
      <c r="AQ51" s="5">
        <v>32</v>
      </c>
      <c r="AR51" s="5">
        <v>33</v>
      </c>
      <c r="AS51" s="5">
        <v>34</v>
      </c>
      <c r="AT51" s="5">
        <v>35</v>
      </c>
      <c r="AU51" s="5">
        <v>36</v>
      </c>
      <c r="AV51" s="5">
        <v>37</v>
      </c>
      <c r="AW51" s="5">
        <v>38</v>
      </c>
      <c r="AX51" s="5">
        <v>39</v>
      </c>
      <c r="AY51" s="5">
        <v>40</v>
      </c>
      <c r="AZ51" s="2">
        <v>41</v>
      </c>
      <c r="BA51" s="2">
        <v>42</v>
      </c>
      <c r="BB51" s="5">
        <v>43</v>
      </c>
      <c r="BC51" s="5">
        <v>44</v>
      </c>
      <c r="BD51" s="5">
        <v>45</v>
      </c>
      <c r="BE51" s="2">
        <v>46</v>
      </c>
      <c r="BF51" s="2">
        <v>47</v>
      </c>
      <c r="BG51" s="2">
        <v>48</v>
      </c>
      <c r="BH51" s="13"/>
    </row>
    <row r="52" spans="1:60" s="35" customFormat="1" ht="60" customHeight="1" x14ac:dyDescent="0.25">
      <c r="A52" s="4">
        <v>19</v>
      </c>
      <c r="B52" s="4" t="s">
        <v>121</v>
      </c>
      <c r="C52" s="4" t="s">
        <v>182</v>
      </c>
      <c r="D52" s="4" t="s">
        <v>183</v>
      </c>
      <c r="E52" s="16" t="s">
        <v>184</v>
      </c>
      <c r="F52" s="22"/>
      <c r="G52" s="2"/>
      <c r="H52" s="22"/>
      <c r="I52" s="2"/>
      <c r="J52" s="96" t="s">
        <v>185</v>
      </c>
      <c r="K52" s="96"/>
      <c r="L52" s="5">
        <v>1</v>
      </c>
      <c r="M52" s="5">
        <v>2</v>
      </c>
      <c r="N52" s="5">
        <v>3</v>
      </c>
      <c r="O52" s="5">
        <v>4</v>
      </c>
      <c r="P52" s="5">
        <v>5</v>
      </c>
      <c r="Q52" s="5">
        <v>6</v>
      </c>
      <c r="R52" s="5">
        <v>7</v>
      </c>
      <c r="S52" s="5">
        <v>8</v>
      </c>
      <c r="T52" s="5">
        <v>9</v>
      </c>
      <c r="U52" s="5">
        <v>10</v>
      </c>
      <c r="V52" s="5">
        <v>11</v>
      </c>
      <c r="W52" s="5">
        <v>12</v>
      </c>
      <c r="X52" s="5">
        <v>13</v>
      </c>
      <c r="Y52" s="5">
        <v>14</v>
      </c>
      <c r="Z52" s="5">
        <v>15</v>
      </c>
      <c r="AA52" s="5">
        <v>16</v>
      </c>
      <c r="AB52" s="5">
        <v>17</v>
      </c>
      <c r="AC52" s="5">
        <v>18</v>
      </c>
      <c r="AD52" s="5">
        <v>19</v>
      </c>
      <c r="AE52" s="5">
        <v>20</v>
      </c>
      <c r="AF52" s="5">
        <v>21</v>
      </c>
      <c r="AG52" s="5">
        <v>22</v>
      </c>
      <c r="AH52" s="5">
        <v>23</v>
      </c>
      <c r="AI52" s="5">
        <v>24</v>
      </c>
      <c r="AJ52" s="22">
        <v>25</v>
      </c>
      <c r="AK52" s="22">
        <v>26</v>
      </c>
      <c r="AL52" s="22">
        <v>27</v>
      </c>
      <c r="AM52" s="22">
        <v>28</v>
      </c>
      <c r="AN52" s="22">
        <v>29</v>
      </c>
      <c r="AO52" s="22">
        <v>30</v>
      </c>
      <c r="AP52" s="22">
        <v>31</v>
      </c>
      <c r="AQ52" s="22">
        <v>32</v>
      </c>
      <c r="AR52" s="22">
        <v>33</v>
      </c>
      <c r="AS52" s="22">
        <v>34</v>
      </c>
      <c r="AT52" s="22">
        <v>35</v>
      </c>
      <c r="AU52" s="22">
        <v>36</v>
      </c>
      <c r="AV52" s="22">
        <v>37</v>
      </c>
      <c r="AW52" s="22">
        <v>38</v>
      </c>
      <c r="AX52" s="22">
        <v>39</v>
      </c>
      <c r="AY52" s="22">
        <v>40</v>
      </c>
      <c r="AZ52" s="22">
        <v>41</v>
      </c>
      <c r="BA52" s="22">
        <v>42</v>
      </c>
      <c r="BB52" s="22">
        <v>43</v>
      </c>
      <c r="BC52" s="22">
        <v>44</v>
      </c>
      <c r="BD52" s="22">
        <v>45</v>
      </c>
      <c r="BE52" s="22">
        <v>46</v>
      </c>
      <c r="BF52" s="22">
        <v>47</v>
      </c>
      <c r="BG52" s="22">
        <v>48</v>
      </c>
      <c r="BH52" s="16" t="s">
        <v>186</v>
      </c>
    </row>
    <row r="53" spans="1:60" s="35" customFormat="1" ht="55.5" customHeight="1" x14ac:dyDescent="0.25">
      <c r="A53" s="4">
        <v>20</v>
      </c>
      <c r="B53" s="4" t="s">
        <v>46</v>
      </c>
      <c r="C53" s="4" t="s">
        <v>187</v>
      </c>
      <c r="D53" s="4" t="s">
        <v>188</v>
      </c>
      <c r="E53" s="16" t="s">
        <v>189</v>
      </c>
      <c r="F53" s="5"/>
      <c r="G53" s="5"/>
      <c r="H53" s="22"/>
      <c r="I53" s="5"/>
      <c r="J53" s="101" t="s">
        <v>190</v>
      </c>
      <c r="K53" s="102"/>
      <c r="L53" s="5">
        <v>1</v>
      </c>
      <c r="M53" s="2">
        <v>2</v>
      </c>
      <c r="N53" s="2">
        <v>3</v>
      </c>
      <c r="O53" s="2">
        <v>4</v>
      </c>
      <c r="P53" s="5">
        <v>5</v>
      </c>
      <c r="Q53" s="5">
        <v>6</v>
      </c>
      <c r="R53" s="5">
        <v>7</v>
      </c>
      <c r="S53" s="5">
        <v>8</v>
      </c>
      <c r="T53" s="5">
        <v>9</v>
      </c>
      <c r="U53" s="5">
        <v>10</v>
      </c>
      <c r="V53" s="5">
        <v>11</v>
      </c>
      <c r="W53" s="5">
        <v>12</v>
      </c>
      <c r="X53" s="5">
        <v>13</v>
      </c>
      <c r="Y53" s="5">
        <v>14</v>
      </c>
      <c r="Z53" s="5">
        <v>15</v>
      </c>
      <c r="AA53" s="5">
        <v>16</v>
      </c>
      <c r="AB53" s="5">
        <v>17</v>
      </c>
      <c r="AC53" s="5">
        <v>18</v>
      </c>
      <c r="AD53" s="5">
        <v>19</v>
      </c>
      <c r="AE53" s="5">
        <v>20</v>
      </c>
      <c r="AF53" s="5">
        <v>21</v>
      </c>
      <c r="AG53" s="5">
        <v>22</v>
      </c>
      <c r="AH53" s="5">
        <v>23</v>
      </c>
      <c r="AI53" s="5">
        <v>24</v>
      </c>
      <c r="AJ53" s="5">
        <v>25</v>
      </c>
      <c r="AK53" s="5">
        <v>26</v>
      </c>
      <c r="AL53" s="5">
        <v>27</v>
      </c>
      <c r="AM53" s="5">
        <v>28</v>
      </c>
      <c r="AN53" s="5">
        <v>29</v>
      </c>
      <c r="AO53" s="5">
        <v>30</v>
      </c>
      <c r="AP53" s="5">
        <v>31</v>
      </c>
      <c r="AQ53" s="5">
        <v>32</v>
      </c>
      <c r="AR53" s="3">
        <v>33</v>
      </c>
      <c r="AS53" s="3">
        <v>34</v>
      </c>
      <c r="AT53" s="3">
        <v>35</v>
      </c>
      <c r="AU53" s="5">
        <v>36</v>
      </c>
      <c r="AV53" s="5">
        <v>37</v>
      </c>
      <c r="AW53" s="5">
        <v>38</v>
      </c>
      <c r="AX53" s="5">
        <v>39</v>
      </c>
      <c r="AY53" s="5">
        <v>40</v>
      </c>
      <c r="AZ53" s="2">
        <v>41</v>
      </c>
      <c r="BA53" s="22">
        <v>42</v>
      </c>
      <c r="BB53" s="22">
        <v>43</v>
      </c>
      <c r="BC53" s="22">
        <v>44</v>
      </c>
      <c r="BD53" s="5">
        <v>45</v>
      </c>
      <c r="BE53" s="2">
        <v>46</v>
      </c>
      <c r="BF53" s="2">
        <v>47</v>
      </c>
      <c r="BG53" s="2">
        <v>48</v>
      </c>
      <c r="BH53" s="16"/>
    </row>
    <row r="54" spans="1:60" s="35" customFormat="1" ht="60.75" customHeight="1" x14ac:dyDescent="0.25">
      <c r="A54" s="4">
        <v>21</v>
      </c>
      <c r="B54" s="4" t="s">
        <v>40</v>
      </c>
      <c r="C54" s="4" t="s">
        <v>191</v>
      </c>
      <c r="D54" s="4" t="s">
        <v>192</v>
      </c>
      <c r="E54" s="16" t="s">
        <v>193</v>
      </c>
      <c r="F54" s="22"/>
      <c r="G54" s="22"/>
      <c r="H54" s="2"/>
      <c r="I54" s="2"/>
      <c r="J54" s="96" t="s">
        <v>194</v>
      </c>
      <c r="K54" s="96"/>
      <c r="L54" s="5">
        <v>1</v>
      </c>
      <c r="M54" s="5">
        <v>2</v>
      </c>
      <c r="N54" s="5">
        <v>3</v>
      </c>
      <c r="O54" s="5">
        <v>4</v>
      </c>
      <c r="P54" s="5">
        <v>5</v>
      </c>
      <c r="Q54" s="5">
        <v>6</v>
      </c>
      <c r="R54" s="5">
        <v>7</v>
      </c>
      <c r="S54" s="5">
        <v>8</v>
      </c>
      <c r="T54" s="5">
        <v>9</v>
      </c>
      <c r="U54" s="5">
        <v>10</v>
      </c>
      <c r="V54" s="5">
        <v>11</v>
      </c>
      <c r="W54" s="5">
        <v>12</v>
      </c>
      <c r="X54" s="5">
        <v>13</v>
      </c>
      <c r="Y54" s="5">
        <v>14</v>
      </c>
      <c r="Z54" s="5">
        <v>15</v>
      </c>
      <c r="AA54" s="5">
        <v>16</v>
      </c>
      <c r="AB54" s="5">
        <v>17</v>
      </c>
      <c r="AC54" s="5">
        <v>18</v>
      </c>
      <c r="AD54" s="5">
        <v>19</v>
      </c>
      <c r="AE54" s="5">
        <v>20</v>
      </c>
      <c r="AF54" s="5">
        <v>21</v>
      </c>
      <c r="AG54" s="5">
        <v>22</v>
      </c>
      <c r="AH54" s="5">
        <v>23</v>
      </c>
      <c r="AI54" s="5">
        <v>24</v>
      </c>
      <c r="AJ54" s="2">
        <v>25</v>
      </c>
      <c r="AK54" s="2">
        <v>26</v>
      </c>
      <c r="AL54" s="2">
        <v>27</v>
      </c>
      <c r="AM54" s="2">
        <v>28</v>
      </c>
      <c r="AN54" s="2">
        <v>29</v>
      </c>
      <c r="AO54" s="2">
        <v>30</v>
      </c>
      <c r="AP54" s="2">
        <v>31</v>
      </c>
      <c r="AQ54" s="2">
        <v>32</v>
      </c>
      <c r="AR54" s="2">
        <v>33</v>
      </c>
      <c r="AS54" s="2">
        <v>34</v>
      </c>
      <c r="AT54" s="2">
        <v>35</v>
      </c>
      <c r="AU54" s="2">
        <v>36</v>
      </c>
      <c r="AV54" s="2">
        <v>37</v>
      </c>
      <c r="AW54" s="2">
        <v>38</v>
      </c>
      <c r="AX54" s="22">
        <v>39</v>
      </c>
      <c r="AY54" s="22">
        <v>40</v>
      </c>
      <c r="AZ54" s="22">
        <v>41</v>
      </c>
      <c r="BA54" s="2">
        <v>42</v>
      </c>
      <c r="BB54" s="2">
        <v>43</v>
      </c>
      <c r="BC54" s="2">
        <v>44</v>
      </c>
      <c r="BD54" s="2">
        <v>45</v>
      </c>
      <c r="BE54" s="2">
        <v>46</v>
      </c>
      <c r="BF54" s="2">
        <v>47</v>
      </c>
      <c r="BG54" s="2">
        <v>48</v>
      </c>
      <c r="BH54" s="16"/>
    </row>
    <row r="55" spans="1:60" ht="24.75" customHeight="1" x14ac:dyDescent="0.25">
      <c r="A55" s="116"/>
      <c r="B55" s="117"/>
      <c r="C55" s="117"/>
      <c r="D55" s="117"/>
      <c r="E55" s="118"/>
      <c r="F55" s="113" t="s">
        <v>10</v>
      </c>
      <c r="G55" s="89"/>
      <c r="H55" s="89"/>
      <c r="I55" s="89"/>
      <c r="J55" s="127" t="s">
        <v>11</v>
      </c>
      <c r="K55" s="128"/>
      <c r="L55" s="89" t="s">
        <v>12</v>
      </c>
      <c r="M55" s="89"/>
      <c r="N55" s="89"/>
      <c r="O55" s="89"/>
      <c r="P55" s="89" t="s">
        <v>13</v>
      </c>
      <c r="Q55" s="89"/>
      <c r="R55" s="89"/>
      <c r="S55" s="89"/>
      <c r="T55" s="89" t="s">
        <v>14</v>
      </c>
      <c r="U55" s="89"/>
      <c r="V55" s="89"/>
      <c r="W55" s="89"/>
      <c r="X55" s="89" t="s">
        <v>15</v>
      </c>
      <c r="Y55" s="89"/>
      <c r="Z55" s="89"/>
      <c r="AA55" s="89"/>
      <c r="AB55" s="89" t="s">
        <v>16</v>
      </c>
      <c r="AC55" s="89"/>
      <c r="AD55" s="89"/>
      <c r="AE55" s="89"/>
      <c r="AF55" s="89" t="s">
        <v>17</v>
      </c>
      <c r="AG55" s="89"/>
      <c r="AH55" s="89"/>
      <c r="AI55" s="89"/>
      <c r="AJ55" s="89" t="s">
        <v>18</v>
      </c>
      <c r="AK55" s="89"/>
      <c r="AL55" s="89"/>
      <c r="AM55" s="89"/>
      <c r="AN55" s="89" t="s">
        <v>19</v>
      </c>
      <c r="AO55" s="89"/>
      <c r="AP55" s="89"/>
      <c r="AQ55" s="89"/>
      <c r="AR55" s="89" t="s">
        <v>101</v>
      </c>
      <c r="AS55" s="89"/>
      <c r="AT55" s="89"/>
      <c r="AU55" s="89"/>
      <c r="AV55" s="89" t="s">
        <v>21</v>
      </c>
      <c r="AW55" s="89"/>
      <c r="AX55" s="89"/>
      <c r="AY55" s="89"/>
      <c r="AZ55" s="89" t="s">
        <v>22</v>
      </c>
      <c r="BA55" s="89"/>
      <c r="BB55" s="89"/>
      <c r="BC55" s="89"/>
      <c r="BD55" s="89" t="s">
        <v>23</v>
      </c>
      <c r="BE55" s="89"/>
      <c r="BF55" s="89"/>
      <c r="BG55" s="89"/>
      <c r="BH55" s="89" t="s">
        <v>24</v>
      </c>
    </row>
    <row r="56" spans="1:60" s="30" customFormat="1" ht="84.75" customHeight="1" thickBot="1" x14ac:dyDescent="0.3">
      <c r="A56" s="119"/>
      <c r="B56" s="120"/>
      <c r="C56" s="120"/>
      <c r="D56" s="120"/>
      <c r="E56" s="121"/>
      <c r="F56" s="7" t="s">
        <v>25</v>
      </c>
      <c r="G56" s="8" t="s">
        <v>26</v>
      </c>
      <c r="H56" s="9" t="s">
        <v>27</v>
      </c>
      <c r="I56" s="10" t="s">
        <v>28</v>
      </c>
      <c r="J56" s="87"/>
      <c r="K56" s="88"/>
      <c r="L56" s="11" t="s">
        <v>29</v>
      </c>
      <c r="M56" s="11" t="s">
        <v>30</v>
      </c>
      <c r="N56" s="11" t="s">
        <v>31</v>
      </c>
      <c r="O56" s="11" t="s">
        <v>32</v>
      </c>
      <c r="P56" s="11" t="s">
        <v>29</v>
      </c>
      <c r="Q56" s="11" t="s">
        <v>30</v>
      </c>
      <c r="R56" s="11" t="s">
        <v>31</v>
      </c>
      <c r="S56" s="11" t="s">
        <v>32</v>
      </c>
      <c r="T56" s="11" t="s">
        <v>29</v>
      </c>
      <c r="U56" s="11" t="s">
        <v>30</v>
      </c>
      <c r="V56" s="11" t="s">
        <v>31</v>
      </c>
      <c r="W56" s="11" t="s">
        <v>32</v>
      </c>
      <c r="X56" s="11" t="s">
        <v>29</v>
      </c>
      <c r="Y56" s="11" t="s">
        <v>30</v>
      </c>
      <c r="Z56" s="11" t="s">
        <v>31</v>
      </c>
      <c r="AA56" s="11" t="s">
        <v>32</v>
      </c>
      <c r="AB56" s="11" t="s">
        <v>29</v>
      </c>
      <c r="AC56" s="11" t="s">
        <v>30</v>
      </c>
      <c r="AD56" s="11" t="s">
        <v>31</v>
      </c>
      <c r="AE56" s="11" t="s">
        <v>32</v>
      </c>
      <c r="AF56" s="11" t="s">
        <v>29</v>
      </c>
      <c r="AG56" s="11" t="s">
        <v>30</v>
      </c>
      <c r="AH56" s="11" t="s">
        <v>31</v>
      </c>
      <c r="AI56" s="11" t="s">
        <v>32</v>
      </c>
      <c r="AJ56" s="11" t="s">
        <v>29</v>
      </c>
      <c r="AK56" s="11" t="s">
        <v>30</v>
      </c>
      <c r="AL56" s="11" t="s">
        <v>31</v>
      </c>
      <c r="AM56" s="11" t="s">
        <v>32</v>
      </c>
      <c r="AN56" s="11" t="s">
        <v>29</v>
      </c>
      <c r="AO56" s="11" t="s">
        <v>30</v>
      </c>
      <c r="AP56" s="11" t="s">
        <v>31</v>
      </c>
      <c r="AQ56" s="11" t="s">
        <v>32</v>
      </c>
      <c r="AR56" s="11" t="s">
        <v>29</v>
      </c>
      <c r="AS56" s="11" t="s">
        <v>30</v>
      </c>
      <c r="AT56" s="11" t="s">
        <v>31</v>
      </c>
      <c r="AU56" s="11" t="s">
        <v>32</v>
      </c>
      <c r="AV56" s="11" t="s">
        <v>29</v>
      </c>
      <c r="AW56" s="11" t="s">
        <v>30</v>
      </c>
      <c r="AX56" s="11" t="s">
        <v>31</v>
      </c>
      <c r="AY56" s="11" t="s">
        <v>32</v>
      </c>
      <c r="AZ56" s="11" t="s">
        <v>29</v>
      </c>
      <c r="BA56" s="11" t="s">
        <v>30</v>
      </c>
      <c r="BB56" s="11" t="s">
        <v>31</v>
      </c>
      <c r="BC56" s="11" t="s">
        <v>32</v>
      </c>
      <c r="BD56" s="11" t="s">
        <v>29</v>
      </c>
      <c r="BE56" s="11" t="s">
        <v>30</v>
      </c>
      <c r="BF56" s="11" t="s">
        <v>31</v>
      </c>
      <c r="BG56" s="11" t="s">
        <v>32</v>
      </c>
      <c r="BH56" s="97"/>
    </row>
    <row r="57" spans="1:60" s="30" customFormat="1" ht="50.1" customHeight="1" x14ac:dyDescent="0.25">
      <c r="A57" s="98" t="s">
        <v>195</v>
      </c>
      <c r="B57" s="99"/>
      <c r="C57" s="99"/>
      <c r="D57" s="99"/>
      <c r="E57" s="100"/>
      <c r="F57" s="7"/>
      <c r="G57" s="8"/>
      <c r="H57" s="9"/>
      <c r="I57" s="10"/>
      <c r="J57" s="114"/>
      <c r="K57" s="115"/>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21"/>
    </row>
    <row r="58" spans="1:60" s="35" customFormat="1" ht="44.25" customHeight="1" x14ac:dyDescent="0.25">
      <c r="A58" s="4">
        <v>1</v>
      </c>
      <c r="B58" s="1" t="s">
        <v>40</v>
      </c>
      <c r="C58" s="1" t="s">
        <v>171</v>
      </c>
      <c r="D58" s="1" t="s">
        <v>196</v>
      </c>
      <c r="E58" s="13" t="s">
        <v>197</v>
      </c>
      <c r="F58" s="22"/>
      <c r="G58" s="2"/>
      <c r="H58" s="2"/>
      <c r="I58" s="5"/>
      <c r="J58" s="96" t="s">
        <v>185</v>
      </c>
      <c r="K58" s="96"/>
      <c r="L58" s="5">
        <v>1</v>
      </c>
      <c r="M58" s="5">
        <v>2</v>
      </c>
      <c r="N58" s="5">
        <v>3</v>
      </c>
      <c r="O58" s="5">
        <v>4</v>
      </c>
      <c r="P58" s="5">
        <v>5</v>
      </c>
      <c r="Q58" s="5">
        <v>6</v>
      </c>
      <c r="R58" s="5">
        <v>7</v>
      </c>
      <c r="S58" s="5">
        <v>8</v>
      </c>
      <c r="T58" s="5">
        <v>9</v>
      </c>
      <c r="U58" s="5">
        <v>10</v>
      </c>
      <c r="V58" s="5">
        <v>11</v>
      </c>
      <c r="W58" s="5">
        <v>12</v>
      </c>
      <c r="X58" s="5">
        <v>13</v>
      </c>
      <c r="Y58" s="5">
        <v>14</v>
      </c>
      <c r="Z58" s="5">
        <v>15</v>
      </c>
      <c r="AA58" s="5">
        <v>16</v>
      </c>
      <c r="AB58" s="5">
        <v>17</v>
      </c>
      <c r="AC58" s="5">
        <v>18</v>
      </c>
      <c r="AD58" s="5">
        <v>19</v>
      </c>
      <c r="AE58" s="5">
        <v>20</v>
      </c>
      <c r="AF58" s="5">
        <v>21</v>
      </c>
      <c r="AG58" s="5">
        <v>22</v>
      </c>
      <c r="AH58" s="5">
        <v>23</v>
      </c>
      <c r="AI58" s="5">
        <v>24</v>
      </c>
      <c r="AJ58" s="5">
        <v>25</v>
      </c>
      <c r="AK58" s="5">
        <v>26</v>
      </c>
      <c r="AL58" s="5">
        <v>27</v>
      </c>
      <c r="AM58" s="5">
        <v>28</v>
      </c>
      <c r="AN58" s="5">
        <v>29</v>
      </c>
      <c r="AO58" s="5">
        <v>30</v>
      </c>
      <c r="AP58" s="5">
        <v>31</v>
      </c>
      <c r="AQ58" s="5">
        <v>32</v>
      </c>
      <c r="AR58" s="3">
        <v>33</v>
      </c>
      <c r="AS58" s="3">
        <v>34</v>
      </c>
      <c r="AT58" s="3">
        <v>35</v>
      </c>
      <c r="AU58" s="5">
        <v>36</v>
      </c>
      <c r="AV58" s="22">
        <v>37</v>
      </c>
      <c r="AW58" s="22">
        <v>38</v>
      </c>
      <c r="AX58" s="22">
        <v>39</v>
      </c>
      <c r="AY58" s="22">
        <v>40</v>
      </c>
      <c r="AZ58" s="5">
        <v>41</v>
      </c>
      <c r="BA58" s="5">
        <v>42</v>
      </c>
      <c r="BB58" s="5">
        <v>43</v>
      </c>
      <c r="BC58" s="5">
        <v>44</v>
      </c>
      <c r="BD58" s="5">
        <v>45</v>
      </c>
      <c r="BE58" s="2">
        <v>46</v>
      </c>
      <c r="BF58" s="2">
        <v>47</v>
      </c>
      <c r="BG58" s="2">
        <v>48</v>
      </c>
      <c r="BH58" s="2"/>
    </row>
    <row r="59" spans="1:60" s="35" customFormat="1" ht="38.25" customHeight="1" x14ac:dyDescent="0.25">
      <c r="A59" s="1">
        <v>2</v>
      </c>
      <c r="B59" s="1" t="s">
        <v>121</v>
      </c>
      <c r="C59" s="1" t="s">
        <v>198</v>
      </c>
      <c r="D59" s="4" t="s">
        <v>199</v>
      </c>
      <c r="E59" s="16" t="s">
        <v>200</v>
      </c>
      <c r="F59" s="22"/>
      <c r="G59" s="2"/>
      <c r="H59" s="2"/>
      <c r="I59" s="5"/>
      <c r="J59" s="96" t="s">
        <v>185</v>
      </c>
      <c r="K59" s="96"/>
      <c r="L59" s="5">
        <v>1</v>
      </c>
      <c r="M59" s="5">
        <v>2</v>
      </c>
      <c r="N59" s="5">
        <v>3</v>
      </c>
      <c r="O59" s="5">
        <v>4</v>
      </c>
      <c r="P59" s="5">
        <v>5</v>
      </c>
      <c r="Q59" s="5">
        <v>6</v>
      </c>
      <c r="R59" s="5">
        <v>7</v>
      </c>
      <c r="S59" s="5">
        <v>8</v>
      </c>
      <c r="T59" s="5">
        <v>9</v>
      </c>
      <c r="U59" s="5">
        <v>10</v>
      </c>
      <c r="V59" s="5">
        <v>11</v>
      </c>
      <c r="W59" s="5">
        <v>12</v>
      </c>
      <c r="X59" s="5">
        <v>13</v>
      </c>
      <c r="Y59" s="5">
        <v>14</v>
      </c>
      <c r="Z59" s="5">
        <v>15</v>
      </c>
      <c r="AA59" s="5">
        <v>16</v>
      </c>
      <c r="AB59" s="5">
        <v>17</v>
      </c>
      <c r="AC59" s="5">
        <v>18</v>
      </c>
      <c r="AD59" s="5">
        <v>19</v>
      </c>
      <c r="AE59" s="5">
        <v>20</v>
      </c>
      <c r="AF59" s="5">
        <v>21</v>
      </c>
      <c r="AG59" s="5">
        <v>22</v>
      </c>
      <c r="AH59" s="5">
        <v>23</v>
      </c>
      <c r="AI59" s="5">
        <v>24</v>
      </c>
      <c r="AJ59" s="5">
        <v>25</v>
      </c>
      <c r="AK59" s="5">
        <v>26</v>
      </c>
      <c r="AL59" s="5">
        <v>27</v>
      </c>
      <c r="AM59" s="5">
        <v>28</v>
      </c>
      <c r="AN59" s="5">
        <v>29</v>
      </c>
      <c r="AO59" s="5">
        <v>30</v>
      </c>
      <c r="AP59" s="5">
        <v>31</v>
      </c>
      <c r="AQ59" s="5">
        <v>32</v>
      </c>
      <c r="AR59" s="5">
        <v>33</v>
      </c>
      <c r="AS59" s="5">
        <v>34</v>
      </c>
      <c r="AT59" s="5">
        <v>35</v>
      </c>
      <c r="AU59" s="5">
        <v>36</v>
      </c>
      <c r="AV59" s="22">
        <v>37</v>
      </c>
      <c r="AW59" s="22">
        <v>38</v>
      </c>
      <c r="AX59" s="22">
        <v>39</v>
      </c>
      <c r="AY59" s="22">
        <v>40</v>
      </c>
      <c r="AZ59" s="2">
        <v>41</v>
      </c>
      <c r="BA59" s="2">
        <v>42</v>
      </c>
      <c r="BB59" s="5">
        <v>43</v>
      </c>
      <c r="BC59" s="5">
        <v>44</v>
      </c>
      <c r="BD59" s="5">
        <v>45</v>
      </c>
      <c r="BE59" s="2">
        <v>46</v>
      </c>
      <c r="BF59" s="2">
        <v>47</v>
      </c>
      <c r="BG59" s="2">
        <v>48</v>
      </c>
      <c r="BH59" s="2"/>
    </row>
    <row r="60" spans="1:60" s="35" customFormat="1" ht="56.1" customHeight="1" x14ac:dyDescent="0.25">
      <c r="A60" s="4">
        <v>3</v>
      </c>
      <c r="B60" s="1" t="s">
        <v>40</v>
      </c>
      <c r="C60" s="1" t="s">
        <v>201</v>
      </c>
      <c r="D60" s="1" t="s">
        <v>202</v>
      </c>
      <c r="E60" s="13" t="s">
        <v>203</v>
      </c>
      <c r="F60" s="2"/>
      <c r="G60" s="2"/>
      <c r="H60" s="22"/>
      <c r="I60" s="5"/>
      <c r="J60" s="96" t="s">
        <v>204</v>
      </c>
      <c r="K60" s="96"/>
      <c r="L60" s="5">
        <v>1</v>
      </c>
      <c r="M60" s="5">
        <v>2</v>
      </c>
      <c r="N60" s="5">
        <v>3</v>
      </c>
      <c r="O60" s="5">
        <v>4</v>
      </c>
      <c r="P60" s="5">
        <v>5</v>
      </c>
      <c r="Q60" s="5">
        <v>6</v>
      </c>
      <c r="R60" s="5">
        <v>7</v>
      </c>
      <c r="S60" s="5">
        <v>8</v>
      </c>
      <c r="T60" s="5">
        <v>9</v>
      </c>
      <c r="U60" s="5">
        <v>10</v>
      </c>
      <c r="V60" s="5">
        <v>11</v>
      </c>
      <c r="W60" s="5">
        <v>12</v>
      </c>
      <c r="X60" s="5">
        <v>13</v>
      </c>
      <c r="Y60" s="5">
        <v>14</v>
      </c>
      <c r="Z60" s="5">
        <v>15</v>
      </c>
      <c r="AA60" s="5">
        <v>16</v>
      </c>
      <c r="AB60" s="5">
        <v>17</v>
      </c>
      <c r="AC60" s="5">
        <v>18</v>
      </c>
      <c r="AD60" s="2">
        <v>19</v>
      </c>
      <c r="AE60" s="2">
        <v>20</v>
      </c>
      <c r="AF60" s="2">
        <v>21</v>
      </c>
      <c r="AG60" s="5">
        <v>22</v>
      </c>
      <c r="AH60" s="5">
        <v>23</v>
      </c>
      <c r="AI60" s="5">
        <v>24</v>
      </c>
      <c r="AJ60" s="5">
        <v>25</v>
      </c>
      <c r="AK60" s="5">
        <v>26</v>
      </c>
      <c r="AL60" s="5">
        <v>27</v>
      </c>
      <c r="AM60" s="5">
        <v>28</v>
      </c>
      <c r="AN60" s="5">
        <v>29</v>
      </c>
      <c r="AO60" s="22">
        <v>30</v>
      </c>
      <c r="AP60" s="22">
        <v>31</v>
      </c>
      <c r="AQ60" s="22">
        <v>32</v>
      </c>
      <c r="AR60" s="5">
        <v>33</v>
      </c>
      <c r="AS60" s="5">
        <v>34</v>
      </c>
      <c r="AT60" s="5">
        <v>35</v>
      </c>
      <c r="AU60" s="5">
        <v>36</v>
      </c>
      <c r="AV60" s="5">
        <v>37</v>
      </c>
      <c r="AW60" s="5">
        <v>38</v>
      </c>
      <c r="AX60" s="5">
        <v>39</v>
      </c>
      <c r="AY60" s="5">
        <v>40</v>
      </c>
      <c r="AZ60" s="2">
        <v>41</v>
      </c>
      <c r="BA60" s="2">
        <v>42</v>
      </c>
      <c r="BB60" s="5">
        <v>43</v>
      </c>
      <c r="BC60" s="5">
        <v>44</v>
      </c>
      <c r="BD60" s="5">
        <v>45</v>
      </c>
      <c r="BE60" s="2">
        <v>46</v>
      </c>
      <c r="BF60" s="2">
        <v>47</v>
      </c>
      <c r="BG60" s="2">
        <v>48</v>
      </c>
      <c r="BH60" s="2"/>
    </row>
    <row r="61" spans="1:60" s="35" customFormat="1" ht="77.25" customHeight="1" x14ac:dyDescent="0.25">
      <c r="A61" s="4">
        <v>4</v>
      </c>
      <c r="B61" s="4" t="s">
        <v>40</v>
      </c>
      <c r="C61" s="4" t="s">
        <v>111</v>
      </c>
      <c r="D61" s="4" t="s">
        <v>205</v>
      </c>
      <c r="E61" s="16" t="s">
        <v>206</v>
      </c>
      <c r="F61" s="13"/>
      <c r="G61" s="13"/>
      <c r="H61" s="22"/>
      <c r="I61" s="13"/>
      <c r="J61" s="74" t="s">
        <v>207</v>
      </c>
      <c r="K61" s="75"/>
      <c r="L61" s="5">
        <v>1</v>
      </c>
      <c r="M61" s="5">
        <v>2</v>
      </c>
      <c r="N61" s="5">
        <v>3</v>
      </c>
      <c r="O61" s="5">
        <v>4</v>
      </c>
      <c r="P61" s="5">
        <v>5</v>
      </c>
      <c r="Q61" s="5">
        <v>6</v>
      </c>
      <c r="R61" s="5">
        <v>7</v>
      </c>
      <c r="S61" s="5">
        <v>8</v>
      </c>
      <c r="T61" s="5">
        <v>9</v>
      </c>
      <c r="U61" s="5">
        <v>10</v>
      </c>
      <c r="V61" s="5">
        <v>11</v>
      </c>
      <c r="W61" s="5">
        <v>12</v>
      </c>
      <c r="X61" s="5">
        <v>13</v>
      </c>
      <c r="Y61" s="5">
        <v>14</v>
      </c>
      <c r="Z61" s="5">
        <v>15</v>
      </c>
      <c r="AA61" s="5">
        <v>16</v>
      </c>
      <c r="AB61" s="5">
        <v>17</v>
      </c>
      <c r="AC61" s="5">
        <v>18</v>
      </c>
      <c r="AD61" s="2">
        <v>19</v>
      </c>
      <c r="AE61" s="2">
        <v>20</v>
      </c>
      <c r="AF61" s="2">
        <v>21</v>
      </c>
      <c r="AG61" s="5">
        <v>22</v>
      </c>
      <c r="AH61" s="5">
        <v>23</v>
      </c>
      <c r="AI61" s="5">
        <v>24</v>
      </c>
      <c r="AJ61" s="5">
        <v>25</v>
      </c>
      <c r="AK61" s="5">
        <v>26</v>
      </c>
      <c r="AL61" s="5">
        <v>27</v>
      </c>
      <c r="AM61" s="5">
        <v>28</v>
      </c>
      <c r="AN61" s="5">
        <v>29</v>
      </c>
      <c r="AO61" s="2">
        <v>30</v>
      </c>
      <c r="AP61" s="2">
        <v>31</v>
      </c>
      <c r="AQ61" s="2">
        <v>32</v>
      </c>
      <c r="AR61" s="5">
        <v>33</v>
      </c>
      <c r="AS61" s="5">
        <v>34</v>
      </c>
      <c r="AT61" s="5">
        <v>35</v>
      </c>
      <c r="AU61" s="5">
        <v>36</v>
      </c>
      <c r="AV61" s="5">
        <v>37</v>
      </c>
      <c r="AW61" s="5">
        <v>38</v>
      </c>
      <c r="AX61" s="5">
        <v>39</v>
      </c>
      <c r="AY61" s="5">
        <v>40</v>
      </c>
      <c r="AZ61" s="2">
        <v>41</v>
      </c>
      <c r="BA61" s="2">
        <v>42</v>
      </c>
      <c r="BB61" s="5">
        <v>43</v>
      </c>
      <c r="BC61" s="5">
        <v>44</v>
      </c>
      <c r="BD61" s="5">
        <v>45</v>
      </c>
      <c r="BE61" s="2">
        <v>46</v>
      </c>
      <c r="BF61" s="2">
        <v>47</v>
      </c>
      <c r="BG61" s="2">
        <v>48</v>
      </c>
      <c r="BH61" s="2"/>
    </row>
    <row r="62" spans="1:60" s="35" customFormat="1" ht="77.25" customHeight="1" x14ac:dyDescent="0.25">
      <c r="A62" s="4">
        <v>5</v>
      </c>
      <c r="B62" s="4" t="s">
        <v>40</v>
      </c>
      <c r="C62" s="4" t="s">
        <v>208</v>
      </c>
      <c r="D62" s="4" t="s">
        <v>160</v>
      </c>
      <c r="E62" s="16" t="s">
        <v>209</v>
      </c>
      <c r="F62" s="50"/>
      <c r="G62" s="50"/>
      <c r="H62" s="22"/>
      <c r="I62" s="13"/>
      <c r="J62" s="96" t="s">
        <v>210</v>
      </c>
      <c r="K62" s="96"/>
      <c r="L62" s="5">
        <v>1</v>
      </c>
      <c r="M62" s="5">
        <v>2</v>
      </c>
      <c r="N62" s="5">
        <v>3</v>
      </c>
      <c r="O62" s="5">
        <v>4</v>
      </c>
      <c r="P62" s="5">
        <v>5</v>
      </c>
      <c r="Q62" s="5">
        <v>6</v>
      </c>
      <c r="R62" s="5">
        <v>7</v>
      </c>
      <c r="S62" s="5">
        <v>8</v>
      </c>
      <c r="T62" s="5">
        <v>9</v>
      </c>
      <c r="U62" s="5">
        <v>10</v>
      </c>
      <c r="V62" s="5">
        <v>11</v>
      </c>
      <c r="W62" s="5">
        <v>12</v>
      </c>
      <c r="X62" s="5">
        <v>13</v>
      </c>
      <c r="Y62" s="5">
        <v>14</v>
      </c>
      <c r="Z62" s="5">
        <v>15</v>
      </c>
      <c r="AA62" s="5">
        <v>16</v>
      </c>
      <c r="AB62" s="5">
        <v>17</v>
      </c>
      <c r="AC62" s="5">
        <v>18</v>
      </c>
      <c r="AD62" s="2">
        <v>19</v>
      </c>
      <c r="AE62" s="2">
        <v>20</v>
      </c>
      <c r="AF62" s="2">
        <v>21</v>
      </c>
      <c r="AG62" s="5">
        <v>22</v>
      </c>
      <c r="AH62" s="5">
        <v>23</v>
      </c>
      <c r="AI62" s="5">
        <v>24</v>
      </c>
      <c r="AJ62" s="5">
        <v>25</v>
      </c>
      <c r="AK62" s="5">
        <v>26</v>
      </c>
      <c r="AL62" s="5">
        <v>27</v>
      </c>
      <c r="AM62" s="5">
        <v>28</v>
      </c>
      <c r="AN62" s="22">
        <v>29</v>
      </c>
      <c r="AO62" s="22">
        <v>30</v>
      </c>
      <c r="AP62" s="22">
        <v>31</v>
      </c>
      <c r="AQ62" s="22">
        <v>32</v>
      </c>
      <c r="AR62" s="22">
        <v>33</v>
      </c>
      <c r="AS62" s="22">
        <v>34</v>
      </c>
      <c r="AT62" s="22">
        <v>35</v>
      </c>
      <c r="AU62" s="22">
        <v>36</v>
      </c>
      <c r="AV62" s="22">
        <v>37</v>
      </c>
      <c r="AW62" s="22">
        <v>38</v>
      </c>
      <c r="AX62" s="22">
        <v>39</v>
      </c>
      <c r="AY62" s="22">
        <v>40</v>
      </c>
      <c r="AZ62" s="22">
        <v>41</v>
      </c>
      <c r="BA62" s="22">
        <v>42</v>
      </c>
      <c r="BB62" s="22">
        <v>43</v>
      </c>
      <c r="BC62" s="22">
        <v>44</v>
      </c>
      <c r="BD62" s="5">
        <v>45</v>
      </c>
      <c r="BE62" s="2">
        <v>46</v>
      </c>
      <c r="BF62" s="2">
        <v>47</v>
      </c>
      <c r="BG62" s="2">
        <v>48</v>
      </c>
      <c r="BH62" s="2" t="s">
        <v>211</v>
      </c>
    </row>
    <row r="63" spans="1:60" s="35" customFormat="1" ht="97.5" customHeight="1" x14ac:dyDescent="0.25">
      <c r="A63" s="1">
        <v>6</v>
      </c>
      <c r="B63" s="1" t="s">
        <v>121</v>
      </c>
      <c r="C63" s="1" t="s">
        <v>41</v>
      </c>
      <c r="D63" s="1" t="s">
        <v>212</v>
      </c>
      <c r="E63" s="13" t="s">
        <v>213</v>
      </c>
      <c r="F63" s="22"/>
      <c r="G63" s="22"/>
      <c r="H63" s="22"/>
      <c r="I63" s="5"/>
      <c r="J63" s="124" t="s">
        <v>214</v>
      </c>
      <c r="K63" s="124"/>
      <c r="L63" s="22">
        <v>1</v>
      </c>
      <c r="M63" s="22">
        <v>2</v>
      </c>
      <c r="N63" s="22">
        <v>3</v>
      </c>
      <c r="O63" s="22">
        <v>4</v>
      </c>
      <c r="P63" s="2">
        <v>5</v>
      </c>
      <c r="Q63" s="2">
        <v>6</v>
      </c>
      <c r="R63" s="2">
        <v>7</v>
      </c>
      <c r="S63" s="2">
        <v>8</v>
      </c>
      <c r="T63" s="2">
        <v>9</v>
      </c>
      <c r="U63" s="2">
        <v>10</v>
      </c>
      <c r="V63" s="2">
        <v>11</v>
      </c>
      <c r="W63" s="2">
        <v>12</v>
      </c>
      <c r="X63" s="2">
        <v>13</v>
      </c>
      <c r="Y63" s="2">
        <v>14</v>
      </c>
      <c r="Z63" s="2">
        <v>15</v>
      </c>
      <c r="AA63" s="2">
        <v>16</v>
      </c>
      <c r="AB63" s="2">
        <v>17</v>
      </c>
      <c r="AC63" s="2">
        <v>18</v>
      </c>
      <c r="AD63" s="2">
        <v>19</v>
      </c>
      <c r="AE63" s="2">
        <v>20</v>
      </c>
      <c r="AF63" s="2">
        <v>21</v>
      </c>
      <c r="AG63" s="2">
        <v>22</v>
      </c>
      <c r="AH63" s="2">
        <v>23</v>
      </c>
      <c r="AI63" s="2">
        <v>24</v>
      </c>
      <c r="AJ63" s="22">
        <v>25</v>
      </c>
      <c r="AK63" s="22">
        <v>26</v>
      </c>
      <c r="AL63" s="22">
        <v>27</v>
      </c>
      <c r="AM63" s="22">
        <v>28</v>
      </c>
      <c r="AN63" s="2">
        <v>29</v>
      </c>
      <c r="AO63" s="2">
        <v>30</v>
      </c>
      <c r="AP63" s="2">
        <v>31</v>
      </c>
      <c r="AQ63" s="2">
        <v>32</v>
      </c>
      <c r="AR63" s="2">
        <v>33</v>
      </c>
      <c r="AS63" s="2">
        <v>34</v>
      </c>
      <c r="AT63" s="2">
        <v>35</v>
      </c>
      <c r="AU63" s="2">
        <v>36</v>
      </c>
      <c r="AV63" s="2">
        <v>37</v>
      </c>
      <c r="AW63" s="2">
        <v>38</v>
      </c>
      <c r="AX63" s="2">
        <v>39</v>
      </c>
      <c r="AY63" s="2">
        <v>40</v>
      </c>
      <c r="AZ63" s="2">
        <v>41</v>
      </c>
      <c r="BA63" s="2">
        <v>42</v>
      </c>
      <c r="BB63" s="2">
        <v>43</v>
      </c>
      <c r="BC63" s="2">
        <v>44</v>
      </c>
      <c r="BD63" s="2">
        <v>45</v>
      </c>
      <c r="BE63" s="2">
        <v>46</v>
      </c>
      <c r="BF63" s="2">
        <v>47</v>
      </c>
      <c r="BG63" s="2">
        <v>48</v>
      </c>
      <c r="BH63" s="16" t="s">
        <v>215</v>
      </c>
    </row>
    <row r="64" spans="1:60" ht="35.1" customHeight="1" x14ac:dyDescent="0.25">
      <c r="A64" s="98" t="s">
        <v>216</v>
      </c>
      <c r="B64" s="99"/>
      <c r="C64" s="99"/>
      <c r="D64" s="99"/>
      <c r="E64" s="99"/>
      <c r="F64" s="99"/>
      <c r="G64" s="99"/>
      <c r="H64" s="99"/>
      <c r="I64" s="100"/>
      <c r="J64" s="123" t="s">
        <v>117</v>
      </c>
      <c r="K64" s="123"/>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row>
    <row r="65" spans="1:60" ht="40.5" customHeight="1" x14ac:dyDescent="0.25">
      <c r="A65" s="6">
        <v>1</v>
      </c>
      <c r="B65" s="1" t="s">
        <v>121</v>
      </c>
      <c r="C65" s="6" t="s">
        <v>149</v>
      </c>
      <c r="D65" s="1" t="s">
        <v>217</v>
      </c>
      <c r="E65" s="13" t="s">
        <v>218</v>
      </c>
      <c r="F65" s="5"/>
      <c r="G65" s="5"/>
      <c r="H65" s="2"/>
      <c r="I65" s="22"/>
      <c r="J65" s="5" t="s">
        <v>219</v>
      </c>
      <c r="K65" s="5" t="s">
        <v>220</v>
      </c>
      <c r="L65" s="22">
        <v>1</v>
      </c>
      <c r="M65" s="22">
        <v>2</v>
      </c>
      <c r="N65" s="22">
        <v>3</v>
      </c>
      <c r="O65" s="22">
        <v>4</v>
      </c>
      <c r="P65" s="22">
        <v>5</v>
      </c>
      <c r="Q65" s="22">
        <v>6</v>
      </c>
      <c r="R65" s="22">
        <v>7</v>
      </c>
      <c r="S65" s="22">
        <v>8</v>
      </c>
      <c r="T65" s="22">
        <v>9</v>
      </c>
      <c r="U65" s="22">
        <v>10</v>
      </c>
      <c r="V65" s="22">
        <v>11</v>
      </c>
      <c r="W65" s="22">
        <v>12</v>
      </c>
      <c r="X65" s="22">
        <v>13</v>
      </c>
      <c r="Y65" s="22">
        <v>14</v>
      </c>
      <c r="Z65" s="22">
        <v>15</v>
      </c>
      <c r="AA65" s="22">
        <v>16</v>
      </c>
      <c r="AB65" s="22">
        <v>17</v>
      </c>
      <c r="AC65" s="22">
        <v>18</v>
      </c>
      <c r="AD65" s="22">
        <v>19</v>
      </c>
      <c r="AE65" s="22">
        <v>20</v>
      </c>
      <c r="AF65" s="22">
        <v>21</v>
      </c>
      <c r="AG65" s="22">
        <v>22</v>
      </c>
      <c r="AH65" s="22">
        <v>23</v>
      </c>
      <c r="AI65" s="22">
        <v>24</v>
      </c>
      <c r="AJ65" s="22">
        <v>25</v>
      </c>
      <c r="AK65" s="22">
        <v>26</v>
      </c>
      <c r="AL65" s="22">
        <v>27</v>
      </c>
      <c r="AM65" s="22">
        <v>28</v>
      </c>
      <c r="AN65" s="22">
        <v>29</v>
      </c>
      <c r="AO65" s="22">
        <v>30</v>
      </c>
      <c r="AP65" s="22">
        <v>31</v>
      </c>
      <c r="AQ65" s="22">
        <v>32</v>
      </c>
      <c r="AR65" s="22">
        <v>33</v>
      </c>
      <c r="AS65" s="22">
        <v>34</v>
      </c>
      <c r="AT65" s="22">
        <v>35</v>
      </c>
      <c r="AU65" s="22">
        <v>36</v>
      </c>
      <c r="AV65" s="22">
        <v>37</v>
      </c>
      <c r="AW65" s="22">
        <v>38</v>
      </c>
      <c r="AX65" s="22">
        <v>39</v>
      </c>
      <c r="AY65" s="22">
        <v>40</v>
      </c>
      <c r="AZ65" s="22">
        <v>41</v>
      </c>
      <c r="BA65" s="22">
        <v>42</v>
      </c>
      <c r="BB65" s="22">
        <v>43</v>
      </c>
      <c r="BC65" s="22">
        <v>44</v>
      </c>
      <c r="BD65" s="22">
        <v>45</v>
      </c>
      <c r="BE65" s="22">
        <v>46</v>
      </c>
      <c r="BF65" s="22">
        <v>47</v>
      </c>
      <c r="BG65" s="22">
        <v>48</v>
      </c>
      <c r="BH65" s="13" t="s">
        <v>221</v>
      </c>
    </row>
    <row r="66" spans="1:60" ht="35.25" customHeight="1" x14ac:dyDescent="0.25">
      <c r="A66" s="6">
        <v>2</v>
      </c>
      <c r="B66" s="6" t="s">
        <v>222</v>
      </c>
      <c r="C66" s="6" t="s">
        <v>149</v>
      </c>
      <c r="D66" s="6" t="s">
        <v>223</v>
      </c>
      <c r="E66" s="13" t="s">
        <v>224</v>
      </c>
      <c r="F66" s="5"/>
      <c r="G66" s="5"/>
      <c r="H66" s="2"/>
      <c r="I66" s="22"/>
      <c r="J66" s="5" t="s">
        <v>219</v>
      </c>
      <c r="K66" s="5" t="s">
        <v>220</v>
      </c>
      <c r="L66" s="22">
        <v>1</v>
      </c>
      <c r="M66" s="22">
        <v>2</v>
      </c>
      <c r="N66" s="22">
        <v>3</v>
      </c>
      <c r="O66" s="22">
        <v>4</v>
      </c>
      <c r="P66" s="22">
        <v>5</v>
      </c>
      <c r="Q66" s="22">
        <v>6</v>
      </c>
      <c r="R66" s="22">
        <v>7</v>
      </c>
      <c r="S66" s="22">
        <v>8</v>
      </c>
      <c r="T66" s="22">
        <v>9</v>
      </c>
      <c r="U66" s="22">
        <v>10</v>
      </c>
      <c r="V66" s="22">
        <v>11</v>
      </c>
      <c r="W66" s="22">
        <v>12</v>
      </c>
      <c r="X66" s="22">
        <v>13</v>
      </c>
      <c r="Y66" s="22">
        <v>14</v>
      </c>
      <c r="Z66" s="22">
        <v>15</v>
      </c>
      <c r="AA66" s="22">
        <v>16</v>
      </c>
      <c r="AB66" s="22">
        <v>17</v>
      </c>
      <c r="AC66" s="22">
        <v>18</v>
      </c>
      <c r="AD66" s="22">
        <v>19</v>
      </c>
      <c r="AE66" s="22">
        <v>20</v>
      </c>
      <c r="AF66" s="22">
        <v>21</v>
      </c>
      <c r="AG66" s="22">
        <v>22</v>
      </c>
      <c r="AH66" s="22">
        <v>23</v>
      </c>
      <c r="AI66" s="22">
        <v>24</v>
      </c>
      <c r="AJ66" s="22">
        <v>25</v>
      </c>
      <c r="AK66" s="22">
        <v>26</v>
      </c>
      <c r="AL66" s="22">
        <v>27</v>
      </c>
      <c r="AM66" s="22">
        <v>28</v>
      </c>
      <c r="AN66" s="22">
        <v>29</v>
      </c>
      <c r="AO66" s="22">
        <v>30</v>
      </c>
      <c r="AP66" s="22">
        <v>31</v>
      </c>
      <c r="AQ66" s="22">
        <v>32</v>
      </c>
      <c r="AR66" s="22">
        <v>33</v>
      </c>
      <c r="AS66" s="22">
        <v>34</v>
      </c>
      <c r="AT66" s="22">
        <v>35</v>
      </c>
      <c r="AU66" s="22">
        <v>36</v>
      </c>
      <c r="AV66" s="22">
        <v>37</v>
      </c>
      <c r="AW66" s="22">
        <v>38</v>
      </c>
      <c r="AX66" s="22">
        <v>39</v>
      </c>
      <c r="AY66" s="22">
        <v>40</v>
      </c>
      <c r="AZ66" s="22">
        <v>41</v>
      </c>
      <c r="BA66" s="22">
        <v>42</v>
      </c>
      <c r="BB66" s="22">
        <v>43</v>
      </c>
      <c r="BC66" s="22">
        <v>44</v>
      </c>
      <c r="BD66" s="22">
        <v>45</v>
      </c>
      <c r="BE66" s="22">
        <v>46</v>
      </c>
      <c r="BF66" s="22">
        <v>47</v>
      </c>
      <c r="BG66" s="22">
        <v>48</v>
      </c>
      <c r="BH66" s="13" t="s">
        <v>225</v>
      </c>
    </row>
    <row r="67" spans="1:60" ht="39" customHeight="1" x14ac:dyDescent="0.25">
      <c r="A67" s="6">
        <v>3</v>
      </c>
      <c r="B67" s="6" t="s">
        <v>222</v>
      </c>
      <c r="C67" s="6" t="s">
        <v>149</v>
      </c>
      <c r="D67" s="6" t="s">
        <v>226</v>
      </c>
      <c r="E67" s="13" t="s">
        <v>227</v>
      </c>
      <c r="F67" s="5"/>
      <c r="G67" s="5"/>
      <c r="H67" s="2"/>
      <c r="I67" s="22"/>
      <c r="J67" s="5" t="s">
        <v>219</v>
      </c>
      <c r="K67" s="5" t="s">
        <v>220</v>
      </c>
      <c r="L67" s="22">
        <v>1</v>
      </c>
      <c r="M67" s="22">
        <v>2</v>
      </c>
      <c r="N67" s="22">
        <v>3</v>
      </c>
      <c r="O67" s="22">
        <v>4</v>
      </c>
      <c r="P67" s="22">
        <v>5</v>
      </c>
      <c r="Q67" s="22">
        <v>6</v>
      </c>
      <c r="R67" s="22">
        <v>7</v>
      </c>
      <c r="S67" s="22">
        <v>8</v>
      </c>
      <c r="T67" s="22">
        <v>9</v>
      </c>
      <c r="U67" s="22">
        <v>10</v>
      </c>
      <c r="V67" s="22">
        <v>11</v>
      </c>
      <c r="W67" s="22">
        <v>12</v>
      </c>
      <c r="X67" s="22">
        <v>13</v>
      </c>
      <c r="Y67" s="22">
        <v>14</v>
      </c>
      <c r="Z67" s="22">
        <v>15</v>
      </c>
      <c r="AA67" s="22">
        <v>16</v>
      </c>
      <c r="AB67" s="22">
        <v>17</v>
      </c>
      <c r="AC67" s="22">
        <v>18</v>
      </c>
      <c r="AD67" s="22">
        <v>19</v>
      </c>
      <c r="AE67" s="22">
        <v>20</v>
      </c>
      <c r="AF67" s="22">
        <v>21</v>
      </c>
      <c r="AG67" s="22">
        <v>22</v>
      </c>
      <c r="AH67" s="22">
        <v>23</v>
      </c>
      <c r="AI67" s="22">
        <v>24</v>
      </c>
      <c r="AJ67" s="22">
        <v>25</v>
      </c>
      <c r="AK67" s="22">
        <v>26</v>
      </c>
      <c r="AL67" s="22">
        <v>27</v>
      </c>
      <c r="AM67" s="22">
        <v>28</v>
      </c>
      <c r="AN67" s="22">
        <v>29</v>
      </c>
      <c r="AO67" s="22">
        <v>30</v>
      </c>
      <c r="AP67" s="22">
        <v>31</v>
      </c>
      <c r="AQ67" s="22">
        <v>32</v>
      </c>
      <c r="AR67" s="22">
        <v>33</v>
      </c>
      <c r="AS67" s="22">
        <v>34</v>
      </c>
      <c r="AT67" s="22">
        <v>35</v>
      </c>
      <c r="AU67" s="22">
        <v>36</v>
      </c>
      <c r="AV67" s="22">
        <v>37</v>
      </c>
      <c r="AW67" s="22">
        <v>38</v>
      </c>
      <c r="AX67" s="22">
        <v>39</v>
      </c>
      <c r="AY67" s="22">
        <v>40</v>
      </c>
      <c r="AZ67" s="22">
        <v>41</v>
      </c>
      <c r="BA67" s="22">
        <v>42</v>
      </c>
      <c r="BB67" s="22">
        <v>43</v>
      </c>
      <c r="BC67" s="22">
        <v>44</v>
      </c>
      <c r="BD67" s="22">
        <v>45</v>
      </c>
      <c r="BE67" s="22">
        <v>46</v>
      </c>
      <c r="BF67" s="22">
        <v>47</v>
      </c>
      <c r="BG67" s="22">
        <v>48</v>
      </c>
      <c r="BH67" s="13" t="s">
        <v>228</v>
      </c>
    </row>
    <row r="68" spans="1:60" ht="39" customHeight="1" x14ac:dyDescent="0.25">
      <c r="A68" s="6">
        <v>4</v>
      </c>
      <c r="B68" s="6" t="s">
        <v>222</v>
      </c>
      <c r="C68" s="6" t="s">
        <v>149</v>
      </c>
      <c r="D68" s="6" t="s">
        <v>229</v>
      </c>
      <c r="E68" s="13" t="s">
        <v>230</v>
      </c>
      <c r="F68" s="5"/>
      <c r="G68" s="5"/>
      <c r="H68" s="2"/>
      <c r="I68" s="22"/>
      <c r="J68" s="5" t="s">
        <v>219</v>
      </c>
      <c r="K68" s="5" t="s">
        <v>220</v>
      </c>
      <c r="L68" s="22">
        <v>1</v>
      </c>
      <c r="M68" s="22">
        <v>2</v>
      </c>
      <c r="N68" s="22">
        <v>3</v>
      </c>
      <c r="O68" s="22">
        <v>4</v>
      </c>
      <c r="P68" s="22">
        <v>5</v>
      </c>
      <c r="Q68" s="22">
        <v>6</v>
      </c>
      <c r="R68" s="22">
        <v>7</v>
      </c>
      <c r="S68" s="22">
        <v>8</v>
      </c>
      <c r="T68" s="22">
        <v>9</v>
      </c>
      <c r="U68" s="22">
        <v>10</v>
      </c>
      <c r="V68" s="22">
        <v>11</v>
      </c>
      <c r="W68" s="22">
        <v>12</v>
      </c>
      <c r="X68" s="22">
        <v>13</v>
      </c>
      <c r="Y68" s="22">
        <v>14</v>
      </c>
      <c r="Z68" s="22">
        <v>15</v>
      </c>
      <c r="AA68" s="22">
        <v>16</v>
      </c>
      <c r="AB68" s="22">
        <v>17</v>
      </c>
      <c r="AC68" s="22">
        <v>18</v>
      </c>
      <c r="AD68" s="22">
        <v>19</v>
      </c>
      <c r="AE68" s="22">
        <v>20</v>
      </c>
      <c r="AF68" s="22">
        <v>21</v>
      </c>
      <c r="AG68" s="22">
        <v>22</v>
      </c>
      <c r="AH68" s="22">
        <v>23</v>
      </c>
      <c r="AI68" s="22">
        <v>24</v>
      </c>
      <c r="AJ68" s="22">
        <v>25</v>
      </c>
      <c r="AK68" s="22">
        <v>26</v>
      </c>
      <c r="AL68" s="22">
        <v>27</v>
      </c>
      <c r="AM68" s="22">
        <v>28</v>
      </c>
      <c r="AN68" s="22">
        <v>29</v>
      </c>
      <c r="AO68" s="22">
        <v>30</v>
      </c>
      <c r="AP68" s="22">
        <v>31</v>
      </c>
      <c r="AQ68" s="22">
        <v>32</v>
      </c>
      <c r="AR68" s="22">
        <v>33</v>
      </c>
      <c r="AS68" s="22">
        <v>34</v>
      </c>
      <c r="AT68" s="22">
        <v>35</v>
      </c>
      <c r="AU68" s="22">
        <v>36</v>
      </c>
      <c r="AV68" s="22">
        <v>37</v>
      </c>
      <c r="AW68" s="22">
        <v>38</v>
      </c>
      <c r="AX68" s="22">
        <v>39</v>
      </c>
      <c r="AY68" s="22">
        <v>40</v>
      </c>
      <c r="AZ68" s="22">
        <v>41</v>
      </c>
      <c r="BA68" s="22">
        <v>42</v>
      </c>
      <c r="BB68" s="22">
        <v>43</v>
      </c>
      <c r="BC68" s="22">
        <v>44</v>
      </c>
      <c r="BD68" s="22">
        <v>45</v>
      </c>
      <c r="BE68" s="22">
        <v>46</v>
      </c>
      <c r="BF68" s="22">
        <v>47</v>
      </c>
      <c r="BG68" s="22">
        <v>48</v>
      </c>
      <c r="BH68" s="13" t="s">
        <v>225</v>
      </c>
    </row>
    <row r="69" spans="1:60" ht="36.75" customHeight="1" x14ac:dyDescent="0.25">
      <c r="A69" s="6">
        <v>5</v>
      </c>
      <c r="B69" s="6" t="s">
        <v>222</v>
      </c>
      <c r="C69" s="6" t="s">
        <v>149</v>
      </c>
      <c r="D69" s="6" t="s">
        <v>231</v>
      </c>
      <c r="E69" s="13" t="s">
        <v>232</v>
      </c>
      <c r="F69" s="5"/>
      <c r="G69" s="5"/>
      <c r="H69" s="2"/>
      <c r="I69" s="22"/>
      <c r="J69" s="5" t="s">
        <v>219</v>
      </c>
      <c r="K69" s="5" t="s">
        <v>220</v>
      </c>
      <c r="L69" s="22">
        <v>1</v>
      </c>
      <c r="M69" s="22">
        <v>2</v>
      </c>
      <c r="N69" s="22">
        <v>3</v>
      </c>
      <c r="O69" s="22">
        <v>4</v>
      </c>
      <c r="P69" s="22">
        <v>5</v>
      </c>
      <c r="Q69" s="22">
        <v>6</v>
      </c>
      <c r="R69" s="22">
        <v>7</v>
      </c>
      <c r="S69" s="22">
        <v>8</v>
      </c>
      <c r="T69" s="22">
        <v>9</v>
      </c>
      <c r="U69" s="22">
        <v>10</v>
      </c>
      <c r="V69" s="22">
        <v>11</v>
      </c>
      <c r="W69" s="22">
        <v>12</v>
      </c>
      <c r="X69" s="22">
        <v>13</v>
      </c>
      <c r="Y69" s="22">
        <v>14</v>
      </c>
      <c r="Z69" s="22">
        <v>15</v>
      </c>
      <c r="AA69" s="22">
        <v>16</v>
      </c>
      <c r="AB69" s="22">
        <v>17</v>
      </c>
      <c r="AC69" s="22">
        <v>18</v>
      </c>
      <c r="AD69" s="22">
        <v>19</v>
      </c>
      <c r="AE69" s="22">
        <v>20</v>
      </c>
      <c r="AF69" s="22">
        <v>21</v>
      </c>
      <c r="AG69" s="22">
        <v>22</v>
      </c>
      <c r="AH69" s="22">
        <v>23</v>
      </c>
      <c r="AI69" s="22">
        <v>24</v>
      </c>
      <c r="AJ69" s="22">
        <v>25</v>
      </c>
      <c r="AK69" s="22">
        <v>26</v>
      </c>
      <c r="AL69" s="22">
        <v>27</v>
      </c>
      <c r="AM69" s="22">
        <v>28</v>
      </c>
      <c r="AN69" s="22">
        <v>29</v>
      </c>
      <c r="AO69" s="22">
        <v>30</v>
      </c>
      <c r="AP69" s="22">
        <v>31</v>
      </c>
      <c r="AQ69" s="22">
        <v>32</v>
      </c>
      <c r="AR69" s="22">
        <v>33</v>
      </c>
      <c r="AS69" s="22">
        <v>34</v>
      </c>
      <c r="AT69" s="22">
        <v>35</v>
      </c>
      <c r="AU69" s="22">
        <v>36</v>
      </c>
      <c r="AV69" s="22">
        <v>37</v>
      </c>
      <c r="AW69" s="22">
        <v>38</v>
      </c>
      <c r="AX69" s="22">
        <v>39</v>
      </c>
      <c r="AY69" s="22">
        <v>40</v>
      </c>
      <c r="AZ69" s="22">
        <v>41</v>
      </c>
      <c r="BA69" s="22">
        <v>42</v>
      </c>
      <c r="BB69" s="22">
        <v>43</v>
      </c>
      <c r="BC69" s="22">
        <v>44</v>
      </c>
      <c r="BD69" s="22">
        <v>45</v>
      </c>
      <c r="BE69" s="22">
        <v>46</v>
      </c>
      <c r="BF69" s="22">
        <v>47</v>
      </c>
      <c r="BG69" s="22">
        <v>48</v>
      </c>
      <c r="BH69" s="13" t="s">
        <v>233</v>
      </c>
    </row>
    <row r="70" spans="1:60" ht="31.5" customHeight="1" x14ac:dyDescent="0.25">
      <c r="A70" s="6">
        <v>6</v>
      </c>
      <c r="B70" s="6" t="s">
        <v>222</v>
      </c>
      <c r="C70" s="6" t="s">
        <v>149</v>
      </c>
      <c r="D70" s="6" t="s">
        <v>223</v>
      </c>
      <c r="E70" s="13" t="s">
        <v>234</v>
      </c>
      <c r="F70" s="5"/>
      <c r="G70" s="5"/>
      <c r="H70" s="2"/>
      <c r="I70" s="22"/>
      <c r="J70" s="5" t="s">
        <v>219</v>
      </c>
      <c r="K70" s="5" t="s">
        <v>220</v>
      </c>
      <c r="L70" s="22">
        <v>1</v>
      </c>
      <c r="M70" s="22">
        <v>2</v>
      </c>
      <c r="N70" s="22">
        <v>3</v>
      </c>
      <c r="O70" s="22">
        <v>4</v>
      </c>
      <c r="P70" s="22">
        <v>5</v>
      </c>
      <c r="Q70" s="22">
        <v>6</v>
      </c>
      <c r="R70" s="22">
        <v>7</v>
      </c>
      <c r="S70" s="22">
        <v>8</v>
      </c>
      <c r="T70" s="22">
        <v>9</v>
      </c>
      <c r="U70" s="22">
        <v>10</v>
      </c>
      <c r="V70" s="22">
        <v>11</v>
      </c>
      <c r="W70" s="22">
        <v>12</v>
      </c>
      <c r="X70" s="22">
        <v>13</v>
      </c>
      <c r="Y70" s="22">
        <v>14</v>
      </c>
      <c r="Z70" s="22">
        <v>15</v>
      </c>
      <c r="AA70" s="22">
        <v>16</v>
      </c>
      <c r="AB70" s="22">
        <v>17</v>
      </c>
      <c r="AC70" s="22">
        <v>18</v>
      </c>
      <c r="AD70" s="22">
        <v>19</v>
      </c>
      <c r="AE70" s="22">
        <v>20</v>
      </c>
      <c r="AF70" s="22">
        <v>21</v>
      </c>
      <c r="AG70" s="22">
        <v>22</v>
      </c>
      <c r="AH70" s="22">
        <v>23</v>
      </c>
      <c r="AI70" s="22">
        <v>24</v>
      </c>
      <c r="AJ70" s="22">
        <v>25</v>
      </c>
      <c r="AK70" s="22">
        <v>26</v>
      </c>
      <c r="AL70" s="22">
        <v>27</v>
      </c>
      <c r="AM70" s="22">
        <v>28</v>
      </c>
      <c r="AN70" s="22">
        <v>29</v>
      </c>
      <c r="AO70" s="22">
        <v>30</v>
      </c>
      <c r="AP70" s="22">
        <v>31</v>
      </c>
      <c r="AQ70" s="22">
        <v>32</v>
      </c>
      <c r="AR70" s="22">
        <v>33</v>
      </c>
      <c r="AS70" s="22">
        <v>34</v>
      </c>
      <c r="AT70" s="22">
        <v>35</v>
      </c>
      <c r="AU70" s="22">
        <v>36</v>
      </c>
      <c r="AV70" s="22">
        <v>37</v>
      </c>
      <c r="AW70" s="22">
        <v>38</v>
      </c>
      <c r="AX70" s="22">
        <v>39</v>
      </c>
      <c r="AY70" s="22">
        <v>40</v>
      </c>
      <c r="AZ70" s="22">
        <v>41</v>
      </c>
      <c r="BA70" s="22">
        <v>42</v>
      </c>
      <c r="BB70" s="22">
        <v>43</v>
      </c>
      <c r="BC70" s="22">
        <v>44</v>
      </c>
      <c r="BD70" s="22">
        <v>45</v>
      </c>
      <c r="BE70" s="22">
        <v>46</v>
      </c>
      <c r="BF70" s="22">
        <v>47</v>
      </c>
      <c r="BG70" s="22">
        <v>48</v>
      </c>
      <c r="BH70" s="13" t="s">
        <v>235</v>
      </c>
    </row>
    <row r="71" spans="1:60" ht="83.25" customHeight="1" x14ac:dyDescent="0.25">
      <c r="A71" s="6">
        <v>7</v>
      </c>
      <c r="B71" s="1" t="s">
        <v>236</v>
      </c>
      <c r="C71" s="6" t="s">
        <v>149</v>
      </c>
      <c r="D71" s="6" t="s">
        <v>237</v>
      </c>
      <c r="E71" s="13" t="s">
        <v>238</v>
      </c>
      <c r="F71" s="5"/>
      <c r="G71" s="5"/>
      <c r="H71" s="2"/>
      <c r="I71" s="22"/>
      <c r="J71" s="5" t="s">
        <v>219</v>
      </c>
      <c r="K71" s="5" t="s">
        <v>239</v>
      </c>
      <c r="L71" s="22">
        <v>1</v>
      </c>
      <c r="M71" s="22">
        <v>2</v>
      </c>
      <c r="N71" s="22">
        <v>3</v>
      </c>
      <c r="O71" s="22">
        <v>4</v>
      </c>
      <c r="P71" s="22">
        <v>5</v>
      </c>
      <c r="Q71" s="22">
        <v>6</v>
      </c>
      <c r="R71" s="22">
        <v>7</v>
      </c>
      <c r="S71" s="22">
        <v>8</v>
      </c>
      <c r="T71" s="22">
        <v>9</v>
      </c>
      <c r="U71" s="22">
        <v>10</v>
      </c>
      <c r="V71" s="22">
        <v>11</v>
      </c>
      <c r="W71" s="22">
        <v>12</v>
      </c>
      <c r="X71" s="22">
        <v>13</v>
      </c>
      <c r="Y71" s="22">
        <v>14</v>
      </c>
      <c r="Z71" s="22">
        <v>15</v>
      </c>
      <c r="AA71" s="22">
        <v>16</v>
      </c>
      <c r="AB71" s="22">
        <v>17</v>
      </c>
      <c r="AC71" s="22">
        <v>18</v>
      </c>
      <c r="AD71" s="22">
        <v>19</v>
      </c>
      <c r="AE71" s="22">
        <v>20</v>
      </c>
      <c r="AF71" s="22">
        <v>21</v>
      </c>
      <c r="AG71" s="22">
        <v>22</v>
      </c>
      <c r="AH71" s="22">
        <v>23</v>
      </c>
      <c r="AI71" s="22">
        <v>24</v>
      </c>
      <c r="AJ71" s="22">
        <v>25</v>
      </c>
      <c r="AK71" s="22">
        <v>26</v>
      </c>
      <c r="AL71" s="22">
        <v>27</v>
      </c>
      <c r="AM71" s="22">
        <v>28</v>
      </c>
      <c r="AN71" s="22">
        <v>29</v>
      </c>
      <c r="AO71" s="22">
        <v>30</v>
      </c>
      <c r="AP71" s="22">
        <v>31</v>
      </c>
      <c r="AQ71" s="22">
        <v>32</v>
      </c>
      <c r="AR71" s="22">
        <v>33</v>
      </c>
      <c r="AS71" s="22">
        <v>34</v>
      </c>
      <c r="AT71" s="22">
        <v>35</v>
      </c>
      <c r="AU71" s="22">
        <v>36</v>
      </c>
      <c r="AV71" s="22">
        <v>37</v>
      </c>
      <c r="AW71" s="22">
        <v>38</v>
      </c>
      <c r="AX71" s="22">
        <v>39</v>
      </c>
      <c r="AY71" s="22">
        <v>40</v>
      </c>
      <c r="AZ71" s="22">
        <v>41</v>
      </c>
      <c r="BA71" s="22">
        <v>42</v>
      </c>
      <c r="BB71" s="22">
        <v>43</v>
      </c>
      <c r="BC71" s="22">
        <v>44</v>
      </c>
      <c r="BD71" s="22">
        <v>45</v>
      </c>
      <c r="BE71" s="22">
        <v>46</v>
      </c>
      <c r="BF71" s="22">
        <v>47</v>
      </c>
      <c r="BG71" s="22">
        <v>48</v>
      </c>
      <c r="BH71" s="13"/>
    </row>
    <row r="72" spans="1:60" ht="63.95" customHeight="1" x14ac:dyDescent="0.25">
      <c r="A72" s="43">
        <v>8</v>
      </c>
      <c r="B72" s="43" t="s">
        <v>240</v>
      </c>
      <c r="C72" s="43" t="s">
        <v>149</v>
      </c>
      <c r="D72" s="4" t="s">
        <v>241</v>
      </c>
      <c r="E72" s="16" t="s">
        <v>242</v>
      </c>
      <c r="F72" s="5"/>
      <c r="G72" s="5"/>
      <c r="H72" s="2"/>
      <c r="I72" s="22"/>
      <c r="J72" s="5" t="s">
        <v>219</v>
      </c>
      <c r="K72" s="5" t="s">
        <v>220</v>
      </c>
      <c r="L72" s="2">
        <v>1</v>
      </c>
      <c r="M72" s="2">
        <v>2</v>
      </c>
      <c r="N72" s="2">
        <v>3</v>
      </c>
      <c r="O72" s="2">
        <v>4</v>
      </c>
      <c r="P72" s="2">
        <v>5</v>
      </c>
      <c r="Q72" s="2">
        <v>6</v>
      </c>
      <c r="R72" s="2">
        <v>7</v>
      </c>
      <c r="S72" s="2">
        <v>8</v>
      </c>
      <c r="T72" s="2">
        <v>9</v>
      </c>
      <c r="U72" s="2">
        <v>10</v>
      </c>
      <c r="V72" s="2">
        <v>11</v>
      </c>
      <c r="W72" s="2">
        <v>12</v>
      </c>
      <c r="X72" s="2">
        <v>13</v>
      </c>
      <c r="Y72" s="2">
        <v>14</v>
      </c>
      <c r="Z72" s="2">
        <v>15</v>
      </c>
      <c r="AA72" s="2">
        <v>16</v>
      </c>
      <c r="AB72" s="22">
        <v>17</v>
      </c>
      <c r="AC72" s="22">
        <v>18</v>
      </c>
      <c r="AD72" s="22">
        <v>19</v>
      </c>
      <c r="AE72" s="22">
        <v>20</v>
      </c>
      <c r="AF72" s="22">
        <v>21</v>
      </c>
      <c r="AG72" s="22">
        <v>22</v>
      </c>
      <c r="AH72" s="22">
        <v>23</v>
      </c>
      <c r="AI72" s="22">
        <v>24</v>
      </c>
      <c r="AJ72" s="2">
        <v>25</v>
      </c>
      <c r="AK72" s="2">
        <v>26</v>
      </c>
      <c r="AL72" s="2">
        <v>27</v>
      </c>
      <c r="AM72" s="2">
        <v>28</v>
      </c>
      <c r="AN72" s="2">
        <v>29</v>
      </c>
      <c r="AO72" s="2">
        <v>30</v>
      </c>
      <c r="AP72" s="2">
        <v>31</v>
      </c>
      <c r="AQ72" s="2">
        <v>32</v>
      </c>
      <c r="AR72" s="2">
        <v>33</v>
      </c>
      <c r="AS72" s="2">
        <v>34</v>
      </c>
      <c r="AT72" s="2">
        <v>35</v>
      </c>
      <c r="AU72" s="2">
        <v>36</v>
      </c>
      <c r="AV72" s="2">
        <v>37</v>
      </c>
      <c r="AW72" s="2">
        <v>38</v>
      </c>
      <c r="AX72" s="2">
        <v>39</v>
      </c>
      <c r="AY72" s="2">
        <v>40</v>
      </c>
      <c r="AZ72" s="2">
        <v>41</v>
      </c>
      <c r="BA72" s="2">
        <v>42</v>
      </c>
      <c r="BB72" s="2">
        <v>43</v>
      </c>
      <c r="BC72" s="2">
        <v>44</v>
      </c>
      <c r="BD72" s="2">
        <v>45</v>
      </c>
      <c r="BE72" s="2">
        <v>46</v>
      </c>
      <c r="BF72" s="2">
        <v>47</v>
      </c>
      <c r="BG72" s="2">
        <v>48</v>
      </c>
      <c r="BH72" s="13"/>
    </row>
    <row r="73" spans="1:60" ht="36" customHeight="1" x14ac:dyDescent="0.25">
      <c r="A73" s="6">
        <v>9</v>
      </c>
      <c r="B73" s="6" t="s">
        <v>240</v>
      </c>
      <c r="C73" s="6" t="s">
        <v>149</v>
      </c>
      <c r="D73" s="1" t="s">
        <v>241</v>
      </c>
      <c r="E73" s="13" t="s">
        <v>243</v>
      </c>
      <c r="F73" s="5"/>
      <c r="G73" s="5"/>
      <c r="H73" s="2"/>
      <c r="I73" s="22"/>
      <c r="J73" s="5" t="s">
        <v>219</v>
      </c>
      <c r="K73" s="5" t="s">
        <v>220</v>
      </c>
      <c r="L73" s="5">
        <v>1</v>
      </c>
      <c r="M73" s="5">
        <v>2</v>
      </c>
      <c r="N73" s="5">
        <v>3</v>
      </c>
      <c r="O73" s="5">
        <v>4</v>
      </c>
      <c r="P73" s="5">
        <v>5</v>
      </c>
      <c r="Q73" s="5">
        <v>6</v>
      </c>
      <c r="R73" s="5">
        <v>7</v>
      </c>
      <c r="S73" s="5">
        <v>8</v>
      </c>
      <c r="T73" s="5">
        <v>9</v>
      </c>
      <c r="U73" s="22">
        <v>10</v>
      </c>
      <c r="V73" s="22">
        <v>11</v>
      </c>
      <c r="W73" s="22">
        <v>12</v>
      </c>
      <c r="X73" s="22">
        <v>13</v>
      </c>
      <c r="Y73" s="22">
        <v>14</v>
      </c>
      <c r="Z73" s="22">
        <v>15</v>
      </c>
      <c r="AA73" s="22">
        <v>16</v>
      </c>
      <c r="AB73" s="22">
        <v>17</v>
      </c>
      <c r="AC73" s="22">
        <v>18</v>
      </c>
      <c r="AD73" s="22">
        <v>19</v>
      </c>
      <c r="AE73" s="22">
        <v>20</v>
      </c>
      <c r="AF73" s="22">
        <v>21</v>
      </c>
      <c r="AG73" s="22">
        <v>22</v>
      </c>
      <c r="AH73" s="22">
        <v>23</v>
      </c>
      <c r="AI73" s="22">
        <v>24</v>
      </c>
      <c r="AJ73" s="5">
        <v>25</v>
      </c>
      <c r="AK73" s="5">
        <v>26</v>
      </c>
      <c r="AL73" s="5">
        <v>27</v>
      </c>
      <c r="AM73" s="5">
        <v>28</v>
      </c>
      <c r="AN73" s="5">
        <v>29</v>
      </c>
      <c r="AO73" s="5">
        <v>30</v>
      </c>
      <c r="AP73" s="5">
        <v>31</v>
      </c>
      <c r="AQ73" s="5">
        <v>32</v>
      </c>
      <c r="AR73" s="5">
        <v>33</v>
      </c>
      <c r="AS73" s="5">
        <v>34</v>
      </c>
      <c r="AT73" s="5">
        <v>35</v>
      </c>
      <c r="AU73" s="5">
        <v>36</v>
      </c>
      <c r="AV73" s="5">
        <v>37</v>
      </c>
      <c r="AW73" s="5">
        <v>38</v>
      </c>
      <c r="AX73" s="5">
        <v>39</v>
      </c>
      <c r="AY73" s="5">
        <v>40</v>
      </c>
      <c r="AZ73" s="2">
        <v>41</v>
      </c>
      <c r="BA73" s="2">
        <v>42</v>
      </c>
      <c r="BB73" s="5">
        <v>43</v>
      </c>
      <c r="BC73" s="5">
        <v>44</v>
      </c>
      <c r="BD73" s="5">
        <v>45</v>
      </c>
      <c r="BE73" s="2">
        <v>46</v>
      </c>
      <c r="BF73" s="2">
        <v>47</v>
      </c>
      <c r="BG73" s="2">
        <v>48</v>
      </c>
      <c r="BH73" s="5"/>
    </row>
    <row r="74" spans="1:60" ht="159.75" customHeight="1" x14ac:dyDescent="0.25">
      <c r="E74" s="25" t="s">
        <v>244</v>
      </c>
      <c r="G74" s="26"/>
      <c r="H74" s="26"/>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row>
    <row r="75" spans="1:60" ht="48" customHeight="1" x14ac:dyDescent="0.25">
      <c r="B75" s="46"/>
      <c r="C75" s="125" t="s">
        <v>245</v>
      </c>
      <c r="D75" s="125"/>
    </row>
    <row r="76" spans="1:60" ht="18" customHeight="1" x14ac:dyDescent="0.25">
      <c r="C76" s="47"/>
      <c r="D76" s="47"/>
    </row>
    <row r="77" spans="1:60" ht="18" customHeight="1" x14ac:dyDescent="0.25">
      <c r="B77" s="48"/>
      <c r="C77" s="125" t="s">
        <v>246</v>
      </c>
      <c r="D77" s="125"/>
    </row>
    <row r="78" spans="1:60" ht="18" customHeight="1" x14ac:dyDescent="0.25">
      <c r="C78" s="47"/>
      <c r="D78" s="47"/>
    </row>
    <row r="79" spans="1:60" ht="18" customHeight="1" x14ac:dyDescent="0.25">
      <c r="B79" s="49"/>
      <c r="C79" s="125" t="s">
        <v>247</v>
      </c>
      <c r="D79" s="125"/>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26"/>
      <c r="BB79" s="26"/>
      <c r="BC79" s="26"/>
    </row>
  </sheetData>
  <autoFilter ref="A2:BH75"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autoFilter>
  <mergeCells count="111">
    <mergeCell ref="J62:K62"/>
    <mergeCell ref="C75:D75"/>
    <mergeCell ref="C77:D77"/>
    <mergeCell ref="C79:D79"/>
    <mergeCell ref="A9:E10"/>
    <mergeCell ref="F9:I9"/>
    <mergeCell ref="AJ9:AM9"/>
    <mergeCell ref="AN9:AQ9"/>
    <mergeCell ref="AR9:AU9"/>
    <mergeCell ref="I79:AZ79"/>
    <mergeCell ref="J63:K63"/>
    <mergeCell ref="J64:K64"/>
    <mergeCell ref="A64:I64"/>
    <mergeCell ref="AZ9:BC9"/>
    <mergeCell ref="J52:K52"/>
    <mergeCell ref="J34:K34"/>
    <mergeCell ref="J50:K50"/>
    <mergeCell ref="J38:K38"/>
    <mergeCell ref="J39:K39"/>
    <mergeCell ref="J36:K36"/>
    <mergeCell ref="J55:K56"/>
    <mergeCell ref="J46:K46"/>
    <mergeCell ref="J47:K47"/>
    <mergeCell ref="J40:K40"/>
    <mergeCell ref="AV9:AY9"/>
    <mergeCell ref="A27:E28"/>
    <mergeCell ref="F27:I27"/>
    <mergeCell ref="J59:K59"/>
    <mergeCell ref="J60:K60"/>
    <mergeCell ref="AJ55:AM55"/>
    <mergeCell ref="AN55:AQ55"/>
    <mergeCell ref="AR55:AU55"/>
    <mergeCell ref="AV55:AY55"/>
    <mergeCell ref="J57:K57"/>
    <mergeCell ref="J37:K37"/>
    <mergeCell ref="J41:K41"/>
    <mergeCell ref="J58:K58"/>
    <mergeCell ref="J54:K54"/>
    <mergeCell ref="A55:E56"/>
    <mergeCell ref="F55:I55"/>
    <mergeCell ref="J43:K43"/>
    <mergeCell ref="A29:E29"/>
    <mergeCell ref="J33:K33"/>
    <mergeCell ref="J45:K45"/>
    <mergeCell ref="J42:K42"/>
    <mergeCell ref="A33:I33"/>
    <mergeCell ref="J51:K51"/>
    <mergeCell ref="J35:K35"/>
    <mergeCell ref="BH9:BH10"/>
    <mergeCell ref="AR27:AU27"/>
    <mergeCell ref="AF9:AI9"/>
    <mergeCell ref="J14:K14"/>
    <mergeCell ref="J20:K20"/>
    <mergeCell ref="J16:K16"/>
    <mergeCell ref="J13:K13"/>
    <mergeCell ref="J26:K26"/>
    <mergeCell ref="J17:K17"/>
    <mergeCell ref="K27:K28"/>
    <mergeCell ref="BH27:BH28"/>
    <mergeCell ref="AZ27:BC27"/>
    <mergeCell ref="BD27:BG27"/>
    <mergeCell ref="J21:K21"/>
    <mergeCell ref="J23:K23"/>
    <mergeCell ref="J19:K19"/>
    <mergeCell ref="AV27:AY27"/>
    <mergeCell ref="L27:O27"/>
    <mergeCell ref="P27:S27"/>
    <mergeCell ref="T27:W27"/>
    <mergeCell ref="X27:AA27"/>
    <mergeCell ref="AB27:AE27"/>
    <mergeCell ref="AF27:AI27"/>
    <mergeCell ref="J27:J28"/>
    <mergeCell ref="J48:K48"/>
    <mergeCell ref="J24:K24"/>
    <mergeCell ref="BH55:BH56"/>
    <mergeCell ref="A57:E57"/>
    <mergeCell ref="J53:K53"/>
    <mergeCell ref="AJ27:AM27"/>
    <mergeCell ref="AN27:AQ27"/>
    <mergeCell ref="AZ55:BC55"/>
    <mergeCell ref="BD55:BG55"/>
    <mergeCell ref="L55:O55"/>
    <mergeCell ref="P55:S55"/>
    <mergeCell ref="T55:W55"/>
    <mergeCell ref="X55:AA55"/>
    <mergeCell ref="AB55:AE55"/>
    <mergeCell ref="AF55:AI55"/>
    <mergeCell ref="J61:K61"/>
    <mergeCell ref="E1:BH1"/>
    <mergeCell ref="A2:BH2"/>
    <mergeCell ref="A4:BH4"/>
    <mergeCell ref="A5:BH5"/>
    <mergeCell ref="A6:BH6"/>
    <mergeCell ref="A7:C7"/>
    <mergeCell ref="D7:BH7"/>
    <mergeCell ref="A8:BG8"/>
    <mergeCell ref="J25:K25"/>
    <mergeCell ref="J22:K22"/>
    <mergeCell ref="J15:K15"/>
    <mergeCell ref="J18:K18"/>
    <mergeCell ref="J9:K10"/>
    <mergeCell ref="L9:O9"/>
    <mergeCell ref="P9:S9"/>
    <mergeCell ref="T9:W9"/>
    <mergeCell ref="X9:AA9"/>
    <mergeCell ref="AB9:AE9"/>
    <mergeCell ref="BD9:BG9"/>
    <mergeCell ref="A11:BH11"/>
    <mergeCell ref="E12:BG12"/>
    <mergeCell ref="J49:K49"/>
    <mergeCell ref="J44:K44"/>
  </mergeCells>
  <printOptions horizontalCentered="1"/>
  <pageMargins left="0.11811023622047245" right="0.11811023622047245" top="0.35433070866141736" bottom="0.35433070866141736" header="0" footer="0"/>
  <pageSetup scale="1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25"/>
  <sheetViews>
    <sheetView zoomScaleNormal="100" zoomScalePageLayoutView="80" workbookViewId="0">
      <selection activeCell="L58" sqref="L58"/>
    </sheetView>
  </sheetViews>
  <sheetFormatPr baseColWidth="10" defaultColWidth="11.42578125" defaultRowHeight="15" x14ac:dyDescent="0.25"/>
  <cols>
    <col min="2" max="2" width="17" customWidth="1"/>
    <col min="3" max="3" width="48.85546875" customWidth="1"/>
    <col min="4" max="4" width="21.7109375" customWidth="1"/>
    <col min="5" max="5" width="12.140625" customWidth="1"/>
    <col min="6" max="6" width="13.7109375" customWidth="1"/>
    <col min="7" max="7" width="22.140625" customWidth="1"/>
    <col min="8" max="8" width="16.28515625" customWidth="1"/>
  </cols>
  <sheetData>
    <row r="2" spans="2:9" ht="15" customHeight="1" x14ac:dyDescent="0.25">
      <c r="B2" s="129" t="s">
        <v>248</v>
      </c>
      <c r="C2" s="129"/>
      <c r="D2" s="129"/>
      <c r="E2" s="129"/>
      <c r="F2" s="129"/>
      <c r="G2" s="129"/>
      <c r="H2" s="129"/>
      <c r="I2" s="129"/>
    </row>
    <row r="3" spans="2:9" ht="15" customHeight="1" x14ac:dyDescent="0.25">
      <c r="B3" s="130" t="s">
        <v>249</v>
      </c>
      <c r="C3" s="130"/>
      <c r="D3" s="130"/>
      <c r="E3" s="130"/>
      <c r="F3" s="130"/>
      <c r="G3" s="130"/>
      <c r="H3" s="130"/>
      <c r="I3" s="130"/>
    </row>
    <row r="4" spans="2:9" ht="31.5" x14ac:dyDescent="0.25">
      <c r="B4" s="60" t="s">
        <v>250</v>
      </c>
      <c r="C4" s="60" t="s">
        <v>251</v>
      </c>
      <c r="D4" s="60" t="s">
        <v>252</v>
      </c>
      <c r="E4" s="60" t="s">
        <v>253</v>
      </c>
      <c r="F4" s="60" t="s">
        <v>254</v>
      </c>
      <c r="G4" s="63" t="s">
        <v>255</v>
      </c>
      <c r="H4" s="63" t="s">
        <v>24</v>
      </c>
      <c r="I4" s="63" t="s">
        <v>256</v>
      </c>
    </row>
    <row r="5" spans="2:9" ht="90" hidden="1" x14ac:dyDescent="0.25">
      <c r="B5" s="52" t="s">
        <v>257</v>
      </c>
      <c r="C5" s="59" t="s">
        <v>258</v>
      </c>
      <c r="D5" s="52" t="s">
        <v>259</v>
      </c>
      <c r="E5" s="51">
        <v>45124</v>
      </c>
      <c r="F5" s="51">
        <v>45149</v>
      </c>
      <c r="G5" s="64"/>
      <c r="H5" s="64" t="s">
        <v>260</v>
      </c>
      <c r="I5" s="65"/>
    </row>
    <row r="6" spans="2:9" ht="42.75" hidden="1" x14ac:dyDescent="0.25">
      <c r="B6" s="52" t="s">
        <v>257</v>
      </c>
      <c r="C6" s="53" t="s">
        <v>258</v>
      </c>
      <c r="D6" s="52" t="s">
        <v>261</v>
      </c>
      <c r="E6" s="51">
        <v>45124</v>
      </c>
      <c r="F6" s="51">
        <v>45149</v>
      </c>
      <c r="G6" s="64"/>
      <c r="H6" s="64"/>
      <c r="I6" s="65"/>
    </row>
    <row r="7" spans="2:9" ht="42.75" hidden="1" x14ac:dyDescent="0.25">
      <c r="B7" s="52" t="s">
        <v>257</v>
      </c>
      <c r="C7" s="59" t="s">
        <v>258</v>
      </c>
      <c r="D7" s="52" t="s">
        <v>262</v>
      </c>
      <c r="E7" s="51">
        <v>45124</v>
      </c>
      <c r="F7" s="51">
        <v>45149</v>
      </c>
      <c r="G7" s="64"/>
      <c r="H7" s="64"/>
      <c r="I7" s="65"/>
    </row>
    <row r="8" spans="2:9" ht="42.75" hidden="1" x14ac:dyDescent="0.25">
      <c r="B8" s="52" t="s">
        <v>257</v>
      </c>
      <c r="C8" s="53" t="s">
        <v>258</v>
      </c>
      <c r="D8" s="52" t="s">
        <v>263</v>
      </c>
      <c r="E8" s="51">
        <v>45124</v>
      </c>
      <c r="F8" s="51">
        <v>45149</v>
      </c>
      <c r="G8" s="64"/>
      <c r="H8" s="64"/>
      <c r="I8" s="65"/>
    </row>
    <row r="9" spans="2:9" ht="42.75" hidden="1" x14ac:dyDescent="0.25">
      <c r="B9" s="52" t="s">
        <v>257</v>
      </c>
      <c r="C9" s="59" t="s">
        <v>258</v>
      </c>
      <c r="D9" s="52" t="s">
        <v>264</v>
      </c>
      <c r="E9" s="51">
        <v>45124</v>
      </c>
      <c r="F9" s="51">
        <v>45149</v>
      </c>
      <c r="G9" s="64"/>
      <c r="H9" s="64"/>
      <c r="I9" s="65"/>
    </row>
    <row r="10" spans="2:9" ht="42.75" hidden="1" x14ac:dyDescent="0.25">
      <c r="B10" s="52" t="s">
        <v>257</v>
      </c>
      <c r="C10" s="53" t="s">
        <v>258</v>
      </c>
      <c r="D10" s="52" t="s">
        <v>265</v>
      </c>
      <c r="E10" s="51">
        <v>45124</v>
      </c>
      <c r="F10" s="51">
        <v>45149</v>
      </c>
      <c r="G10" s="64"/>
      <c r="H10" s="64"/>
      <c r="I10" s="65"/>
    </row>
    <row r="11" spans="2:9" ht="42.75" hidden="1" x14ac:dyDescent="0.25">
      <c r="B11" s="52" t="s">
        <v>257</v>
      </c>
      <c r="C11" s="59" t="s">
        <v>258</v>
      </c>
      <c r="D11" s="52" t="s">
        <v>266</v>
      </c>
      <c r="E11" s="51">
        <v>45124</v>
      </c>
      <c r="F11" s="51">
        <v>45149</v>
      </c>
      <c r="G11" s="64"/>
      <c r="H11" s="64"/>
      <c r="I11" s="65"/>
    </row>
    <row r="12" spans="2:9" ht="42.75" hidden="1" x14ac:dyDescent="0.25">
      <c r="B12" s="52" t="s">
        <v>257</v>
      </c>
      <c r="C12" s="53" t="s">
        <v>258</v>
      </c>
      <c r="D12" s="52" t="s">
        <v>267</v>
      </c>
      <c r="E12" s="51">
        <v>45124</v>
      </c>
      <c r="F12" s="51">
        <v>45149</v>
      </c>
      <c r="G12" s="64"/>
      <c r="H12" s="64"/>
      <c r="I12" s="65"/>
    </row>
    <row r="13" spans="2:9" ht="90" hidden="1" x14ac:dyDescent="0.25">
      <c r="B13" s="52" t="s">
        <v>257</v>
      </c>
      <c r="C13" s="54" t="s">
        <v>49</v>
      </c>
      <c r="D13" s="52" t="s">
        <v>264</v>
      </c>
      <c r="E13" s="51">
        <v>45033</v>
      </c>
      <c r="F13" s="51">
        <v>45086</v>
      </c>
      <c r="G13" s="64"/>
      <c r="H13" s="64" t="s">
        <v>268</v>
      </c>
      <c r="I13" s="65" t="s">
        <v>269</v>
      </c>
    </row>
    <row r="14" spans="2:9" ht="42.75" hidden="1" x14ac:dyDescent="0.25">
      <c r="B14" s="52" t="s">
        <v>257</v>
      </c>
      <c r="C14" s="54" t="s">
        <v>54</v>
      </c>
      <c r="D14" s="52" t="s">
        <v>261</v>
      </c>
      <c r="E14" s="51">
        <v>45033</v>
      </c>
      <c r="F14" s="51">
        <v>45086</v>
      </c>
      <c r="G14" s="64"/>
      <c r="H14" s="64"/>
      <c r="I14" s="65"/>
    </row>
    <row r="15" spans="2:9" ht="30" hidden="1" x14ac:dyDescent="0.25">
      <c r="B15" s="52" t="s">
        <v>257</v>
      </c>
      <c r="C15" s="54" t="s">
        <v>59</v>
      </c>
      <c r="D15" s="52" t="s">
        <v>262</v>
      </c>
      <c r="E15" s="51">
        <v>45033</v>
      </c>
      <c r="F15" s="51">
        <v>45086</v>
      </c>
      <c r="G15" s="64"/>
      <c r="H15" s="64"/>
      <c r="I15" s="65"/>
    </row>
    <row r="16" spans="2:9" ht="30" hidden="1" x14ac:dyDescent="0.25">
      <c r="B16" s="52" t="s">
        <v>257</v>
      </c>
      <c r="C16" s="54" t="s">
        <v>64</v>
      </c>
      <c r="D16" s="52" t="s">
        <v>265</v>
      </c>
      <c r="E16" s="51">
        <v>45033</v>
      </c>
      <c r="F16" s="51">
        <v>45086</v>
      </c>
      <c r="G16" s="64"/>
      <c r="H16" s="64"/>
      <c r="I16" s="65"/>
    </row>
    <row r="17" spans="2:9" ht="57" hidden="1" x14ac:dyDescent="0.25">
      <c r="B17" s="52" t="s">
        <v>257</v>
      </c>
      <c r="C17" s="54" t="s">
        <v>67</v>
      </c>
      <c r="D17" s="52" t="s">
        <v>267</v>
      </c>
      <c r="E17" s="51">
        <v>45040</v>
      </c>
      <c r="F17" s="51">
        <v>45086</v>
      </c>
      <c r="G17" s="64"/>
      <c r="H17" s="64"/>
      <c r="I17" s="65"/>
    </row>
    <row r="18" spans="2:9" ht="30" hidden="1" x14ac:dyDescent="0.25">
      <c r="B18" s="52" t="s">
        <v>257</v>
      </c>
      <c r="C18" s="54" t="s">
        <v>70</v>
      </c>
      <c r="D18" s="52" t="s">
        <v>263</v>
      </c>
      <c r="E18" s="51">
        <v>45048</v>
      </c>
      <c r="F18" s="51">
        <v>45093</v>
      </c>
      <c r="G18" s="64"/>
      <c r="H18" s="64"/>
      <c r="I18" s="65"/>
    </row>
    <row r="19" spans="2:9" ht="30" hidden="1" x14ac:dyDescent="0.25">
      <c r="B19" s="52" t="s">
        <v>257</v>
      </c>
      <c r="C19" s="54" t="s">
        <v>74</v>
      </c>
      <c r="D19" s="52" t="s">
        <v>259</v>
      </c>
      <c r="E19" s="51">
        <v>45061</v>
      </c>
      <c r="F19" s="51">
        <v>45107</v>
      </c>
      <c r="G19" s="64">
        <v>1</v>
      </c>
      <c r="H19" s="64" t="s">
        <v>270</v>
      </c>
      <c r="I19" s="65" t="s">
        <v>271</v>
      </c>
    </row>
    <row r="20" spans="2:9" ht="42.75" hidden="1" x14ac:dyDescent="0.25">
      <c r="B20" s="52" t="s">
        <v>257</v>
      </c>
      <c r="C20" s="54" t="s">
        <v>78</v>
      </c>
      <c r="D20" s="52" t="s">
        <v>266</v>
      </c>
      <c r="E20" s="51">
        <v>45139</v>
      </c>
      <c r="F20" s="51">
        <v>45184</v>
      </c>
      <c r="G20" s="64"/>
      <c r="H20" s="64"/>
      <c r="I20" s="65"/>
    </row>
    <row r="21" spans="2:9" ht="30" hidden="1" x14ac:dyDescent="0.25">
      <c r="B21" s="52" t="s">
        <v>257</v>
      </c>
      <c r="C21" s="54" t="s">
        <v>82</v>
      </c>
      <c r="D21" s="52" t="s">
        <v>267</v>
      </c>
      <c r="E21" s="51">
        <v>45139</v>
      </c>
      <c r="F21" s="51">
        <v>45184</v>
      </c>
      <c r="G21" s="64"/>
      <c r="H21" s="64"/>
      <c r="I21" s="65"/>
    </row>
    <row r="22" spans="2:9" ht="30" hidden="1" x14ac:dyDescent="0.25">
      <c r="B22" s="52" t="s">
        <v>257</v>
      </c>
      <c r="C22" s="54" t="s">
        <v>85</v>
      </c>
      <c r="D22" s="52" t="s">
        <v>263</v>
      </c>
      <c r="E22" s="51">
        <v>45160</v>
      </c>
      <c r="F22" s="51">
        <v>45205</v>
      </c>
      <c r="G22" s="64"/>
      <c r="H22" s="64"/>
      <c r="I22" s="65"/>
    </row>
    <row r="23" spans="2:9" ht="30" hidden="1" x14ac:dyDescent="0.25">
      <c r="B23" s="52" t="s">
        <v>257</v>
      </c>
      <c r="C23" s="54" t="s">
        <v>89</v>
      </c>
      <c r="D23" s="52" t="s">
        <v>264</v>
      </c>
      <c r="E23" s="51">
        <v>45166</v>
      </c>
      <c r="F23" s="51">
        <v>45205</v>
      </c>
      <c r="G23" s="64"/>
      <c r="H23" s="64"/>
      <c r="I23" s="65"/>
    </row>
    <row r="24" spans="2:9" ht="85.5" hidden="1" x14ac:dyDescent="0.25">
      <c r="B24" s="52" t="s">
        <v>257</v>
      </c>
      <c r="C24" s="54" t="s">
        <v>92</v>
      </c>
      <c r="D24" s="52" t="s">
        <v>262</v>
      </c>
      <c r="E24" s="51">
        <v>45173</v>
      </c>
      <c r="F24" s="51">
        <v>45212</v>
      </c>
      <c r="G24" s="64"/>
      <c r="H24" s="64"/>
      <c r="I24" s="65"/>
    </row>
    <row r="25" spans="2:9" ht="30" hidden="1" x14ac:dyDescent="0.25">
      <c r="B25" s="52" t="s">
        <v>257</v>
      </c>
      <c r="C25" s="54" t="s">
        <v>96</v>
      </c>
      <c r="D25" s="52" t="s">
        <v>267</v>
      </c>
      <c r="E25" s="51">
        <v>45201</v>
      </c>
      <c r="F25" s="51">
        <v>45240</v>
      </c>
      <c r="G25" s="64"/>
      <c r="H25" s="64"/>
      <c r="I25" s="65"/>
    </row>
    <row r="26" spans="2:9" ht="45" hidden="1" x14ac:dyDescent="0.25">
      <c r="B26" s="52" t="s">
        <v>272</v>
      </c>
      <c r="C26" s="54" t="s">
        <v>105</v>
      </c>
      <c r="D26" s="52" t="s">
        <v>265</v>
      </c>
      <c r="E26" s="51">
        <v>45078</v>
      </c>
      <c r="F26" s="51">
        <v>45107</v>
      </c>
      <c r="G26" s="64"/>
      <c r="H26" s="64"/>
      <c r="I26" s="65"/>
    </row>
    <row r="27" spans="2:9" ht="45" hidden="1" x14ac:dyDescent="0.25">
      <c r="B27" s="52" t="s">
        <v>272</v>
      </c>
      <c r="C27" s="54" t="s">
        <v>110</v>
      </c>
      <c r="D27" s="52" t="s">
        <v>266</v>
      </c>
      <c r="E27" s="51">
        <v>45078</v>
      </c>
      <c r="F27" s="51">
        <v>45107</v>
      </c>
      <c r="G27" s="64"/>
      <c r="H27" s="64"/>
      <c r="I27" s="65"/>
    </row>
    <row r="28" spans="2:9" ht="45" hidden="1" customHeight="1" x14ac:dyDescent="0.25">
      <c r="B28" s="52" t="s">
        <v>272</v>
      </c>
      <c r="C28" s="54" t="s">
        <v>113</v>
      </c>
      <c r="D28" s="52" t="s">
        <v>266</v>
      </c>
      <c r="E28" s="51">
        <v>45012</v>
      </c>
      <c r="F28" s="51">
        <v>45037</v>
      </c>
      <c r="G28" s="64"/>
      <c r="H28" s="64"/>
      <c r="I28" s="65"/>
    </row>
    <row r="29" spans="2:9" ht="30" x14ac:dyDescent="0.25">
      <c r="B29" s="52" t="s">
        <v>273</v>
      </c>
      <c r="C29" s="55" t="s">
        <v>274</v>
      </c>
      <c r="D29" s="52" t="s">
        <v>267</v>
      </c>
      <c r="E29" s="51">
        <v>44927</v>
      </c>
      <c r="F29" s="51">
        <v>44931</v>
      </c>
      <c r="G29" s="64">
        <v>1</v>
      </c>
      <c r="H29" s="64"/>
      <c r="I29" s="65" t="s">
        <v>271</v>
      </c>
    </row>
    <row r="30" spans="2:9" ht="30" x14ac:dyDescent="0.25">
      <c r="B30" s="52" t="s">
        <v>273</v>
      </c>
      <c r="C30" s="55" t="s">
        <v>274</v>
      </c>
      <c r="D30" s="52" t="s">
        <v>267</v>
      </c>
      <c r="E30" s="51">
        <v>44958</v>
      </c>
      <c r="F30" s="51">
        <v>44962</v>
      </c>
      <c r="G30" s="64">
        <v>1</v>
      </c>
      <c r="H30" s="64"/>
      <c r="I30" s="65" t="s">
        <v>271</v>
      </c>
    </row>
    <row r="31" spans="2:9" ht="30" x14ac:dyDescent="0.25">
      <c r="B31" s="52" t="s">
        <v>273</v>
      </c>
      <c r="C31" s="55" t="s">
        <v>274</v>
      </c>
      <c r="D31" s="52" t="s">
        <v>267</v>
      </c>
      <c r="E31" s="51">
        <v>44986</v>
      </c>
      <c r="F31" s="51">
        <v>44990</v>
      </c>
      <c r="G31" s="64">
        <v>1</v>
      </c>
      <c r="H31" s="64"/>
      <c r="I31" s="65" t="s">
        <v>271</v>
      </c>
    </row>
    <row r="32" spans="2:9" ht="30" hidden="1" x14ac:dyDescent="0.25">
      <c r="B32" s="52" t="s">
        <v>273</v>
      </c>
      <c r="C32" s="55" t="s">
        <v>274</v>
      </c>
      <c r="D32" s="52" t="s">
        <v>267</v>
      </c>
      <c r="E32" s="51">
        <v>45017</v>
      </c>
      <c r="F32" s="51">
        <v>45021</v>
      </c>
      <c r="G32" s="64"/>
      <c r="H32" s="64"/>
      <c r="I32" s="65"/>
    </row>
    <row r="33" spans="2:11" ht="30" hidden="1" x14ac:dyDescent="0.25">
      <c r="B33" s="52" t="s">
        <v>273</v>
      </c>
      <c r="C33" s="55" t="s">
        <v>274</v>
      </c>
      <c r="D33" s="52" t="s">
        <v>267</v>
      </c>
      <c r="E33" s="51">
        <v>45047</v>
      </c>
      <c r="F33" s="51">
        <v>45051</v>
      </c>
      <c r="G33" s="64"/>
      <c r="H33" s="64"/>
      <c r="I33" s="65"/>
    </row>
    <row r="34" spans="2:11" ht="30" hidden="1" x14ac:dyDescent="0.25">
      <c r="B34" s="52" t="s">
        <v>273</v>
      </c>
      <c r="C34" s="55" t="s">
        <v>274</v>
      </c>
      <c r="D34" s="52" t="s">
        <v>267</v>
      </c>
      <c r="E34" s="51">
        <v>45078</v>
      </c>
      <c r="F34" s="51">
        <v>45082</v>
      </c>
      <c r="G34" s="64"/>
      <c r="H34" s="64"/>
      <c r="I34" s="65"/>
    </row>
    <row r="35" spans="2:11" ht="30" hidden="1" x14ac:dyDescent="0.25">
      <c r="B35" s="52" t="s">
        <v>273</v>
      </c>
      <c r="C35" s="55" t="s">
        <v>274</v>
      </c>
      <c r="D35" s="52" t="s">
        <v>267</v>
      </c>
      <c r="E35" s="51">
        <v>45108</v>
      </c>
      <c r="F35" s="51">
        <v>45112</v>
      </c>
      <c r="G35" s="64"/>
      <c r="H35" s="64"/>
      <c r="I35" s="65"/>
    </row>
    <row r="36" spans="2:11" ht="30" hidden="1" x14ac:dyDescent="0.25">
      <c r="B36" s="52" t="s">
        <v>273</v>
      </c>
      <c r="C36" s="55" t="s">
        <v>274</v>
      </c>
      <c r="D36" s="52" t="s">
        <v>267</v>
      </c>
      <c r="E36" s="51">
        <v>45139</v>
      </c>
      <c r="F36" s="51">
        <v>45143</v>
      </c>
      <c r="G36" s="64"/>
      <c r="H36" s="64"/>
      <c r="I36" s="65"/>
    </row>
    <row r="37" spans="2:11" ht="30" hidden="1" x14ac:dyDescent="0.25">
      <c r="B37" s="52" t="s">
        <v>273</v>
      </c>
      <c r="C37" s="55" t="s">
        <v>274</v>
      </c>
      <c r="D37" s="52" t="s">
        <v>267</v>
      </c>
      <c r="E37" s="51">
        <v>45170</v>
      </c>
      <c r="F37" s="51">
        <v>45174</v>
      </c>
      <c r="G37" s="64"/>
      <c r="H37" s="64"/>
      <c r="I37" s="65"/>
    </row>
    <row r="38" spans="2:11" ht="30" hidden="1" x14ac:dyDescent="0.25">
      <c r="B38" s="52" t="s">
        <v>273</v>
      </c>
      <c r="C38" s="55" t="s">
        <v>274</v>
      </c>
      <c r="D38" s="52" t="s">
        <v>267</v>
      </c>
      <c r="E38" s="51">
        <v>45200</v>
      </c>
      <c r="F38" s="51">
        <v>45204</v>
      </c>
      <c r="G38" s="64"/>
      <c r="H38" s="64"/>
      <c r="I38" s="65"/>
    </row>
    <row r="39" spans="2:11" ht="30" hidden="1" x14ac:dyDescent="0.25">
      <c r="B39" s="52" t="s">
        <v>273</v>
      </c>
      <c r="C39" s="55" t="s">
        <v>274</v>
      </c>
      <c r="D39" s="52" t="s">
        <v>267</v>
      </c>
      <c r="E39" s="51">
        <v>45231</v>
      </c>
      <c r="F39" s="51">
        <v>45235</v>
      </c>
      <c r="G39" s="64"/>
      <c r="H39" s="64"/>
      <c r="I39" s="65"/>
    </row>
    <row r="40" spans="2:11" ht="30" hidden="1" x14ac:dyDescent="0.25">
      <c r="B40" s="52" t="s">
        <v>273</v>
      </c>
      <c r="C40" s="55" t="s">
        <v>274</v>
      </c>
      <c r="D40" s="52" t="s">
        <v>267</v>
      </c>
      <c r="E40" s="51">
        <v>45261</v>
      </c>
      <c r="F40" s="51">
        <v>45265</v>
      </c>
      <c r="G40" s="64"/>
      <c r="H40" s="64"/>
      <c r="I40" s="65"/>
    </row>
    <row r="41" spans="2:11" ht="30" x14ac:dyDescent="0.25">
      <c r="B41" s="52" t="s">
        <v>273</v>
      </c>
      <c r="C41" s="54" t="s">
        <v>275</v>
      </c>
      <c r="D41" s="52" t="s">
        <v>267</v>
      </c>
      <c r="E41" s="51">
        <v>44927</v>
      </c>
      <c r="F41" s="51">
        <v>44933</v>
      </c>
      <c r="G41" s="64">
        <v>1</v>
      </c>
      <c r="H41" s="64"/>
      <c r="I41" s="65" t="s">
        <v>271</v>
      </c>
      <c r="J41" s="51"/>
      <c r="K41" s="51"/>
    </row>
    <row r="42" spans="2:11" ht="30" hidden="1" x14ac:dyDescent="0.25">
      <c r="B42" s="52" t="s">
        <v>273</v>
      </c>
      <c r="C42" s="54" t="s">
        <v>275</v>
      </c>
      <c r="D42" s="52" t="s">
        <v>267</v>
      </c>
      <c r="E42" s="51">
        <v>45108</v>
      </c>
      <c r="F42" s="51">
        <v>45138</v>
      </c>
      <c r="G42" s="64"/>
      <c r="H42" s="64"/>
      <c r="I42" s="65"/>
      <c r="J42" s="51"/>
      <c r="K42" s="51"/>
    </row>
    <row r="43" spans="2:11" ht="30" x14ac:dyDescent="0.25">
      <c r="B43" s="52" t="s">
        <v>273</v>
      </c>
      <c r="C43" s="55" t="s">
        <v>276</v>
      </c>
      <c r="D43" s="52" t="s">
        <v>267</v>
      </c>
      <c r="E43" s="51">
        <v>44986</v>
      </c>
      <c r="F43" s="51">
        <v>44992</v>
      </c>
      <c r="G43" s="64">
        <v>1</v>
      </c>
      <c r="H43" s="64"/>
      <c r="I43" s="65" t="s">
        <v>271</v>
      </c>
    </row>
    <row r="44" spans="2:11" ht="30" x14ac:dyDescent="0.25">
      <c r="B44" s="52" t="s">
        <v>273</v>
      </c>
      <c r="C44" s="54" t="s">
        <v>277</v>
      </c>
      <c r="D44" s="52" t="s">
        <v>267</v>
      </c>
      <c r="E44" s="51">
        <v>44986</v>
      </c>
      <c r="F44" s="51">
        <v>45016</v>
      </c>
      <c r="G44" s="64">
        <v>1</v>
      </c>
      <c r="H44" s="64"/>
      <c r="I44" s="65" t="s">
        <v>271</v>
      </c>
    </row>
    <row r="45" spans="2:11" ht="30" x14ac:dyDescent="0.25">
      <c r="B45" s="52" t="s">
        <v>273</v>
      </c>
      <c r="C45" s="55" t="s">
        <v>155</v>
      </c>
      <c r="D45" s="52" t="s">
        <v>267</v>
      </c>
      <c r="E45" s="51">
        <v>44958</v>
      </c>
      <c r="F45" s="51">
        <v>44985</v>
      </c>
      <c r="G45" s="64">
        <v>1</v>
      </c>
      <c r="H45" s="64"/>
      <c r="I45" s="65" t="s">
        <v>271</v>
      </c>
    </row>
    <row r="46" spans="2:11" ht="28.5" x14ac:dyDescent="0.25">
      <c r="B46" s="52" t="s">
        <v>273</v>
      </c>
      <c r="C46" s="55" t="s">
        <v>278</v>
      </c>
      <c r="D46" s="52" t="s">
        <v>279</v>
      </c>
      <c r="E46" s="51">
        <v>44927</v>
      </c>
      <c r="F46" s="51">
        <v>44935</v>
      </c>
      <c r="G46" s="64">
        <v>1</v>
      </c>
      <c r="H46" s="64"/>
      <c r="I46" s="65" t="s">
        <v>271</v>
      </c>
    </row>
    <row r="47" spans="2:11" ht="28.5" x14ac:dyDescent="0.25">
      <c r="B47" s="52" t="s">
        <v>273</v>
      </c>
      <c r="C47" s="55" t="s">
        <v>278</v>
      </c>
      <c r="D47" s="52" t="s">
        <v>279</v>
      </c>
      <c r="E47" s="51">
        <v>44958</v>
      </c>
      <c r="F47" s="51">
        <v>44966</v>
      </c>
      <c r="G47" s="64">
        <v>1</v>
      </c>
      <c r="H47" s="64"/>
      <c r="I47" s="65" t="s">
        <v>271</v>
      </c>
    </row>
    <row r="48" spans="2:11" ht="28.5" x14ac:dyDescent="0.25">
      <c r="B48" s="52" t="s">
        <v>273</v>
      </c>
      <c r="C48" s="55" t="s">
        <v>278</v>
      </c>
      <c r="D48" s="52" t="s">
        <v>279</v>
      </c>
      <c r="E48" s="51">
        <v>44986</v>
      </c>
      <c r="F48" s="51">
        <v>44994</v>
      </c>
      <c r="G48" s="64">
        <v>1</v>
      </c>
      <c r="H48" s="64"/>
      <c r="I48" s="65" t="s">
        <v>271</v>
      </c>
    </row>
    <row r="49" spans="2:9" ht="28.5" hidden="1" x14ac:dyDescent="0.25">
      <c r="B49" s="52" t="s">
        <v>273</v>
      </c>
      <c r="C49" s="55" t="s">
        <v>278</v>
      </c>
      <c r="D49" s="52" t="s">
        <v>279</v>
      </c>
      <c r="E49" s="51">
        <v>45017</v>
      </c>
      <c r="F49" s="51">
        <v>45034</v>
      </c>
      <c r="G49" s="64"/>
      <c r="H49" s="64"/>
      <c r="I49" s="65"/>
    </row>
    <row r="50" spans="2:9" ht="28.5" hidden="1" x14ac:dyDescent="0.25">
      <c r="B50" s="52" t="s">
        <v>273</v>
      </c>
      <c r="C50" s="55" t="s">
        <v>278</v>
      </c>
      <c r="D50" s="52" t="s">
        <v>279</v>
      </c>
      <c r="E50" s="51">
        <v>45047</v>
      </c>
      <c r="F50" s="51">
        <v>45056</v>
      </c>
      <c r="G50" s="64"/>
      <c r="H50" s="64"/>
      <c r="I50" s="65"/>
    </row>
    <row r="51" spans="2:9" ht="28.5" hidden="1" x14ac:dyDescent="0.25">
      <c r="B51" s="52" t="s">
        <v>273</v>
      </c>
      <c r="C51" s="55" t="s">
        <v>278</v>
      </c>
      <c r="D51" s="52" t="s">
        <v>279</v>
      </c>
      <c r="E51" s="51">
        <v>45078</v>
      </c>
      <c r="F51" s="51">
        <v>45087</v>
      </c>
      <c r="G51" s="64"/>
      <c r="H51" s="64"/>
      <c r="I51" s="65"/>
    </row>
    <row r="52" spans="2:9" ht="28.5" hidden="1" x14ac:dyDescent="0.25">
      <c r="B52" s="52" t="s">
        <v>273</v>
      </c>
      <c r="C52" s="55" t="s">
        <v>278</v>
      </c>
      <c r="D52" s="52" t="s">
        <v>279</v>
      </c>
      <c r="E52" s="51">
        <v>45108</v>
      </c>
      <c r="F52" s="51">
        <v>45117</v>
      </c>
      <c r="G52" s="64"/>
      <c r="H52" s="64"/>
      <c r="I52" s="65"/>
    </row>
    <row r="53" spans="2:9" ht="28.5" hidden="1" x14ac:dyDescent="0.25">
      <c r="B53" s="52" t="s">
        <v>273</v>
      </c>
      <c r="C53" s="55" t="s">
        <v>278</v>
      </c>
      <c r="D53" s="52" t="s">
        <v>279</v>
      </c>
      <c r="E53" s="51">
        <v>45139</v>
      </c>
      <c r="F53" s="51">
        <v>45148</v>
      </c>
      <c r="G53" s="64"/>
      <c r="H53" s="64"/>
      <c r="I53" s="65"/>
    </row>
    <row r="54" spans="2:9" ht="28.5" hidden="1" x14ac:dyDescent="0.25">
      <c r="B54" s="52" t="s">
        <v>273</v>
      </c>
      <c r="C54" s="55" t="s">
        <v>278</v>
      </c>
      <c r="D54" s="52" t="s">
        <v>279</v>
      </c>
      <c r="E54" s="51">
        <v>45170</v>
      </c>
      <c r="F54" s="51">
        <v>45179</v>
      </c>
      <c r="G54" s="64"/>
      <c r="H54" s="64"/>
      <c r="I54" s="65"/>
    </row>
    <row r="55" spans="2:9" ht="28.5" hidden="1" x14ac:dyDescent="0.25">
      <c r="B55" s="52" t="s">
        <v>273</v>
      </c>
      <c r="C55" s="55" t="s">
        <v>278</v>
      </c>
      <c r="D55" s="52" t="s">
        <v>279</v>
      </c>
      <c r="E55" s="51">
        <v>45200</v>
      </c>
      <c r="F55" s="51">
        <v>45209</v>
      </c>
      <c r="G55" s="64"/>
      <c r="H55" s="64"/>
      <c r="I55" s="65"/>
    </row>
    <row r="56" spans="2:9" ht="28.5" hidden="1" x14ac:dyDescent="0.25">
      <c r="B56" s="52" t="s">
        <v>273</v>
      </c>
      <c r="C56" s="55" t="s">
        <v>278</v>
      </c>
      <c r="D56" s="52" t="s">
        <v>279</v>
      </c>
      <c r="E56" s="51">
        <v>45231</v>
      </c>
      <c r="F56" s="51">
        <v>45240</v>
      </c>
      <c r="G56" s="64"/>
      <c r="H56" s="64"/>
      <c r="I56" s="65"/>
    </row>
    <row r="57" spans="2:9" ht="28.5" hidden="1" x14ac:dyDescent="0.25">
      <c r="B57" s="52" t="s">
        <v>273</v>
      </c>
      <c r="C57" s="55" t="s">
        <v>278</v>
      </c>
      <c r="D57" s="52" t="s">
        <v>279</v>
      </c>
      <c r="E57" s="51">
        <v>45261</v>
      </c>
      <c r="F57" s="51">
        <v>45270</v>
      </c>
      <c r="G57" s="64"/>
      <c r="H57" s="64"/>
      <c r="I57" s="65"/>
    </row>
    <row r="58" spans="2:9" ht="28.5" x14ac:dyDescent="0.25">
      <c r="B58" s="52" t="s">
        <v>273</v>
      </c>
      <c r="C58" s="55" t="s">
        <v>280</v>
      </c>
      <c r="D58" s="52" t="s">
        <v>279</v>
      </c>
      <c r="E58" s="51">
        <v>44927</v>
      </c>
      <c r="F58" s="51">
        <v>44935</v>
      </c>
      <c r="G58" s="64">
        <v>1</v>
      </c>
      <c r="H58" s="64"/>
      <c r="I58" s="65" t="s">
        <v>271</v>
      </c>
    </row>
    <row r="59" spans="2:9" ht="28.5" x14ac:dyDescent="0.25">
      <c r="B59" s="52" t="s">
        <v>273</v>
      </c>
      <c r="C59" s="55" t="s">
        <v>280</v>
      </c>
      <c r="D59" s="52" t="s">
        <v>279</v>
      </c>
      <c r="E59" s="51">
        <v>44958</v>
      </c>
      <c r="F59" s="51">
        <v>44966</v>
      </c>
      <c r="G59" s="64">
        <v>1</v>
      </c>
      <c r="H59" s="64"/>
      <c r="I59" s="65" t="s">
        <v>271</v>
      </c>
    </row>
    <row r="60" spans="2:9" ht="28.5" x14ac:dyDescent="0.25">
      <c r="B60" s="52" t="s">
        <v>273</v>
      </c>
      <c r="C60" s="55" t="s">
        <v>280</v>
      </c>
      <c r="D60" s="52" t="s">
        <v>279</v>
      </c>
      <c r="E60" s="51">
        <v>44986</v>
      </c>
      <c r="F60" s="51">
        <v>44994</v>
      </c>
      <c r="G60" s="64">
        <v>1</v>
      </c>
      <c r="H60" s="64"/>
      <c r="I60" s="65" t="s">
        <v>271</v>
      </c>
    </row>
    <row r="61" spans="2:9" ht="28.5" hidden="1" x14ac:dyDescent="0.25">
      <c r="B61" s="52" t="s">
        <v>273</v>
      </c>
      <c r="C61" s="55" t="s">
        <v>280</v>
      </c>
      <c r="D61" s="52" t="s">
        <v>279</v>
      </c>
      <c r="E61" s="51">
        <v>45017</v>
      </c>
      <c r="F61" s="51">
        <v>45034</v>
      </c>
      <c r="G61" s="64"/>
      <c r="H61" s="64"/>
      <c r="I61" s="65"/>
    </row>
    <row r="62" spans="2:9" ht="28.5" hidden="1" x14ac:dyDescent="0.25">
      <c r="B62" s="52" t="s">
        <v>273</v>
      </c>
      <c r="C62" s="55" t="s">
        <v>280</v>
      </c>
      <c r="D62" s="52" t="s">
        <v>279</v>
      </c>
      <c r="E62" s="51">
        <v>45047</v>
      </c>
      <c r="F62" s="51">
        <v>45056</v>
      </c>
      <c r="G62" s="64"/>
      <c r="H62" s="64"/>
      <c r="I62" s="65"/>
    </row>
    <row r="63" spans="2:9" ht="28.5" hidden="1" x14ac:dyDescent="0.25">
      <c r="B63" s="52" t="s">
        <v>273</v>
      </c>
      <c r="C63" s="55" t="s">
        <v>280</v>
      </c>
      <c r="D63" s="52" t="s">
        <v>279</v>
      </c>
      <c r="E63" s="51">
        <v>45078</v>
      </c>
      <c r="F63" s="51">
        <v>45087</v>
      </c>
      <c r="G63" s="64"/>
      <c r="H63" s="64"/>
      <c r="I63" s="65"/>
    </row>
    <row r="64" spans="2:9" ht="28.5" hidden="1" x14ac:dyDescent="0.25">
      <c r="B64" s="52" t="s">
        <v>273</v>
      </c>
      <c r="C64" s="55" t="s">
        <v>280</v>
      </c>
      <c r="D64" s="52" t="s">
        <v>279</v>
      </c>
      <c r="E64" s="51">
        <v>45108</v>
      </c>
      <c r="F64" s="51">
        <v>45117</v>
      </c>
      <c r="G64" s="64"/>
      <c r="H64" s="64"/>
      <c r="I64" s="65"/>
    </row>
    <row r="65" spans="2:9" ht="28.5" hidden="1" x14ac:dyDescent="0.25">
      <c r="B65" s="52" t="s">
        <v>273</v>
      </c>
      <c r="C65" s="55" t="s">
        <v>280</v>
      </c>
      <c r="D65" s="52" t="s">
        <v>279</v>
      </c>
      <c r="E65" s="51">
        <v>45139</v>
      </c>
      <c r="F65" s="51">
        <v>45148</v>
      </c>
      <c r="G65" s="64"/>
      <c r="H65" s="64"/>
      <c r="I65" s="65"/>
    </row>
    <row r="66" spans="2:9" ht="28.5" hidden="1" x14ac:dyDescent="0.25">
      <c r="B66" s="52" t="s">
        <v>273</v>
      </c>
      <c r="C66" s="55" t="s">
        <v>280</v>
      </c>
      <c r="D66" s="52" t="s">
        <v>279</v>
      </c>
      <c r="E66" s="51">
        <v>45170</v>
      </c>
      <c r="F66" s="51">
        <v>45179</v>
      </c>
      <c r="G66" s="64"/>
      <c r="H66" s="64"/>
      <c r="I66" s="65"/>
    </row>
    <row r="67" spans="2:9" ht="28.5" hidden="1" x14ac:dyDescent="0.25">
      <c r="B67" s="52" t="s">
        <v>273</v>
      </c>
      <c r="C67" s="55" t="s">
        <v>280</v>
      </c>
      <c r="D67" s="52" t="s">
        <v>279</v>
      </c>
      <c r="E67" s="51">
        <v>45200</v>
      </c>
      <c r="F67" s="51">
        <v>45209</v>
      </c>
      <c r="G67" s="64"/>
      <c r="H67" s="64"/>
      <c r="I67" s="65"/>
    </row>
    <row r="68" spans="2:9" ht="28.5" hidden="1" x14ac:dyDescent="0.25">
      <c r="B68" s="52" t="s">
        <v>273</v>
      </c>
      <c r="C68" s="55" t="s">
        <v>280</v>
      </c>
      <c r="D68" s="52" t="s">
        <v>279</v>
      </c>
      <c r="E68" s="51">
        <v>45231</v>
      </c>
      <c r="F68" s="51">
        <v>45240</v>
      </c>
      <c r="G68" s="64"/>
      <c r="H68" s="64"/>
      <c r="I68" s="65"/>
    </row>
    <row r="69" spans="2:9" ht="28.5" hidden="1" x14ac:dyDescent="0.25">
      <c r="B69" s="52" t="s">
        <v>273</v>
      </c>
      <c r="C69" s="55" t="s">
        <v>280</v>
      </c>
      <c r="D69" s="52" t="s">
        <v>279</v>
      </c>
      <c r="E69" s="51">
        <v>45261</v>
      </c>
      <c r="F69" s="51">
        <v>45270</v>
      </c>
      <c r="G69" s="64"/>
      <c r="H69" s="64"/>
      <c r="I69" s="65"/>
    </row>
    <row r="70" spans="2:9" ht="28.5" x14ac:dyDescent="0.25">
      <c r="B70" s="52" t="s">
        <v>273</v>
      </c>
      <c r="C70" s="56" t="s">
        <v>281</v>
      </c>
      <c r="D70" s="52" t="s">
        <v>279</v>
      </c>
      <c r="E70" s="51">
        <v>44927</v>
      </c>
      <c r="F70" s="51">
        <v>44931</v>
      </c>
      <c r="G70" s="64">
        <v>1</v>
      </c>
      <c r="H70" s="64"/>
      <c r="I70" s="65" t="s">
        <v>271</v>
      </c>
    </row>
    <row r="71" spans="2:9" ht="28.5" x14ac:dyDescent="0.25">
      <c r="B71" s="52" t="s">
        <v>273</v>
      </c>
      <c r="C71" s="56" t="s">
        <v>281</v>
      </c>
      <c r="D71" s="52" t="s">
        <v>279</v>
      </c>
      <c r="E71" s="51">
        <v>44958</v>
      </c>
      <c r="F71" s="51">
        <v>44962</v>
      </c>
      <c r="G71" s="64">
        <v>1</v>
      </c>
      <c r="H71" s="64"/>
      <c r="I71" s="65" t="s">
        <v>271</v>
      </c>
    </row>
    <row r="72" spans="2:9" ht="28.5" x14ac:dyDescent="0.25">
      <c r="B72" s="52" t="s">
        <v>273</v>
      </c>
      <c r="C72" s="56" t="s">
        <v>281</v>
      </c>
      <c r="D72" s="52" t="s">
        <v>279</v>
      </c>
      <c r="E72" s="51">
        <v>44986</v>
      </c>
      <c r="F72" s="51">
        <v>44990</v>
      </c>
      <c r="G72" s="64">
        <v>1</v>
      </c>
      <c r="H72" s="64"/>
      <c r="I72" s="65" t="s">
        <v>271</v>
      </c>
    </row>
    <row r="73" spans="2:9" ht="28.5" hidden="1" x14ac:dyDescent="0.25">
      <c r="B73" s="52" t="s">
        <v>273</v>
      </c>
      <c r="C73" s="56" t="s">
        <v>281</v>
      </c>
      <c r="D73" s="52" t="s">
        <v>279</v>
      </c>
      <c r="E73" s="51">
        <v>45017</v>
      </c>
      <c r="F73" s="51">
        <v>45021</v>
      </c>
      <c r="G73" s="64"/>
      <c r="H73" s="64"/>
      <c r="I73" s="65"/>
    </row>
    <row r="74" spans="2:9" ht="28.5" hidden="1" x14ac:dyDescent="0.25">
      <c r="B74" s="52" t="s">
        <v>273</v>
      </c>
      <c r="C74" s="56" t="s">
        <v>281</v>
      </c>
      <c r="D74" s="52" t="s">
        <v>279</v>
      </c>
      <c r="E74" s="51">
        <v>45047</v>
      </c>
      <c r="F74" s="51">
        <v>45051</v>
      </c>
      <c r="G74" s="64"/>
      <c r="H74" s="64"/>
      <c r="I74" s="65"/>
    </row>
    <row r="75" spans="2:9" ht="28.5" hidden="1" x14ac:dyDescent="0.25">
      <c r="B75" s="52" t="s">
        <v>273</v>
      </c>
      <c r="C75" s="56" t="s">
        <v>281</v>
      </c>
      <c r="D75" s="52" t="s">
        <v>279</v>
      </c>
      <c r="E75" s="51">
        <v>45078</v>
      </c>
      <c r="F75" s="51">
        <v>45082</v>
      </c>
      <c r="G75" s="64"/>
      <c r="H75" s="64"/>
      <c r="I75" s="65"/>
    </row>
    <row r="76" spans="2:9" ht="28.5" hidden="1" x14ac:dyDescent="0.25">
      <c r="B76" s="52" t="s">
        <v>273</v>
      </c>
      <c r="C76" s="56" t="s">
        <v>281</v>
      </c>
      <c r="D76" s="52" t="s">
        <v>279</v>
      </c>
      <c r="E76" s="51">
        <v>45108</v>
      </c>
      <c r="F76" s="51">
        <v>45112</v>
      </c>
      <c r="G76" s="64"/>
      <c r="H76" s="64"/>
      <c r="I76" s="65"/>
    </row>
    <row r="77" spans="2:9" ht="28.5" hidden="1" x14ac:dyDescent="0.25">
      <c r="B77" s="52" t="s">
        <v>273</v>
      </c>
      <c r="C77" s="56" t="s">
        <v>281</v>
      </c>
      <c r="D77" s="52" t="s">
        <v>279</v>
      </c>
      <c r="E77" s="51">
        <v>45139</v>
      </c>
      <c r="F77" s="51">
        <v>45143</v>
      </c>
      <c r="G77" s="64"/>
      <c r="H77" s="64"/>
      <c r="I77" s="65"/>
    </row>
    <row r="78" spans="2:9" ht="28.5" hidden="1" x14ac:dyDescent="0.25">
      <c r="B78" s="52" t="s">
        <v>273</v>
      </c>
      <c r="C78" s="56" t="s">
        <v>281</v>
      </c>
      <c r="D78" s="52" t="s">
        <v>279</v>
      </c>
      <c r="E78" s="51">
        <v>45170</v>
      </c>
      <c r="F78" s="51">
        <v>45174</v>
      </c>
      <c r="G78" s="64"/>
      <c r="H78" s="64"/>
      <c r="I78" s="65"/>
    </row>
    <row r="79" spans="2:9" ht="28.5" hidden="1" x14ac:dyDescent="0.25">
      <c r="B79" s="52" t="s">
        <v>273</v>
      </c>
      <c r="C79" s="56" t="s">
        <v>281</v>
      </c>
      <c r="D79" s="52" t="s">
        <v>279</v>
      </c>
      <c r="E79" s="51">
        <v>45200</v>
      </c>
      <c r="F79" s="51">
        <v>45204</v>
      </c>
      <c r="G79" s="64"/>
      <c r="H79" s="64"/>
      <c r="I79" s="65"/>
    </row>
    <row r="80" spans="2:9" ht="28.5" hidden="1" x14ac:dyDescent="0.25">
      <c r="B80" s="52" t="s">
        <v>273</v>
      </c>
      <c r="C80" s="56" t="s">
        <v>281</v>
      </c>
      <c r="D80" s="52" t="s">
        <v>279</v>
      </c>
      <c r="E80" s="51">
        <v>45231</v>
      </c>
      <c r="F80" s="51">
        <v>45235</v>
      </c>
      <c r="G80" s="64"/>
      <c r="H80" s="64"/>
      <c r="I80" s="65"/>
    </row>
    <row r="81" spans="2:9" ht="28.5" hidden="1" x14ac:dyDescent="0.25">
      <c r="B81" s="52" t="s">
        <v>273</v>
      </c>
      <c r="C81" s="56" t="s">
        <v>281</v>
      </c>
      <c r="D81" s="52" t="s">
        <v>279</v>
      </c>
      <c r="E81" s="51">
        <v>45261</v>
      </c>
      <c r="F81" s="51">
        <v>45265</v>
      </c>
      <c r="G81" s="64"/>
      <c r="H81" s="64"/>
      <c r="I81" s="65"/>
    </row>
    <row r="82" spans="2:9" x14ac:dyDescent="0.25">
      <c r="B82" s="52" t="s">
        <v>273</v>
      </c>
      <c r="C82" s="56" t="s">
        <v>282</v>
      </c>
      <c r="D82" s="52" t="s">
        <v>279</v>
      </c>
      <c r="E82" s="51">
        <v>44927</v>
      </c>
      <c r="F82" s="51">
        <v>44931</v>
      </c>
      <c r="G82" s="64">
        <v>1</v>
      </c>
      <c r="H82" s="64"/>
      <c r="I82" s="65" t="s">
        <v>271</v>
      </c>
    </row>
    <row r="83" spans="2:9" x14ac:dyDescent="0.25">
      <c r="B83" s="52" t="s">
        <v>273</v>
      </c>
      <c r="C83" s="56" t="s">
        <v>282</v>
      </c>
      <c r="D83" s="52" t="s">
        <v>279</v>
      </c>
      <c r="E83" s="51">
        <v>44958</v>
      </c>
      <c r="F83" s="51">
        <v>44962</v>
      </c>
      <c r="G83" s="64">
        <v>1</v>
      </c>
      <c r="H83" s="64"/>
      <c r="I83" s="65" t="s">
        <v>271</v>
      </c>
    </row>
    <row r="84" spans="2:9" x14ac:dyDescent="0.25">
      <c r="B84" s="52" t="s">
        <v>273</v>
      </c>
      <c r="C84" s="56" t="s">
        <v>282</v>
      </c>
      <c r="D84" s="52" t="s">
        <v>279</v>
      </c>
      <c r="E84" s="51">
        <v>44986</v>
      </c>
      <c r="F84" s="51">
        <v>44990</v>
      </c>
      <c r="G84" s="64">
        <v>1</v>
      </c>
      <c r="H84" s="64"/>
      <c r="I84" s="65" t="s">
        <v>271</v>
      </c>
    </row>
    <row r="85" spans="2:9" hidden="1" x14ac:dyDescent="0.25">
      <c r="B85" s="52" t="s">
        <v>273</v>
      </c>
      <c r="C85" s="56" t="s">
        <v>282</v>
      </c>
      <c r="D85" s="52" t="s">
        <v>279</v>
      </c>
      <c r="E85" s="51">
        <v>45017</v>
      </c>
      <c r="F85" s="51">
        <v>45021</v>
      </c>
      <c r="G85" s="64"/>
      <c r="H85" s="64"/>
      <c r="I85" s="65"/>
    </row>
    <row r="86" spans="2:9" hidden="1" x14ac:dyDescent="0.25">
      <c r="B86" s="52" t="s">
        <v>273</v>
      </c>
      <c r="C86" s="56" t="s">
        <v>282</v>
      </c>
      <c r="D86" s="52" t="s">
        <v>279</v>
      </c>
      <c r="E86" s="51">
        <v>45047</v>
      </c>
      <c r="F86" s="51">
        <v>45051</v>
      </c>
      <c r="G86" s="64"/>
      <c r="H86" s="64"/>
      <c r="I86" s="65"/>
    </row>
    <row r="87" spans="2:9" hidden="1" x14ac:dyDescent="0.25">
      <c r="B87" s="52" t="s">
        <v>273</v>
      </c>
      <c r="C87" s="56" t="s">
        <v>282</v>
      </c>
      <c r="D87" s="52" t="s">
        <v>279</v>
      </c>
      <c r="E87" s="51">
        <v>45078</v>
      </c>
      <c r="F87" s="51">
        <v>45082</v>
      </c>
      <c r="G87" s="64"/>
      <c r="H87" s="64"/>
      <c r="I87" s="65"/>
    </row>
    <row r="88" spans="2:9" hidden="1" x14ac:dyDescent="0.25">
      <c r="B88" s="52" t="s">
        <v>273</v>
      </c>
      <c r="C88" s="56" t="s">
        <v>282</v>
      </c>
      <c r="D88" s="52" t="s">
        <v>279</v>
      </c>
      <c r="E88" s="51">
        <v>45108</v>
      </c>
      <c r="F88" s="51">
        <v>45112</v>
      </c>
      <c r="G88" s="64"/>
      <c r="H88" s="64"/>
      <c r="I88" s="65"/>
    </row>
    <row r="89" spans="2:9" hidden="1" x14ac:dyDescent="0.25">
      <c r="B89" s="52" t="s">
        <v>273</v>
      </c>
      <c r="C89" s="56" t="s">
        <v>282</v>
      </c>
      <c r="D89" s="52" t="s">
        <v>279</v>
      </c>
      <c r="E89" s="51">
        <v>45139</v>
      </c>
      <c r="F89" s="51">
        <v>45143</v>
      </c>
      <c r="G89" s="64"/>
      <c r="H89" s="64"/>
      <c r="I89" s="65"/>
    </row>
    <row r="90" spans="2:9" hidden="1" x14ac:dyDescent="0.25">
      <c r="B90" s="52" t="s">
        <v>273</v>
      </c>
      <c r="C90" s="56" t="s">
        <v>282</v>
      </c>
      <c r="D90" s="52" t="s">
        <v>279</v>
      </c>
      <c r="E90" s="51">
        <v>45170</v>
      </c>
      <c r="F90" s="51">
        <v>45174</v>
      </c>
      <c r="G90" s="64"/>
      <c r="H90" s="64"/>
      <c r="I90" s="65"/>
    </row>
    <row r="91" spans="2:9" hidden="1" x14ac:dyDescent="0.25">
      <c r="B91" s="52" t="s">
        <v>273</v>
      </c>
      <c r="C91" s="56" t="s">
        <v>282</v>
      </c>
      <c r="D91" s="52" t="s">
        <v>279</v>
      </c>
      <c r="E91" s="51">
        <v>45200</v>
      </c>
      <c r="F91" s="51">
        <v>45204</v>
      </c>
      <c r="G91" s="64"/>
      <c r="H91" s="64"/>
      <c r="I91" s="65"/>
    </row>
    <row r="92" spans="2:9" hidden="1" x14ac:dyDescent="0.25">
      <c r="B92" s="52" t="s">
        <v>273</v>
      </c>
      <c r="C92" s="56" t="s">
        <v>282</v>
      </c>
      <c r="D92" s="52" t="s">
        <v>279</v>
      </c>
      <c r="E92" s="51">
        <v>45231</v>
      </c>
      <c r="F92" s="51">
        <v>45235</v>
      </c>
      <c r="G92" s="64"/>
      <c r="H92" s="64"/>
      <c r="I92" s="65"/>
    </row>
    <row r="93" spans="2:9" hidden="1" x14ac:dyDescent="0.25">
      <c r="B93" s="52" t="s">
        <v>273</v>
      </c>
      <c r="C93" s="56" t="s">
        <v>282</v>
      </c>
      <c r="D93" s="52" t="s">
        <v>279</v>
      </c>
      <c r="E93" s="51">
        <v>45261</v>
      </c>
      <c r="F93" s="51">
        <v>45265</v>
      </c>
      <c r="G93" s="64"/>
      <c r="H93" s="64"/>
      <c r="I93" s="65"/>
    </row>
    <row r="94" spans="2:9" ht="28.5" x14ac:dyDescent="0.25">
      <c r="B94" s="52" t="s">
        <v>273</v>
      </c>
      <c r="C94" s="56" t="s">
        <v>283</v>
      </c>
      <c r="D94" s="52" t="s">
        <v>279</v>
      </c>
      <c r="E94" s="51">
        <v>44927</v>
      </c>
      <c r="F94" s="51">
        <v>44931</v>
      </c>
      <c r="G94" s="64">
        <v>1</v>
      </c>
      <c r="H94" s="64"/>
      <c r="I94" s="65" t="s">
        <v>271</v>
      </c>
    </row>
    <row r="95" spans="2:9" ht="28.5" x14ac:dyDescent="0.25">
      <c r="B95" s="52" t="s">
        <v>273</v>
      </c>
      <c r="C95" s="56" t="s">
        <v>283</v>
      </c>
      <c r="D95" s="52" t="s">
        <v>279</v>
      </c>
      <c r="E95" s="51">
        <v>44958</v>
      </c>
      <c r="F95" s="51">
        <v>44962</v>
      </c>
      <c r="G95" s="64">
        <v>1</v>
      </c>
      <c r="H95" s="64"/>
      <c r="I95" s="65" t="s">
        <v>271</v>
      </c>
    </row>
    <row r="96" spans="2:9" ht="28.5" x14ac:dyDescent="0.25">
      <c r="B96" s="52" t="s">
        <v>273</v>
      </c>
      <c r="C96" s="56" t="s">
        <v>283</v>
      </c>
      <c r="D96" s="52" t="s">
        <v>279</v>
      </c>
      <c r="E96" s="51">
        <v>44986</v>
      </c>
      <c r="F96" s="51">
        <v>44990</v>
      </c>
      <c r="G96" s="64">
        <v>1</v>
      </c>
      <c r="H96" s="64"/>
      <c r="I96" s="65" t="s">
        <v>271</v>
      </c>
    </row>
    <row r="97" spans="2:9" ht="28.5" hidden="1" x14ac:dyDescent="0.25">
      <c r="B97" s="52" t="s">
        <v>273</v>
      </c>
      <c r="C97" s="56" t="s">
        <v>283</v>
      </c>
      <c r="D97" s="52" t="s">
        <v>279</v>
      </c>
      <c r="E97" s="51">
        <v>45017</v>
      </c>
      <c r="F97" s="51">
        <v>45021</v>
      </c>
      <c r="G97" s="64"/>
      <c r="H97" s="64"/>
      <c r="I97" s="65"/>
    </row>
    <row r="98" spans="2:9" ht="28.5" hidden="1" x14ac:dyDescent="0.25">
      <c r="B98" s="52" t="s">
        <v>273</v>
      </c>
      <c r="C98" s="56" t="s">
        <v>283</v>
      </c>
      <c r="D98" s="52" t="s">
        <v>279</v>
      </c>
      <c r="E98" s="51">
        <v>45047</v>
      </c>
      <c r="F98" s="51">
        <v>45051</v>
      </c>
      <c r="G98" s="64"/>
      <c r="H98" s="64"/>
      <c r="I98" s="65"/>
    </row>
    <row r="99" spans="2:9" ht="28.5" hidden="1" x14ac:dyDescent="0.25">
      <c r="B99" s="52" t="s">
        <v>273</v>
      </c>
      <c r="C99" s="56" t="s">
        <v>283</v>
      </c>
      <c r="D99" s="52" t="s">
        <v>279</v>
      </c>
      <c r="E99" s="51">
        <v>45078</v>
      </c>
      <c r="F99" s="51">
        <v>45082</v>
      </c>
      <c r="G99" s="64"/>
      <c r="H99" s="64"/>
      <c r="I99" s="65"/>
    </row>
    <row r="100" spans="2:9" ht="28.5" hidden="1" x14ac:dyDescent="0.25">
      <c r="B100" s="52" t="s">
        <v>273</v>
      </c>
      <c r="C100" s="56" t="s">
        <v>283</v>
      </c>
      <c r="D100" s="52" t="s">
        <v>279</v>
      </c>
      <c r="E100" s="51">
        <v>45108</v>
      </c>
      <c r="F100" s="51">
        <v>45112</v>
      </c>
      <c r="G100" s="64"/>
      <c r="H100" s="64"/>
      <c r="I100" s="65"/>
    </row>
    <row r="101" spans="2:9" ht="28.5" hidden="1" x14ac:dyDescent="0.25">
      <c r="B101" s="52" t="s">
        <v>273</v>
      </c>
      <c r="C101" s="56" t="s">
        <v>283</v>
      </c>
      <c r="D101" s="52" t="s">
        <v>279</v>
      </c>
      <c r="E101" s="51">
        <v>45139</v>
      </c>
      <c r="F101" s="51">
        <v>45143</v>
      </c>
      <c r="G101" s="64"/>
      <c r="H101" s="64"/>
      <c r="I101" s="65"/>
    </row>
    <row r="102" spans="2:9" ht="28.5" hidden="1" x14ac:dyDescent="0.25">
      <c r="B102" s="52" t="s">
        <v>273</v>
      </c>
      <c r="C102" s="56" t="s">
        <v>283</v>
      </c>
      <c r="D102" s="52" t="s">
        <v>279</v>
      </c>
      <c r="E102" s="51">
        <v>45170</v>
      </c>
      <c r="F102" s="51">
        <v>45174</v>
      </c>
      <c r="G102" s="64"/>
      <c r="H102" s="64"/>
      <c r="I102" s="65"/>
    </row>
    <row r="103" spans="2:9" ht="28.5" hidden="1" x14ac:dyDescent="0.25">
      <c r="B103" s="52" t="s">
        <v>273</v>
      </c>
      <c r="C103" s="56" t="s">
        <v>283</v>
      </c>
      <c r="D103" s="52" t="s">
        <v>279</v>
      </c>
      <c r="E103" s="51">
        <v>45200</v>
      </c>
      <c r="F103" s="51">
        <v>45204</v>
      </c>
      <c r="G103" s="64"/>
      <c r="H103" s="64"/>
      <c r="I103" s="65"/>
    </row>
    <row r="104" spans="2:9" ht="28.5" hidden="1" x14ac:dyDescent="0.25">
      <c r="B104" s="52" t="s">
        <v>273</v>
      </c>
      <c r="C104" s="56" t="s">
        <v>283</v>
      </c>
      <c r="D104" s="52" t="s">
        <v>279</v>
      </c>
      <c r="E104" s="51">
        <v>45231</v>
      </c>
      <c r="F104" s="51">
        <v>45235</v>
      </c>
      <c r="G104" s="64"/>
      <c r="H104" s="64"/>
      <c r="I104" s="65"/>
    </row>
    <row r="105" spans="2:9" ht="28.5" hidden="1" x14ac:dyDescent="0.25">
      <c r="B105" s="52" t="s">
        <v>273</v>
      </c>
      <c r="C105" s="56" t="s">
        <v>283</v>
      </c>
      <c r="D105" s="52" t="s">
        <v>279</v>
      </c>
      <c r="E105" s="51">
        <v>45261</v>
      </c>
      <c r="F105" s="51">
        <v>45265</v>
      </c>
      <c r="G105" s="64"/>
      <c r="H105" s="64"/>
      <c r="I105" s="65"/>
    </row>
    <row r="106" spans="2:9" x14ac:dyDescent="0.25">
      <c r="B106" s="52" t="s">
        <v>273</v>
      </c>
      <c r="C106" s="56" t="s">
        <v>284</v>
      </c>
      <c r="D106" s="52" t="s">
        <v>279</v>
      </c>
      <c r="E106" s="51">
        <v>44927</v>
      </c>
      <c r="F106" s="51">
        <v>44931</v>
      </c>
      <c r="G106" s="64">
        <v>1</v>
      </c>
      <c r="H106" s="64"/>
      <c r="I106" s="65" t="s">
        <v>271</v>
      </c>
    </row>
    <row r="107" spans="2:9" x14ac:dyDescent="0.25">
      <c r="B107" s="52" t="s">
        <v>273</v>
      </c>
      <c r="C107" s="56" t="s">
        <v>284</v>
      </c>
      <c r="D107" s="52" t="s">
        <v>279</v>
      </c>
      <c r="E107" s="51">
        <v>44958</v>
      </c>
      <c r="F107" s="51">
        <v>44962</v>
      </c>
      <c r="G107" s="64">
        <v>1</v>
      </c>
      <c r="H107" s="64"/>
      <c r="I107" s="65" t="s">
        <v>271</v>
      </c>
    </row>
    <row r="108" spans="2:9" x14ac:dyDescent="0.25">
      <c r="B108" s="52" t="s">
        <v>273</v>
      </c>
      <c r="C108" s="56" t="s">
        <v>284</v>
      </c>
      <c r="D108" s="52" t="s">
        <v>279</v>
      </c>
      <c r="E108" s="51">
        <v>44986</v>
      </c>
      <c r="F108" s="51">
        <v>44990</v>
      </c>
      <c r="G108" s="64">
        <v>1</v>
      </c>
      <c r="H108" s="64"/>
      <c r="I108" s="65" t="s">
        <v>271</v>
      </c>
    </row>
    <row r="109" spans="2:9" hidden="1" x14ac:dyDescent="0.25">
      <c r="B109" s="52" t="s">
        <v>273</v>
      </c>
      <c r="C109" s="56" t="s">
        <v>284</v>
      </c>
      <c r="D109" s="52" t="s">
        <v>279</v>
      </c>
      <c r="E109" s="51">
        <v>45017</v>
      </c>
      <c r="F109" s="51">
        <v>45021</v>
      </c>
      <c r="G109" s="64"/>
      <c r="H109" s="64"/>
      <c r="I109" s="65"/>
    </row>
    <row r="110" spans="2:9" hidden="1" x14ac:dyDescent="0.25">
      <c r="B110" s="52" t="s">
        <v>273</v>
      </c>
      <c r="C110" s="56" t="s">
        <v>284</v>
      </c>
      <c r="D110" s="52" t="s">
        <v>279</v>
      </c>
      <c r="E110" s="51">
        <v>45047</v>
      </c>
      <c r="F110" s="51">
        <v>45051</v>
      </c>
      <c r="G110" s="64"/>
      <c r="H110" s="64"/>
      <c r="I110" s="65"/>
    </row>
    <row r="111" spans="2:9" hidden="1" x14ac:dyDescent="0.25">
      <c r="B111" s="52" t="s">
        <v>273</v>
      </c>
      <c r="C111" s="56" t="s">
        <v>284</v>
      </c>
      <c r="D111" s="52" t="s">
        <v>279</v>
      </c>
      <c r="E111" s="51">
        <v>45078</v>
      </c>
      <c r="F111" s="51">
        <v>45082</v>
      </c>
      <c r="G111" s="64"/>
      <c r="H111" s="64"/>
      <c r="I111" s="65"/>
    </row>
    <row r="112" spans="2:9" hidden="1" x14ac:dyDescent="0.25">
      <c r="B112" s="52" t="s">
        <v>273</v>
      </c>
      <c r="C112" s="56" t="s">
        <v>284</v>
      </c>
      <c r="D112" s="52" t="s">
        <v>279</v>
      </c>
      <c r="E112" s="51">
        <v>45108</v>
      </c>
      <c r="F112" s="51">
        <v>45112</v>
      </c>
      <c r="G112" s="64"/>
      <c r="H112" s="64"/>
      <c r="I112" s="65"/>
    </row>
    <row r="113" spans="2:9" hidden="1" x14ac:dyDescent="0.25">
      <c r="B113" s="52" t="s">
        <v>273</v>
      </c>
      <c r="C113" s="56" t="s">
        <v>284</v>
      </c>
      <c r="D113" s="52" t="s">
        <v>279</v>
      </c>
      <c r="E113" s="51">
        <v>45139</v>
      </c>
      <c r="F113" s="51">
        <v>45143</v>
      </c>
      <c r="G113" s="64"/>
      <c r="H113" s="64"/>
      <c r="I113" s="65"/>
    </row>
    <row r="114" spans="2:9" hidden="1" x14ac:dyDescent="0.25">
      <c r="B114" s="52" t="s">
        <v>273</v>
      </c>
      <c r="C114" s="56" t="s">
        <v>284</v>
      </c>
      <c r="D114" s="52" t="s">
        <v>279</v>
      </c>
      <c r="E114" s="51">
        <v>45170</v>
      </c>
      <c r="F114" s="51">
        <v>45174</v>
      </c>
      <c r="G114" s="64"/>
      <c r="H114" s="64"/>
      <c r="I114" s="65"/>
    </row>
    <row r="115" spans="2:9" hidden="1" x14ac:dyDescent="0.25">
      <c r="B115" s="52" t="s">
        <v>273</v>
      </c>
      <c r="C115" s="56" t="s">
        <v>284</v>
      </c>
      <c r="D115" s="52" t="s">
        <v>279</v>
      </c>
      <c r="E115" s="51">
        <v>45200</v>
      </c>
      <c r="F115" s="51">
        <v>45204</v>
      </c>
      <c r="G115" s="64"/>
      <c r="H115" s="64"/>
      <c r="I115" s="65"/>
    </row>
    <row r="116" spans="2:9" hidden="1" x14ac:dyDescent="0.25">
      <c r="B116" s="52" t="s">
        <v>273</v>
      </c>
      <c r="C116" s="56" t="s">
        <v>284</v>
      </c>
      <c r="D116" s="52" t="s">
        <v>279</v>
      </c>
      <c r="E116" s="51">
        <v>45231</v>
      </c>
      <c r="F116" s="51">
        <v>45235</v>
      </c>
      <c r="G116" s="64"/>
      <c r="H116" s="64"/>
      <c r="I116" s="65"/>
    </row>
    <row r="117" spans="2:9" hidden="1" x14ac:dyDescent="0.25">
      <c r="B117" s="52" t="s">
        <v>273</v>
      </c>
      <c r="C117" s="56" t="s">
        <v>284</v>
      </c>
      <c r="D117" s="52" t="s">
        <v>279</v>
      </c>
      <c r="E117" s="51">
        <v>45261</v>
      </c>
      <c r="F117" s="51">
        <v>45265</v>
      </c>
      <c r="G117" s="64"/>
      <c r="H117" s="64"/>
      <c r="I117" s="65"/>
    </row>
    <row r="118" spans="2:9" x14ac:dyDescent="0.25">
      <c r="B118" s="52" t="s">
        <v>273</v>
      </c>
      <c r="C118" s="56" t="s">
        <v>285</v>
      </c>
      <c r="D118" s="52" t="s">
        <v>279</v>
      </c>
      <c r="E118" s="51">
        <v>44927</v>
      </c>
      <c r="F118" s="51">
        <v>44931</v>
      </c>
      <c r="G118" s="64">
        <v>1</v>
      </c>
      <c r="H118" s="64"/>
      <c r="I118" s="65" t="s">
        <v>271</v>
      </c>
    </row>
    <row r="119" spans="2:9" x14ac:dyDescent="0.25">
      <c r="B119" s="52" t="s">
        <v>273</v>
      </c>
      <c r="C119" s="56" t="s">
        <v>285</v>
      </c>
      <c r="D119" s="52" t="s">
        <v>279</v>
      </c>
      <c r="E119" s="51">
        <v>44958</v>
      </c>
      <c r="F119" s="51">
        <v>44962</v>
      </c>
      <c r="G119" s="64">
        <v>1</v>
      </c>
      <c r="H119" s="64"/>
      <c r="I119" s="65" t="s">
        <v>271</v>
      </c>
    </row>
    <row r="120" spans="2:9" x14ac:dyDescent="0.25">
      <c r="B120" s="52" t="s">
        <v>273</v>
      </c>
      <c r="C120" s="56" t="s">
        <v>285</v>
      </c>
      <c r="D120" s="52" t="s">
        <v>279</v>
      </c>
      <c r="E120" s="51">
        <v>44986</v>
      </c>
      <c r="F120" s="51">
        <v>44990</v>
      </c>
      <c r="G120" s="64">
        <v>1</v>
      </c>
      <c r="H120" s="64"/>
      <c r="I120" s="65" t="s">
        <v>271</v>
      </c>
    </row>
    <row r="121" spans="2:9" hidden="1" x14ac:dyDescent="0.25">
      <c r="B121" s="52" t="s">
        <v>273</v>
      </c>
      <c r="C121" s="56" t="s">
        <v>285</v>
      </c>
      <c r="D121" s="52" t="s">
        <v>279</v>
      </c>
      <c r="E121" s="51">
        <v>45017</v>
      </c>
      <c r="F121" s="51">
        <v>45021</v>
      </c>
      <c r="G121" s="64"/>
      <c r="H121" s="64"/>
      <c r="I121" s="65"/>
    </row>
    <row r="122" spans="2:9" hidden="1" x14ac:dyDescent="0.25">
      <c r="B122" s="52" t="s">
        <v>273</v>
      </c>
      <c r="C122" s="56" t="s">
        <v>285</v>
      </c>
      <c r="D122" s="52" t="s">
        <v>279</v>
      </c>
      <c r="E122" s="51">
        <v>45047</v>
      </c>
      <c r="F122" s="51">
        <v>45051</v>
      </c>
      <c r="G122" s="64"/>
      <c r="H122" s="64"/>
      <c r="I122" s="65"/>
    </row>
    <row r="123" spans="2:9" hidden="1" x14ac:dyDescent="0.25">
      <c r="B123" s="52" t="s">
        <v>273</v>
      </c>
      <c r="C123" s="56" t="s">
        <v>285</v>
      </c>
      <c r="D123" s="52" t="s">
        <v>279</v>
      </c>
      <c r="E123" s="51">
        <v>45078</v>
      </c>
      <c r="F123" s="51">
        <v>45082</v>
      </c>
      <c r="G123" s="64"/>
      <c r="H123" s="64"/>
      <c r="I123" s="65"/>
    </row>
    <row r="124" spans="2:9" hidden="1" x14ac:dyDescent="0.25">
      <c r="B124" s="52" t="s">
        <v>273</v>
      </c>
      <c r="C124" s="56" t="s">
        <v>285</v>
      </c>
      <c r="D124" s="52" t="s">
        <v>279</v>
      </c>
      <c r="E124" s="51">
        <v>45108</v>
      </c>
      <c r="F124" s="51">
        <v>45112</v>
      </c>
      <c r="G124" s="64"/>
      <c r="H124" s="64"/>
      <c r="I124" s="65"/>
    </row>
    <row r="125" spans="2:9" hidden="1" x14ac:dyDescent="0.25">
      <c r="B125" s="52" t="s">
        <v>273</v>
      </c>
      <c r="C125" s="56" t="s">
        <v>285</v>
      </c>
      <c r="D125" s="52" t="s">
        <v>279</v>
      </c>
      <c r="E125" s="51">
        <v>45139</v>
      </c>
      <c r="F125" s="51">
        <v>45143</v>
      </c>
      <c r="G125" s="64"/>
      <c r="H125" s="64"/>
      <c r="I125" s="65"/>
    </row>
    <row r="126" spans="2:9" hidden="1" x14ac:dyDescent="0.25">
      <c r="B126" s="52" t="s">
        <v>273</v>
      </c>
      <c r="C126" s="56" t="s">
        <v>285</v>
      </c>
      <c r="D126" s="52" t="s">
        <v>279</v>
      </c>
      <c r="E126" s="51">
        <v>45170</v>
      </c>
      <c r="F126" s="51">
        <v>45174</v>
      </c>
      <c r="G126" s="64"/>
      <c r="H126" s="64"/>
      <c r="I126" s="65"/>
    </row>
    <row r="127" spans="2:9" hidden="1" x14ac:dyDescent="0.25">
      <c r="B127" s="52" t="s">
        <v>273</v>
      </c>
      <c r="C127" s="56" t="s">
        <v>285</v>
      </c>
      <c r="D127" s="52" t="s">
        <v>279</v>
      </c>
      <c r="E127" s="51">
        <v>45200</v>
      </c>
      <c r="F127" s="51">
        <v>45204</v>
      </c>
      <c r="G127" s="64"/>
      <c r="H127" s="64"/>
      <c r="I127" s="65"/>
    </row>
    <row r="128" spans="2:9" hidden="1" x14ac:dyDescent="0.25">
      <c r="B128" s="52" t="s">
        <v>273</v>
      </c>
      <c r="C128" s="56" t="s">
        <v>285</v>
      </c>
      <c r="D128" s="52" t="s">
        <v>279</v>
      </c>
      <c r="E128" s="51">
        <v>45231</v>
      </c>
      <c r="F128" s="51">
        <v>45235</v>
      </c>
      <c r="G128" s="64"/>
      <c r="H128" s="64"/>
      <c r="I128" s="65"/>
    </row>
    <row r="129" spans="2:9" hidden="1" x14ac:dyDescent="0.25">
      <c r="B129" s="52" t="s">
        <v>273</v>
      </c>
      <c r="C129" s="56" t="s">
        <v>285</v>
      </c>
      <c r="D129" s="52" t="s">
        <v>279</v>
      </c>
      <c r="E129" s="51">
        <v>45261</v>
      </c>
      <c r="F129" s="51">
        <v>45265</v>
      </c>
      <c r="G129" s="64"/>
      <c r="H129" s="64"/>
      <c r="I129" s="65"/>
    </row>
    <row r="130" spans="2:9" x14ac:dyDescent="0.25">
      <c r="B130" s="52" t="s">
        <v>273</v>
      </c>
      <c r="C130" s="56" t="s">
        <v>286</v>
      </c>
      <c r="D130" s="52" t="s">
        <v>279</v>
      </c>
      <c r="E130" s="51">
        <v>44927</v>
      </c>
      <c r="F130" s="51">
        <v>44931</v>
      </c>
      <c r="G130" s="64">
        <v>1</v>
      </c>
      <c r="H130" s="64"/>
      <c r="I130" s="65" t="s">
        <v>271</v>
      </c>
    </row>
    <row r="131" spans="2:9" x14ac:dyDescent="0.25">
      <c r="B131" s="52" t="s">
        <v>273</v>
      </c>
      <c r="C131" s="56" t="s">
        <v>286</v>
      </c>
      <c r="D131" s="52" t="s">
        <v>279</v>
      </c>
      <c r="E131" s="51">
        <v>44958</v>
      </c>
      <c r="F131" s="51">
        <v>44962</v>
      </c>
      <c r="G131" s="64">
        <v>1</v>
      </c>
      <c r="H131" s="64"/>
      <c r="I131" s="65" t="s">
        <v>271</v>
      </c>
    </row>
    <row r="132" spans="2:9" x14ac:dyDescent="0.25">
      <c r="B132" s="52" t="s">
        <v>273</v>
      </c>
      <c r="C132" s="56" t="s">
        <v>286</v>
      </c>
      <c r="D132" s="52" t="s">
        <v>279</v>
      </c>
      <c r="E132" s="51">
        <v>44986</v>
      </c>
      <c r="F132" s="51">
        <v>44990</v>
      </c>
      <c r="G132" s="64">
        <v>1</v>
      </c>
      <c r="H132" s="64"/>
      <c r="I132" s="65" t="s">
        <v>271</v>
      </c>
    </row>
    <row r="133" spans="2:9" hidden="1" x14ac:dyDescent="0.25">
      <c r="B133" s="52" t="s">
        <v>273</v>
      </c>
      <c r="C133" s="56" t="s">
        <v>286</v>
      </c>
      <c r="D133" s="52" t="s">
        <v>279</v>
      </c>
      <c r="E133" s="51">
        <v>45017</v>
      </c>
      <c r="F133" s="51">
        <v>45021</v>
      </c>
      <c r="G133" s="64"/>
      <c r="H133" s="64"/>
      <c r="I133" s="65"/>
    </row>
    <row r="134" spans="2:9" hidden="1" x14ac:dyDescent="0.25">
      <c r="B134" s="52" t="s">
        <v>273</v>
      </c>
      <c r="C134" s="56" t="s">
        <v>286</v>
      </c>
      <c r="D134" s="52" t="s">
        <v>279</v>
      </c>
      <c r="E134" s="51">
        <v>45047</v>
      </c>
      <c r="F134" s="51">
        <v>45051</v>
      </c>
      <c r="G134" s="64"/>
      <c r="H134" s="64"/>
      <c r="I134" s="65"/>
    </row>
    <row r="135" spans="2:9" hidden="1" x14ac:dyDescent="0.25">
      <c r="B135" s="52" t="s">
        <v>273</v>
      </c>
      <c r="C135" s="56" t="s">
        <v>286</v>
      </c>
      <c r="D135" s="52" t="s">
        <v>279</v>
      </c>
      <c r="E135" s="51">
        <v>45078</v>
      </c>
      <c r="F135" s="51">
        <v>45082</v>
      </c>
      <c r="G135" s="64"/>
      <c r="H135" s="64"/>
      <c r="I135" s="65"/>
    </row>
    <row r="136" spans="2:9" hidden="1" x14ac:dyDescent="0.25">
      <c r="B136" s="52" t="s">
        <v>273</v>
      </c>
      <c r="C136" s="56" t="s">
        <v>286</v>
      </c>
      <c r="D136" s="52" t="s">
        <v>279</v>
      </c>
      <c r="E136" s="51">
        <v>45108</v>
      </c>
      <c r="F136" s="51">
        <v>45112</v>
      </c>
      <c r="G136" s="64"/>
      <c r="H136" s="64"/>
      <c r="I136" s="65"/>
    </row>
    <row r="137" spans="2:9" hidden="1" x14ac:dyDescent="0.25">
      <c r="B137" s="52" t="s">
        <v>273</v>
      </c>
      <c r="C137" s="56" t="s">
        <v>286</v>
      </c>
      <c r="D137" s="52" t="s">
        <v>279</v>
      </c>
      <c r="E137" s="51">
        <v>45139</v>
      </c>
      <c r="F137" s="51">
        <v>45143</v>
      </c>
      <c r="G137" s="64"/>
      <c r="H137" s="64"/>
      <c r="I137" s="65"/>
    </row>
    <row r="138" spans="2:9" hidden="1" x14ac:dyDescent="0.25">
      <c r="B138" s="52" t="s">
        <v>273</v>
      </c>
      <c r="C138" s="56" t="s">
        <v>286</v>
      </c>
      <c r="D138" s="52" t="s">
        <v>279</v>
      </c>
      <c r="E138" s="51">
        <v>45170</v>
      </c>
      <c r="F138" s="51">
        <v>45174</v>
      </c>
      <c r="G138" s="64"/>
      <c r="H138" s="64"/>
      <c r="I138" s="65"/>
    </row>
    <row r="139" spans="2:9" hidden="1" x14ac:dyDescent="0.25">
      <c r="B139" s="52" t="s">
        <v>273</v>
      </c>
      <c r="C139" s="56" t="s">
        <v>286</v>
      </c>
      <c r="D139" s="52" t="s">
        <v>279</v>
      </c>
      <c r="E139" s="51">
        <v>45200</v>
      </c>
      <c r="F139" s="51">
        <v>45204</v>
      </c>
      <c r="G139" s="64"/>
      <c r="H139" s="64"/>
      <c r="I139" s="65"/>
    </row>
    <row r="140" spans="2:9" hidden="1" x14ac:dyDescent="0.25">
      <c r="B140" s="52" t="s">
        <v>273</v>
      </c>
      <c r="C140" s="56" t="s">
        <v>286</v>
      </c>
      <c r="D140" s="52" t="s">
        <v>279</v>
      </c>
      <c r="E140" s="51">
        <v>45231</v>
      </c>
      <c r="F140" s="51">
        <v>45235</v>
      </c>
      <c r="G140" s="64"/>
      <c r="H140" s="64"/>
      <c r="I140" s="65"/>
    </row>
    <row r="141" spans="2:9" hidden="1" x14ac:dyDescent="0.25">
      <c r="B141" s="52" t="s">
        <v>273</v>
      </c>
      <c r="C141" s="56" t="s">
        <v>286</v>
      </c>
      <c r="D141" s="52" t="s">
        <v>279</v>
      </c>
      <c r="E141" s="51">
        <v>45261</v>
      </c>
      <c r="F141" s="51">
        <v>45265</v>
      </c>
      <c r="G141" s="64"/>
      <c r="H141" s="64"/>
      <c r="I141" s="65"/>
    </row>
    <row r="142" spans="2:9" x14ac:dyDescent="0.25">
      <c r="B142" s="52" t="s">
        <v>273</v>
      </c>
      <c r="C142" s="56" t="s">
        <v>287</v>
      </c>
      <c r="D142" s="52" t="s">
        <v>279</v>
      </c>
      <c r="E142" s="51">
        <v>44927</v>
      </c>
      <c r="F142" s="51">
        <v>44931</v>
      </c>
      <c r="G142" s="64">
        <v>1</v>
      </c>
      <c r="H142" s="64"/>
      <c r="I142" s="65" t="s">
        <v>271</v>
      </c>
    </row>
    <row r="143" spans="2:9" x14ac:dyDescent="0.25">
      <c r="B143" s="52" t="s">
        <v>273</v>
      </c>
      <c r="C143" s="56" t="s">
        <v>287</v>
      </c>
      <c r="D143" s="52" t="s">
        <v>279</v>
      </c>
      <c r="E143" s="51">
        <v>44958</v>
      </c>
      <c r="F143" s="51">
        <v>44962</v>
      </c>
      <c r="G143" s="64">
        <v>1</v>
      </c>
      <c r="H143" s="64"/>
      <c r="I143" s="65" t="s">
        <v>271</v>
      </c>
    </row>
    <row r="144" spans="2:9" x14ac:dyDescent="0.25">
      <c r="B144" s="52" t="s">
        <v>273</v>
      </c>
      <c r="C144" s="56" t="s">
        <v>287</v>
      </c>
      <c r="D144" s="52" t="s">
        <v>279</v>
      </c>
      <c r="E144" s="51">
        <v>44986</v>
      </c>
      <c r="F144" s="51">
        <v>44990</v>
      </c>
      <c r="G144" s="64">
        <v>1</v>
      </c>
      <c r="H144" s="64"/>
      <c r="I144" s="65" t="s">
        <v>271</v>
      </c>
    </row>
    <row r="145" spans="2:9" hidden="1" x14ac:dyDescent="0.25">
      <c r="B145" s="52" t="s">
        <v>273</v>
      </c>
      <c r="C145" s="56" t="s">
        <v>287</v>
      </c>
      <c r="D145" s="52" t="s">
        <v>279</v>
      </c>
      <c r="E145" s="51">
        <v>45017</v>
      </c>
      <c r="F145" s="51">
        <v>45021</v>
      </c>
      <c r="G145" s="64"/>
      <c r="H145" s="64"/>
      <c r="I145" s="65"/>
    </row>
    <row r="146" spans="2:9" hidden="1" x14ac:dyDescent="0.25">
      <c r="B146" s="52" t="s">
        <v>273</v>
      </c>
      <c r="C146" s="56" t="s">
        <v>287</v>
      </c>
      <c r="D146" s="52" t="s">
        <v>279</v>
      </c>
      <c r="E146" s="51">
        <v>45047</v>
      </c>
      <c r="F146" s="51">
        <v>45051</v>
      </c>
      <c r="G146" s="64"/>
      <c r="H146" s="64"/>
      <c r="I146" s="65"/>
    </row>
    <row r="147" spans="2:9" hidden="1" x14ac:dyDescent="0.25">
      <c r="B147" s="52" t="s">
        <v>273</v>
      </c>
      <c r="C147" s="56" t="s">
        <v>287</v>
      </c>
      <c r="D147" s="52" t="s">
        <v>279</v>
      </c>
      <c r="E147" s="51">
        <v>45078</v>
      </c>
      <c r="F147" s="51">
        <v>45082</v>
      </c>
      <c r="G147" s="64"/>
      <c r="H147" s="64"/>
      <c r="I147" s="65"/>
    </row>
    <row r="148" spans="2:9" hidden="1" x14ac:dyDescent="0.25">
      <c r="B148" s="52" t="s">
        <v>273</v>
      </c>
      <c r="C148" s="56" t="s">
        <v>287</v>
      </c>
      <c r="D148" s="52" t="s">
        <v>279</v>
      </c>
      <c r="E148" s="51">
        <v>45108</v>
      </c>
      <c r="F148" s="51">
        <v>45112</v>
      </c>
      <c r="G148" s="64"/>
      <c r="H148" s="64"/>
      <c r="I148" s="65"/>
    </row>
    <row r="149" spans="2:9" hidden="1" x14ac:dyDescent="0.25">
      <c r="B149" s="52" t="s">
        <v>273</v>
      </c>
      <c r="C149" s="56" t="s">
        <v>287</v>
      </c>
      <c r="D149" s="52" t="s">
        <v>279</v>
      </c>
      <c r="E149" s="51">
        <v>45139</v>
      </c>
      <c r="F149" s="51">
        <v>45143</v>
      </c>
      <c r="G149" s="64"/>
      <c r="H149" s="64"/>
      <c r="I149" s="65"/>
    </row>
    <row r="150" spans="2:9" hidden="1" x14ac:dyDescent="0.25">
      <c r="B150" s="52" t="s">
        <v>273</v>
      </c>
      <c r="C150" s="56" t="s">
        <v>287</v>
      </c>
      <c r="D150" s="52" t="s">
        <v>279</v>
      </c>
      <c r="E150" s="51">
        <v>45170</v>
      </c>
      <c r="F150" s="51">
        <v>45174</v>
      </c>
      <c r="G150" s="64"/>
      <c r="H150" s="64"/>
      <c r="I150" s="65"/>
    </row>
    <row r="151" spans="2:9" hidden="1" x14ac:dyDescent="0.25">
      <c r="B151" s="52" t="s">
        <v>273</v>
      </c>
      <c r="C151" s="56" t="s">
        <v>287</v>
      </c>
      <c r="D151" s="52" t="s">
        <v>279</v>
      </c>
      <c r="E151" s="51">
        <v>45200</v>
      </c>
      <c r="F151" s="51">
        <v>45204</v>
      </c>
      <c r="G151" s="64"/>
      <c r="H151" s="64"/>
      <c r="I151" s="65"/>
    </row>
    <row r="152" spans="2:9" hidden="1" x14ac:dyDescent="0.25">
      <c r="B152" s="52" t="s">
        <v>273</v>
      </c>
      <c r="C152" s="56" t="s">
        <v>287</v>
      </c>
      <c r="D152" s="52" t="s">
        <v>279</v>
      </c>
      <c r="E152" s="51">
        <v>45231</v>
      </c>
      <c r="F152" s="51">
        <v>45235</v>
      </c>
      <c r="G152" s="64"/>
      <c r="H152" s="64"/>
      <c r="I152" s="65"/>
    </row>
    <row r="153" spans="2:9" hidden="1" x14ac:dyDescent="0.25">
      <c r="B153" s="52" t="s">
        <v>273</v>
      </c>
      <c r="C153" s="56" t="s">
        <v>287</v>
      </c>
      <c r="D153" s="52" t="s">
        <v>279</v>
      </c>
      <c r="E153" s="51">
        <v>45261</v>
      </c>
      <c r="F153" s="51">
        <v>45265</v>
      </c>
      <c r="G153" s="64"/>
      <c r="H153" s="64"/>
      <c r="I153" s="65"/>
    </row>
    <row r="154" spans="2:9" x14ac:dyDescent="0.25">
      <c r="B154" s="52" t="s">
        <v>273</v>
      </c>
      <c r="C154" s="56" t="s">
        <v>288</v>
      </c>
      <c r="D154" s="52" t="s">
        <v>279</v>
      </c>
      <c r="E154" s="51">
        <v>44927</v>
      </c>
      <c r="F154" s="51">
        <v>44936</v>
      </c>
      <c r="G154" s="64">
        <v>1</v>
      </c>
      <c r="H154" s="64"/>
      <c r="I154" s="65" t="s">
        <v>271</v>
      </c>
    </row>
    <row r="155" spans="2:9" hidden="1" x14ac:dyDescent="0.25">
      <c r="B155" s="52" t="s">
        <v>273</v>
      </c>
      <c r="C155" s="56" t="s">
        <v>288</v>
      </c>
      <c r="D155" s="52" t="s">
        <v>279</v>
      </c>
      <c r="E155" s="51">
        <v>45017</v>
      </c>
      <c r="F155" s="51">
        <v>45026</v>
      </c>
      <c r="G155" s="64"/>
      <c r="H155" s="64"/>
      <c r="I155" s="65"/>
    </row>
    <row r="156" spans="2:9" hidden="1" x14ac:dyDescent="0.25">
      <c r="B156" s="52" t="s">
        <v>273</v>
      </c>
      <c r="C156" s="56" t="s">
        <v>288</v>
      </c>
      <c r="D156" s="52" t="s">
        <v>279</v>
      </c>
      <c r="E156" s="51">
        <v>45108</v>
      </c>
      <c r="F156" s="51">
        <v>45117</v>
      </c>
      <c r="G156" s="64"/>
      <c r="H156" s="64"/>
      <c r="I156" s="65"/>
    </row>
    <row r="157" spans="2:9" hidden="1" x14ac:dyDescent="0.25">
      <c r="B157" s="52" t="s">
        <v>273</v>
      </c>
      <c r="C157" s="56" t="s">
        <v>288</v>
      </c>
      <c r="D157" s="52" t="s">
        <v>279</v>
      </c>
      <c r="E157" s="51">
        <v>45200</v>
      </c>
      <c r="F157" s="51">
        <v>45209</v>
      </c>
      <c r="G157" s="64"/>
      <c r="H157" s="64"/>
      <c r="I157" s="65"/>
    </row>
    <row r="158" spans="2:9" x14ac:dyDescent="0.25">
      <c r="B158" s="52" t="s">
        <v>273</v>
      </c>
      <c r="C158" s="56" t="s">
        <v>289</v>
      </c>
      <c r="D158" s="52" t="s">
        <v>279</v>
      </c>
      <c r="E158" s="51">
        <v>44927</v>
      </c>
      <c r="F158" s="51">
        <v>44936</v>
      </c>
      <c r="G158" s="64">
        <v>1</v>
      </c>
      <c r="H158" s="64"/>
      <c r="I158" s="65" t="s">
        <v>271</v>
      </c>
    </row>
    <row r="159" spans="2:9" hidden="1" x14ac:dyDescent="0.25">
      <c r="B159" s="52" t="s">
        <v>273</v>
      </c>
      <c r="C159" s="56" t="s">
        <v>289</v>
      </c>
      <c r="D159" s="52" t="s">
        <v>279</v>
      </c>
      <c r="E159" s="51">
        <v>45017</v>
      </c>
      <c r="F159" s="51">
        <v>45026</v>
      </c>
      <c r="G159" s="64"/>
      <c r="H159" s="64"/>
      <c r="I159" s="65"/>
    </row>
    <row r="160" spans="2:9" hidden="1" x14ac:dyDescent="0.25">
      <c r="B160" s="52" t="s">
        <v>273</v>
      </c>
      <c r="C160" s="56" t="s">
        <v>289</v>
      </c>
      <c r="D160" s="52" t="s">
        <v>279</v>
      </c>
      <c r="E160" s="51">
        <v>45108</v>
      </c>
      <c r="F160" s="51">
        <v>45117</v>
      </c>
      <c r="G160" s="64"/>
      <c r="H160" s="64"/>
      <c r="I160" s="65"/>
    </row>
    <row r="161" spans="2:9" hidden="1" x14ac:dyDescent="0.25">
      <c r="B161" s="52" t="s">
        <v>273</v>
      </c>
      <c r="C161" s="56" t="s">
        <v>289</v>
      </c>
      <c r="D161" s="52" t="s">
        <v>279</v>
      </c>
      <c r="E161" s="51">
        <v>45200</v>
      </c>
      <c r="F161" s="51">
        <v>45209</v>
      </c>
      <c r="G161" s="64"/>
      <c r="H161" s="64"/>
      <c r="I161" s="65"/>
    </row>
    <row r="162" spans="2:9" ht="28.5" x14ac:dyDescent="0.25">
      <c r="B162" s="52" t="s">
        <v>273</v>
      </c>
      <c r="C162" s="56" t="s">
        <v>290</v>
      </c>
      <c r="D162" s="52" t="s">
        <v>279</v>
      </c>
      <c r="E162" s="51">
        <v>44927</v>
      </c>
      <c r="F162" s="51">
        <v>44936</v>
      </c>
      <c r="G162" s="64">
        <v>1</v>
      </c>
      <c r="H162" s="64"/>
      <c r="I162" s="65" t="s">
        <v>271</v>
      </c>
    </row>
    <row r="163" spans="2:9" ht="28.5" hidden="1" x14ac:dyDescent="0.25">
      <c r="B163" s="52" t="s">
        <v>273</v>
      </c>
      <c r="C163" s="56" t="s">
        <v>290</v>
      </c>
      <c r="D163" s="52" t="s">
        <v>279</v>
      </c>
      <c r="E163" s="51">
        <v>45017</v>
      </c>
      <c r="F163" s="51">
        <v>45026</v>
      </c>
      <c r="G163" s="64"/>
      <c r="H163" s="64"/>
      <c r="I163" s="65"/>
    </row>
    <row r="164" spans="2:9" ht="28.5" hidden="1" x14ac:dyDescent="0.25">
      <c r="B164" s="52" t="s">
        <v>273</v>
      </c>
      <c r="C164" s="56" t="s">
        <v>290</v>
      </c>
      <c r="D164" s="52" t="s">
        <v>279</v>
      </c>
      <c r="E164" s="51">
        <v>45108</v>
      </c>
      <c r="F164" s="51">
        <v>45117</v>
      </c>
      <c r="G164" s="64"/>
      <c r="H164" s="64"/>
      <c r="I164" s="65"/>
    </row>
    <row r="165" spans="2:9" ht="28.5" hidden="1" x14ac:dyDescent="0.25">
      <c r="B165" s="52" t="s">
        <v>273</v>
      </c>
      <c r="C165" s="56" t="s">
        <v>290</v>
      </c>
      <c r="D165" s="52" t="s">
        <v>279</v>
      </c>
      <c r="E165" s="51">
        <v>45200</v>
      </c>
      <c r="F165" s="51">
        <v>45209</v>
      </c>
      <c r="G165" s="64"/>
      <c r="H165" s="64"/>
      <c r="I165" s="65"/>
    </row>
    <row r="166" spans="2:9" x14ac:dyDescent="0.25">
      <c r="B166" s="52" t="s">
        <v>273</v>
      </c>
      <c r="C166" s="56" t="s">
        <v>291</v>
      </c>
      <c r="D166" s="52" t="s">
        <v>279</v>
      </c>
      <c r="E166" s="51">
        <v>44927</v>
      </c>
      <c r="F166" s="51">
        <v>44931</v>
      </c>
      <c r="G166" s="64">
        <v>1</v>
      </c>
      <c r="H166" s="64"/>
      <c r="I166" s="65" t="s">
        <v>271</v>
      </c>
    </row>
    <row r="167" spans="2:9" x14ac:dyDescent="0.25">
      <c r="B167" s="52" t="s">
        <v>273</v>
      </c>
      <c r="C167" s="56" t="s">
        <v>291</v>
      </c>
      <c r="D167" s="52" t="s">
        <v>279</v>
      </c>
      <c r="E167" s="51">
        <v>44958</v>
      </c>
      <c r="F167" s="51">
        <v>44962</v>
      </c>
      <c r="G167" s="64">
        <v>1</v>
      </c>
      <c r="H167" s="64"/>
      <c r="I167" s="65" t="s">
        <v>271</v>
      </c>
    </row>
    <row r="168" spans="2:9" x14ac:dyDescent="0.25">
      <c r="B168" s="52" t="s">
        <v>273</v>
      </c>
      <c r="C168" s="56" t="s">
        <v>291</v>
      </c>
      <c r="D168" s="52" t="s">
        <v>279</v>
      </c>
      <c r="E168" s="51">
        <v>44986</v>
      </c>
      <c r="F168" s="51">
        <v>44990</v>
      </c>
      <c r="G168" s="64">
        <v>1</v>
      </c>
      <c r="H168" s="64"/>
      <c r="I168" s="65" t="s">
        <v>271</v>
      </c>
    </row>
    <row r="169" spans="2:9" hidden="1" x14ac:dyDescent="0.25">
      <c r="B169" s="52" t="s">
        <v>273</v>
      </c>
      <c r="C169" s="56" t="s">
        <v>291</v>
      </c>
      <c r="D169" s="52" t="s">
        <v>279</v>
      </c>
      <c r="E169" s="51">
        <v>45017</v>
      </c>
      <c r="F169" s="51">
        <v>45021</v>
      </c>
      <c r="G169" s="64"/>
      <c r="H169" s="64"/>
      <c r="I169" s="65"/>
    </row>
    <row r="170" spans="2:9" hidden="1" x14ac:dyDescent="0.25">
      <c r="B170" s="52" t="s">
        <v>273</v>
      </c>
      <c r="C170" s="56" t="s">
        <v>291</v>
      </c>
      <c r="D170" s="52" t="s">
        <v>279</v>
      </c>
      <c r="E170" s="51">
        <v>45047</v>
      </c>
      <c r="F170" s="51">
        <v>45051</v>
      </c>
      <c r="G170" s="64"/>
      <c r="H170" s="64"/>
      <c r="I170" s="65"/>
    </row>
    <row r="171" spans="2:9" hidden="1" x14ac:dyDescent="0.25">
      <c r="B171" s="52" t="s">
        <v>273</v>
      </c>
      <c r="C171" s="56" t="s">
        <v>291</v>
      </c>
      <c r="D171" s="52" t="s">
        <v>279</v>
      </c>
      <c r="E171" s="51">
        <v>45078</v>
      </c>
      <c r="F171" s="51">
        <v>45082</v>
      </c>
      <c r="G171" s="64"/>
      <c r="H171" s="64"/>
      <c r="I171" s="65"/>
    </row>
    <row r="172" spans="2:9" hidden="1" x14ac:dyDescent="0.25">
      <c r="B172" s="52" t="s">
        <v>273</v>
      </c>
      <c r="C172" s="56" t="s">
        <v>291</v>
      </c>
      <c r="D172" s="52" t="s">
        <v>279</v>
      </c>
      <c r="E172" s="51">
        <v>45108</v>
      </c>
      <c r="F172" s="51">
        <v>45112</v>
      </c>
      <c r="G172" s="64"/>
      <c r="H172" s="64"/>
      <c r="I172" s="65"/>
    </row>
    <row r="173" spans="2:9" hidden="1" x14ac:dyDescent="0.25">
      <c r="B173" s="52" t="s">
        <v>273</v>
      </c>
      <c r="C173" s="56" t="s">
        <v>291</v>
      </c>
      <c r="D173" s="52" t="s">
        <v>279</v>
      </c>
      <c r="E173" s="51">
        <v>45139</v>
      </c>
      <c r="F173" s="51">
        <v>45143</v>
      </c>
      <c r="G173" s="64"/>
      <c r="H173" s="64"/>
      <c r="I173" s="65"/>
    </row>
    <row r="174" spans="2:9" hidden="1" x14ac:dyDescent="0.25">
      <c r="B174" s="52" t="s">
        <v>273</v>
      </c>
      <c r="C174" s="56" t="s">
        <v>291</v>
      </c>
      <c r="D174" s="52" t="s">
        <v>279</v>
      </c>
      <c r="E174" s="51">
        <v>45170</v>
      </c>
      <c r="F174" s="51">
        <v>45174</v>
      </c>
      <c r="G174" s="64"/>
      <c r="H174" s="64"/>
      <c r="I174" s="65"/>
    </row>
    <row r="175" spans="2:9" hidden="1" x14ac:dyDescent="0.25">
      <c r="B175" s="52" t="s">
        <v>273</v>
      </c>
      <c r="C175" s="56" t="s">
        <v>291</v>
      </c>
      <c r="D175" s="52" t="s">
        <v>279</v>
      </c>
      <c r="E175" s="51">
        <v>45200</v>
      </c>
      <c r="F175" s="51">
        <v>45204</v>
      </c>
      <c r="G175" s="64"/>
      <c r="H175" s="64"/>
      <c r="I175" s="65"/>
    </row>
    <row r="176" spans="2:9" hidden="1" x14ac:dyDescent="0.25">
      <c r="B176" s="52" t="s">
        <v>273</v>
      </c>
      <c r="C176" s="56" t="s">
        <v>291</v>
      </c>
      <c r="D176" s="52" t="s">
        <v>279</v>
      </c>
      <c r="E176" s="51">
        <v>45231</v>
      </c>
      <c r="F176" s="51">
        <v>45235</v>
      </c>
      <c r="G176" s="64"/>
      <c r="H176" s="64"/>
      <c r="I176" s="65"/>
    </row>
    <row r="177" spans="2:9" hidden="1" x14ac:dyDescent="0.25">
      <c r="B177" s="52" t="s">
        <v>273</v>
      </c>
      <c r="C177" s="56" t="s">
        <v>291</v>
      </c>
      <c r="D177" s="52" t="s">
        <v>279</v>
      </c>
      <c r="E177" s="51">
        <v>45261</v>
      </c>
      <c r="F177" s="51">
        <v>45265</v>
      </c>
      <c r="G177" s="64"/>
      <c r="H177" s="64"/>
      <c r="I177" s="65"/>
    </row>
    <row r="178" spans="2:9" x14ac:dyDescent="0.25">
      <c r="B178" s="52" t="s">
        <v>273</v>
      </c>
      <c r="C178" s="56" t="s">
        <v>292</v>
      </c>
      <c r="D178" s="52" t="s">
        <v>279</v>
      </c>
      <c r="E178" s="51">
        <v>44927</v>
      </c>
      <c r="F178" s="51">
        <v>44931</v>
      </c>
      <c r="G178" s="64">
        <v>1</v>
      </c>
      <c r="H178" s="64"/>
      <c r="I178" s="65" t="s">
        <v>271</v>
      </c>
    </row>
    <row r="179" spans="2:9" x14ac:dyDescent="0.25">
      <c r="B179" s="52" t="s">
        <v>273</v>
      </c>
      <c r="C179" s="56" t="s">
        <v>292</v>
      </c>
      <c r="D179" s="52" t="s">
        <v>279</v>
      </c>
      <c r="E179" s="51">
        <v>44958</v>
      </c>
      <c r="F179" s="51">
        <v>44962</v>
      </c>
      <c r="G179" s="64">
        <v>1</v>
      </c>
      <c r="H179" s="64"/>
      <c r="I179" s="65" t="s">
        <v>271</v>
      </c>
    </row>
    <row r="180" spans="2:9" x14ac:dyDescent="0.25">
      <c r="B180" s="52" t="s">
        <v>273</v>
      </c>
      <c r="C180" s="56" t="s">
        <v>292</v>
      </c>
      <c r="D180" s="52" t="s">
        <v>279</v>
      </c>
      <c r="E180" s="51">
        <v>44986</v>
      </c>
      <c r="F180" s="51">
        <v>44990</v>
      </c>
      <c r="G180" s="64">
        <v>1</v>
      </c>
      <c r="H180" s="64"/>
      <c r="I180" s="65" t="s">
        <v>271</v>
      </c>
    </row>
    <row r="181" spans="2:9" hidden="1" x14ac:dyDescent="0.25">
      <c r="B181" s="52" t="s">
        <v>273</v>
      </c>
      <c r="C181" s="56" t="s">
        <v>292</v>
      </c>
      <c r="D181" s="52" t="s">
        <v>279</v>
      </c>
      <c r="E181" s="51">
        <v>45017</v>
      </c>
      <c r="F181" s="51">
        <v>45021</v>
      </c>
      <c r="G181" s="64"/>
      <c r="H181" s="64"/>
      <c r="I181" s="65"/>
    </row>
    <row r="182" spans="2:9" hidden="1" x14ac:dyDescent="0.25">
      <c r="B182" s="52" t="s">
        <v>273</v>
      </c>
      <c r="C182" s="56" t="s">
        <v>292</v>
      </c>
      <c r="D182" s="52" t="s">
        <v>279</v>
      </c>
      <c r="E182" s="51">
        <v>45047</v>
      </c>
      <c r="F182" s="51">
        <v>45051</v>
      </c>
      <c r="G182" s="64"/>
      <c r="H182" s="64"/>
      <c r="I182" s="65"/>
    </row>
    <row r="183" spans="2:9" hidden="1" x14ac:dyDescent="0.25">
      <c r="B183" s="52" t="s">
        <v>273</v>
      </c>
      <c r="C183" s="56" t="s">
        <v>292</v>
      </c>
      <c r="D183" s="52" t="s">
        <v>279</v>
      </c>
      <c r="E183" s="51">
        <v>45078</v>
      </c>
      <c r="F183" s="51">
        <v>45082</v>
      </c>
      <c r="G183" s="64"/>
      <c r="H183" s="64"/>
      <c r="I183" s="65"/>
    </row>
    <row r="184" spans="2:9" hidden="1" x14ac:dyDescent="0.25">
      <c r="B184" s="52" t="s">
        <v>273</v>
      </c>
      <c r="C184" s="56" t="s">
        <v>292</v>
      </c>
      <c r="D184" s="52" t="s">
        <v>279</v>
      </c>
      <c r="E184" s="51">
        <v>45108</v>
      </c>
      <c r="F184" s="51">
        <v>45112</v>
      </c>
      <c r="G184" s="64"/>
      <c r="H184" s="64"/>
      <c r="I184" s="65"/>
    </row>
    <row r="185" spans="2:9" hidden="1" x14ac:dyDescent="0.25">
      <c r="B185" s="52" t="s">
        <v>273</v>
      </c>
      <c r="C185" s="56" t="s">
        <v>292</v>
      </c>
      <c r="D185" s="52" t="s">
        <v>279</v>
      </c>
      <c r="E185" s="51">
        <v>45139</v>
      </c>
      <c r="F185" s="51">
        <v>45143</v>
      </c>
      <c r="G185" s="64"/>
      <c r="H185" s="64"/>
      <c r="I185" s="65"/>
    </row>
    <row r="186" spans="2:9" hidden="1" x14ac:dyDescent="0.25">
      <c r="B186" s="52" t="s">
        <v>273</v>
      </c>
      <c r="C186" s="56" t="s">
        <v>292</v>
      </c>
      <c r="D186" s="52" t="s">
        <v>279</v>
      </c>
      <c r="E186" s="51">
        <v>45170</v>
      </c>
      <c r="F186" s="51">
        <v>45174</v>
      </c>
      <c r="G186" s="64"/>
      <c r="H186" s="64"/>
      <c r="I186" s="65"/>
    </row>
    <row r="187" spans="2:9" hidden="1" x14ac:dyDescent="0.25">
      <c r="B187" s="52" t="s">
        <v>273</v>
      </c>
      <c r="C187" s="56" t="s">
        <v>292</v>
      </c>
      <c r="D187" s="52" t="s">
        <v>279</v>
      </c>
      <c r="E187" s="51">
        <v>45200</v>
      </c>
      <c r="F187" s="51">
        <v>45204</v>
      </c>
      <c r="G187" s="64"/>
      <c r="H187" s="64"/>
      <c r="I187" s="65"/>
    </row>
    <row r="188" spans="2:9" hidden="1" x14ac:dyDescent="0.25">
      <c r="B188" s="52" t="s">
        <v>273</v>
      </c>
      <c r="C188" s="56" t="s">
        <v>292</v>
      </c>
      <c r="D188" s="52" t="s">
        <v>279</v>
      </c>
      <c r="E188" s="51">
        <v>45231</v>
      </c>
      <c r="F188" s="51">
        <v>45235</v>
      </c>
      <c r="G188" s="64"/>
      <c r="H188" s="64"/>
      <c r="I188" s="65"/>
    </row>
    <row r="189" spans="2:9" hidden="1" x14ac:dyDescent="0.25">
      <c r="B189" s="52" t="s">
        <v>273</v>
      </c>
      <c r="C189" s="56" t="s">
        <v>292</v>
      </c>
      <c r="D189" s="52" t="s">
        <v>279</v>
      </c>
      <c r="E189" s="51">
        <v>45261</v>
      </c>
      <c r="F189" s="51">
        <v>45265</v>
      </c>
      <c r="G189" s="64"/>
      <c r="H189" s="64"/>
      <c r="I189" s="65"/>
    </row>
    <row r="190" spans="2:9" ht="42.75" x14ac:dyDescent="0.25">
      <c r="B190" s="52" t="s">
        <v>273</v>
      </c>
      <c r="C190" s="54" t="s">
        <v>213</v>
      </c>
      <c r="D190" s="52" t="s">
        <v>261</v>
      </c>
      <c r="E190" s="51">
        <v>44927</v>
      </c>
      <c r="F190" s="51">
        <v>44957</v>
      </c>
      <c r="G190" s="64">
        <v>1</v>
      </c>
      <c r="H190" s="64"/>
      <c r="I190" s="65" t="s">
        <v>271</v>
      </c>
    </row>
    <row r="191" spans="2:9" ht="42.75" hidden="1" x14ac:dyDescent="0.25">
      <c r="B191" s="52" t="s">
        <v>273</v>
      </c>
      <c r="C191" s="54" t="s">
        <v>213</v>
      </c>
      <c r="D191" s="52" t="s">
        <v>261</v>
      </c>
      <c r="E191" s="51">
        <v>45108</v>
      </c>
      <c r="F191" s="51">
        <v>45138</v>
      </c>
      <c r="G191" s="64"/>
      <c r="H191" s="64"/>
      <c r="I191" s="65"/>
    </row>
    <row r="192" spans="2:9" ht="30" x14ac:dyDescent="0.25">
      <c r="B192" s="52" t="s">
        <v>273</v>
      </c>
      <c r="C192" s="54" t="s">
        <v>127</v>
      </c>
      <c r="D192" s="52" t="s">
        <v>263</v>
      </c>
      <c r="E192" s="51">
        <v>44927</v>
      </c>
      <c r="F192" s="51">
        <v>44941</v>
      </c>
      <c r="G192" s="64">
        <v>1</v>
      </c>
      <c r="H192" s="64"/>
      <c r="I192" s="65" t="s">
        <v>271</v>
      </c>
    </row>
    <row r="193" spans="2:9" ht="30" hidden="1" x14ac:dyDescent="0.25">
      <c r="B193" s="52" t="s">
        <v>273</v>
      </c>
      <c r="C193" s="54" t="s">
        <v>127</v>
      </c>
      <c r="D193" s="52" t="s">
        <v>263</v>
      </c>
      <c r="E193" s="51">
        <v>45047</v>
      </c>
      <c r="F193" s="51">
        <v>45061</v>
      </c>
      <c r="G193" s="64"/>
      <c r="H193" s="64"/>
      <c r="I193" s="65"/>
    </row>
    <row r="194" spans="2:9" ht="30" hidden="1" x14ac:dyDescent="0.25">
      <c r="B194" s="52" t="s">
        <v>273</v>
      </c>
      <c r="C194" s="54" t="s">
        <v>127</v>
      </c>
      <c r="D194" s="52" t="s">
        <v>263</v>
      </c>
      <c r="E194" s="51">
        <v>45170</v>
      </c>
      <c r="F194" s="51">
        <v>45184</v>
      </c>
      <c r="G194" s="64"/>
      <c r="H194" s="64"/>
      <c r="I194" s="65"/>
    </row>
    <row r="195" spans="2:9" ht="135" hidden="1" x14ac:dyDescent="0.25">
      <c r="B195" s="52" t="s">
        <v>273</v>
      </c>
      <c r="C195" s="52" t="s">
        <v>134</v>
      </c>
      <c r="D195" s="52" t="s">
        <v>259</v>
      </c>
      <c r="E195" s="51">
        <v>45017</v>
      </c>
      <c r="F195" s="51">
        <v>45031</v>
      </c>
      <c r="G195" s="64"/>
      <c r="H195" s="64" t="s">
        <v>293</v>
      </c>
      <c r="I195" s="65"/>
    </row>
    <row r="196" spans="2:9" ht="45" hidden="1" x14ac:dyDescent="0.25">
      <c r="B196" s="52" t="s">
        <v>273</v>
      </c>
      <c r="C196" s="52" t="s">
        <v>134</v>
      </c>
      <c r="D196" s="52" t="s">
        <v>259</v>
      </c>
      <c r="E196" s="51">
        <v>45108</v>
      </c>
      <c r="F196" s="51">
        <v>45122</v>
      </c>
      <c r="G196" s="64"/>
      <c r="H196" s="64" t="s">
        <v>294</v>
      </c>
      <c r="I196" s="65"/>
    </row>
    <row r="197" spans="2:9" ht="30" hidden="1" x14ac:dyDescent="0.25">
      <c r="B197" s="52" t="s">
        <v>273</v>
      </c>
      <c r="C197" s="52" t="s">
        <v>134</v>
      </c>
      <c r="D197" s="52" t="s">
        <v>259</v>
      </c>
      <c r="E197" s="51">
        <v>45200</v>
      </c>
      <c r="F197" s="51">
        <v>45214</v>
      </c>
      <c r="G197" s="64"/>
      <c r="H197" s="64"/>
      <c r="I197" s="65"/>
    </row>
    <row r="198" spans="2:9" ht="30" hidden="1" x14ac:dyDescent="0.25">
      <c r="B198" s="52" t="s">
        <v>273</v>
      </c>
      <c r="C198" s="52" t="s">
        <v>138</v>
      </c>
      <c r="D198" s="52" t="s">
        <v>295</v>
      </c>
      <c r="E198" s="51">
        <v>45200</v>
      </c>
      <c r="F198" s="51">
        <v>45214</v>
      </c>
      <c r="G198" s="64"/>
      <c r="H198" s="64"/>
      <c r="I198" s="65"/>
    </row>
    <row r="199" spans="2:9" x14ac:dyDescent="0.25">
      <c r="B199" s="52" t="s">
        <v>273</v>
      </c>
      <c r="C199" s="52" t="s">
        <v>141</v>
      </c>
      <c r="D199" s="52" t="s">
        <v>259</v>
      </c>
      <c r="E199" s="51">
        <v>44941</v>
      </c>
      <c r="F199" s="51">
        <v>44957</v>
      </c>
      <c r="G199" s="64">
        <v>1</v>
      </c>
      <c r="H199" s="64"/>
      <c r="I199" s="65" t="s">
        <v>271</v>
      </c>
    </row>
    <row r="200" spans="2:9" x14ac:dyDescent="0.25">
      <c r="B200" s="52" t="s">
        <v>273</v>
      </c>
      <c r="C200" s="52" t="s">
        <v>141</v>
      </c>
      <c r="D200" s="52" t="s">
        <v>262</v>
      </c>
      <c r="E200" s="51">
        <v>44941</v>
      </c>
      <c r="F200" s="51">
        <v>44957</v>
      </c>
      <c r="G200" s="64">
        <v>1</v>
      </c>
      <c r="H200" s="64"/>
      <c r="I200" s="65" t="s">
        <v>271</v>
      </c>
    </row>
    <row r="201" spans="2:9" ht="30" x14ac:dyDescent="0.25">
      <c r="B201" s="52" t="s">
        <v>273</v>
      </c>
      <c r="C201" s="52" t="s">
        <v>141</v>
      </c>
      <c r="D201" s="52" t="s">
        <v>263</v>
      </c>
      <c r="E201" s="51">
        <v>44941</v>
      </c>
      <c r="F201" s="51">
        <v>44957</v>
      </c>
      <c r="G201" s="64">
        <v>1</v>
      </c>
      <c r="H201" s="64"/>
      <c r="I201" s="65" t="s">
        <v>271</v>
      </c>
    </row>
    <row r="202" spans="2:9" x14ac:dyDescent="0.25">
      <c r="B202" s="52" t="s">
        <v>273</v>
      </c>
      <c r="C202" s="52" t="s">
        <v>141</v>
      </c>
      <c r="D202" s="52" t="s">
        <v>264</v>
      </c>
      <c r="E202" s="51">
        <v>44941</v>
      </c>
      <c r="F202" s="51">
        <v>44957</v>
      </c>
      <c r="G202" s="64">
        <v>1</v>
      </c>
      <c r="H202" s="64"/>
      <c r="I202" s="65" t="s">
        <v>271</v>
      </c>
    </row>
    <row r="203" spans="2:9" x14ac:dyDescent="0.25">
      <c r="B203" s="52" t="s">
        <v>273</v>
      </c>
      <c r="C203" s="52" t="s">
        <v>141</v>
      </c>
      <c r="D203" s="52" t="s">
        <v>265</v>
      </c>
      <c r="E203" s="51">
        <v>44941</v>
      </c>
      <c r="F203" s="51">
        <v>44957</v>
      </c>
      <c r="G203" s="64">
        <v>1</v>
      </c>
      <c r="H203" s="64"/>
      <c r="I203" s="65" t="s">
        <v>271</v>
      </c>
    </row>
    <row r="204" spans="2:9" x14ac:dyDescent="0.25">
      <c r="B204" s="52" t="s">
        <v>273</v>
      </c>
      <c r="C204" s="52" t="s">
        <v>141</v>
      </c>
      <c r="D204" s="52" t="s">
        <v>266</v>
      </c>
      <c r="E204" s="51">
        <v>44941</v>
      </c>
      <c r="F204" s="51">
        <v>44957</v>
      </c>
      <c r="G204" s="64">
        <v>1</v>
      </c>
      <c r="H204" s="64"/>
      <c r="I204" s="65" t="s">
        <v>271</v>
      </c>
    </row>
    <row r="205" spans="2:9" ht="30" x14ac:dyDescent="0.25">
      <c r="B205" s="52" t="s">
        <v>273</v>
      </c>
      <c r="C205" s="52" t="s">
        <v>141</v>
      </c>
      <c r="D205" s="52" t="s">
        <v>267</v>
      </c>
      <c r="E205" s="51">
        <v>44941</v>
      </c>
      <c r="F205" s="51">
        <v>44957</v>
      </c>
      <c r="G205" s="64">
        <v>1</v>
      </c>
      <c r="H205" s="64"/>
      <c r="I205" s="65" t="s">
        <v>271</v>
      </c>
    </row>
    <row r="206" spans="2:9" x14ac:dyDescent="0.25">
      <c r="B206" s="52" t="s">
        <v>273</v>
      </c>
      <c r="C206" s="52" t="s">
        <v>141</v>
      </c>
      <c r="D206" s="52" t="s">
        <v>261</v>
      </c>
      <c r="E206" s="51">
        <v>44941</v>
      </c>
      <c r="F206" s="51">
        <v>44957</v>
      </c>
      <c r="G206" s="64">
        <v>1</v>
      </c>
      <c r="H206" s="64"/>
      <c r="I206" s="65" t="s">
        <v>271</v>
      </c>
    </row>
    <row r="207" spans="2:9" x14ac:dyDescent="0.25">
      <c r="B207" s="52" t="s">
        <v>273</v>
      </c>
      <c r="C207" s="52" t="s">
        <v>146</v>
      </c>
      <c r="D207" s="52" t="s">
        <v>265</v>
      </c>
      <c r="E207" s="51">
        <v>44927</v>
      </c>
      <c r="F207" s="51">
        <v>44957</v>
      </c>
      <c r="G207" s="64">
        <v>1</v>
      </c>
      <c r="H207" s="64"/>
      <c r="I207" s="65" t="s">
        <v>271</v>
      </c>
    </row>
    <row r="208" spans="2:9" hidden="1" x14ac:dyDescent="0.25">
      <c r="B208" s="52" t="s">
        <v>273</v>
      </c>
      <c r="C208" s="52" t="s">
        <v>146</v>
      </c>
      <c r="D208" s="52" t="s">
        <v>265</v>
      </c>
      <c r="E208" s="51">
        <v>45108</v>
      </c>
      <c r="F208" s="51">
        <v>45138</v>
      </c>
      <c r="G208" s="64"/>
      <c r="H208" s="64"/>
      <c r="I208" s="65"/>
    </row>
    <row r="209" spans="2:9" ht="30" x14ac:dyDescent="0.25">
      <c r="B209" s="52" t="s">
        <v>273</v>
      </c>
      <c r="C209" s="52" t="s">
        <v>151</v>
      </c>
      <c r="D209" s="52" t="s">
        <v>264</v>
      </c>
      <c r="E209" s="51">
        <v>44927</v>
      </c>
      <c r="F209" s="51">
        <v>44957</v>
      </c>
      <c r="G209" s="64">
        <v>1</v>
      </c>
      <c r="H209" s="64"/>
      <c r="I209" s="65" t="s">
        <v>271</v>
      </c>
    </row>
    <row r="210" spans="2:9" ht="27.75" hidden="1" customHeight="1" x14ac:dyDescent="0.25">
      <c r="B210" s="52" t="s">
        <v>273</v>
      </c>
      <c r="C210" s="52" t="s">
        <v>151</v>
      </c>
      <c r="D210" s="52" t="s">
        <v>264</v>
      </c>
      <c r="E210" s="51">
        <v>45108</v>
      </c>
      <c r="F210" s="51">
        <v>45138</v>
      </c>
      <c r="G210" s="64"/>
      <c r="H210" s="64"/>
      <c r="I210" s="65"/>
    </row>
    <row r="211" spans="2:9" ht="45" hidden="1" x14ac:dyDescent="0.25">
      <c r="B211" s="52" t="s">
        <v>273</v>
      </c>
      <c r="C211" s="52" t="s">
        <v>161</v>
      </c>
      <c r="D211" s="52" t="s">
        <v>261</v>
      </c>
      <c r="E211" s="51">
        <v>45017</v>
      </c>
      <c r="F211" s="51">
        <v>45107</v>
      </c>
      <c r="G211" s="64"/>
      <c r="H211" s="64"/>
      <c r="I211" s="65"/>
    </row>
    <row r="212" spans="2:9" hidden="1" x14ac:dyDescent="0.25">
      <c r="B212" s="52" t="s">
        <v>273</v>
      </c>
      <c r="C212" s="52" t="s">
        <v>296</v>
      </c>
      <c r="D212" s="52" t="s">
        <v>262</v>
      </c>
      <c r="E212" s="51">
        <v>44927</v>
      </c>
      <c r="F212" s="51">
        <v>45291</v>
      </c>
      <c r="G212" s="64"/>
      <c r="H212" s="64"/>
      <c r="I212" s="65"/>
    </row>
    <row r="213" spans="2:9" hidden="1" x14ac:dyDescent="0.25">
      <c r="B213" s="52" t="s">
        <v>273</v>
      </c>
      <c r="C213" s="52" t="s">
        <v>169</v>
      </c>
      <c r="D213" s="52" t="s">
        <v>279</v>
      </c>
      <c r="E213" s="51">
        <v>44927</v>
      </c>
      <c r="F213" s="51">
        <v>45291</v>
      </c>
      <c r="G213" s="64"/>
      <c r="H213" s="64"/>
      <c r="I213" s="65"/>
    </row>
    <row r="214" spans="2:9" ht="30" x14ac:dyDescent="0.25">
      <c r="B214" s="52" t="s">
        <v>273</v>
      </c>
      <c r="C214" s="52" t="s">
        <v>173</v>
      </c>
      <c r="D214" s="52" t="s">
        <v>266</v>
      </c>
      <c r="E214" s="51">
        <v>44986</v>
      </c>
      <c r="F214" s="51">
        <v>45002</v>
      </c>
      <c r="G214" s="64">
        <v>1</v>
      </c>
      <c r="H214" s="64"/>
      <c r="I214" s="65" t="s">
        <v>271</v>
      </c>
    </row>
    <row r="215" spans="2:9" hidden="1" x14ac:dyDescent="0.25">
      <c r="B215" s="52" t="s">
        <v>273</v>
      </c>
      <c r="C215" s="52" t="s">
        <v>176</v>
      </c>
      <c r="D215" s="52" t="s">
        <v>264</v>
      </c>
      <c r="E215" s="51">
        <v>45200</v>
      </c>
      <c r="F215" s="51">
        <v>45219</v>
      </c>
      <c r="G215" s="64"/>
      <c r="H215" s="64"/>
      <c r="I215" s="65"/>
    </row>
    <row r="216" spans="2:9" ht="30" hidden="1" x14ac:dyDescent="0.25">
      <c r="B216" s="52" t="s">
        <v>273</v>
      </c>
      <c r="C216" s="52" t="s">
        <v>180</v>
      </c>
      <c r="D216" s="52" t="s">
        <v>297</v>
      </c>
      <c r="E216" s="51">
        <v>45017</v>
      </c>
      <c r="F216" s="51">
        <v>45077</v>
      </c>
      <c r="G216" s="64"/>
      <c r="H216" s="64"/>
      <c r="I216" s="65"/>
    </row>
    <row r="217" spans="2:9" ht="30" hidden="1" x14ac:dyDescent="0.25">
      <c r="B217" s="52" t="s">
        <v>273</v>
      </c>
      <c r="C217" s="52" t="s">
        <v>184</v>
      </c>
      <c r="D217" s="52" t="s">
        <v>263</v>
      </c>
      <c r="E217" s="51">
        <v>45108</v>
      </c>
      <c r="F217" s="51">
        <v>45291</v>
      </c>
      <c r="G217" s="64"/>
      <c r="H217" s="64"/>
      <c r="I217" s="65"/>
    </row>
    <row r="218" spans="2:9" hidden="1" x14ac:dyDescent="0.25">
      <c r="B218" s="52" t="s">
        <v>273</v>
      </c>
      <c r="C218" s="52" t="s">
        <v>189</v>
      </c>
      <c r="D218" s="52" t="s">
        <v>262</v>
      </c>
      <c r="E218" s="51">
        <v>45231</v>
      </c>
      <c r="F218" s="51">
        <v>45260</v>
      </c>
      <c r="G218" s="64"/>
      <c r="H218" s="64"/>
      <c r="I218" s="65"/>
    </row>
    <row r="219" spans="2:9" ht="60" hidden="1" x14ac:dyDescent="0.25">
      <c r="B219" s="52" t="s">
        <v>273</v>
      </c>
      <c r="C219" s="61" t="s">
        <v>193</v>
      </c>
      <c r="D219" s="52" t="s">
        <v>262</v>
      </c>
      <c r="E219" s="51">
        <v>45214</v>
      </c>
      <c r="F219" s="51">
        <v>45245</v>
      </c>
      <c r="G219" s="64"/>
      <c r="H219" s="64"/>
      <c r="I219" s="65"/>
    </row>
    <row r="220" spans="2:9" ht="30" hidden="1" x14ac:dyDescent="0.25">
      <c r="B220" s="52" t="s">
        <v>298</v>
      </c>
      <c r="C220" s="52" t="s">
        <v>197</v>
      </c>
      <c r="D220" s="52" t="s">
        <v>263</v>
      </c>
      <c r="E220" s="51">
        <v>45200</v>
      </c>
      <c r="F220" s="51">
        <v>45230</v>
      </c>
      <c r="G220" s="64"/>
      <c r="H220" s="64"/>
      <c r="I220" s="65"/>
    </row>
    <row r="221" spans="2:9" ht="30" hidden="1" x14ac:dyDescent="0.25">
      <c r="B221" s="52" t="s">
        <v>298</v>
      </c>
      <c r="C221" s="52" t="s">
        <v>200</v>
      </c>
      <c r="D221" s="52" t="s">
        <v>263</v>
      </c>
      <c r="E221" s="51">
        <v>45200</v>
      </c>
      <c r="F221" s="51">
        <v>45230</v>
      </c>
      <c r="G221" s="64"/>
      <c r="H221" s="64"/>
      <c r="I221" s="65"/>
    </row>
    <row r="222" spans="2:9" ht="30" hidden="1" x14ac:dyDescent="0.25">
      <c r="B222" s="52" t="s">
        <v>298</v>
      </c>
      <c r="C222" s="52" t="s">
        <v>203</v>
      </c>
      <c r="D222" s="52" t="s">
        <v>261</v>
      </c>
      <c r="E222" s="51">
        <v>45139</v>
      </c>
      <c r="F222" s="51">
        <v>45169</v>
      </c>
      <c r="G222" s="64"/>
      <c r="H222" s="64"/>
      <c r="I222" s="65"/>
    </row>
    <row r="223" spans="2:9" ht="30" hidden="1" x14ac:dyDescent="0.25">
      <c r="B223" s="52" t="s">
        <v>298</v>
      </c>
      <c r="C223" s="52" t="s">
        <v>206</v>
      </c>
      <c r="D223" s="52" t="s">
        <v>264</v>
      </c>
      <c r="E223" s="51">
        <v>44927</v>
      </c>
      <c r="F223" s="51">
        <v>45291</v>
      </c>
      <c r="G223" s="64"/>
      <c r="H223" s="64"/>
      <c r="I223" s="65"/>
    </row>
    <row r="224" spans="2:9" ht="60" hidden="1" x14ac:dyDescent="0.25">
      <c r="B224" s="52" t="s">
        <v>298</v>
      </c>
      <c r="C224" s="52" t="s">
        <v>209</v>
      </c>
      <c r="D224" s="52" t="s">
        <v>261</v>
      </c>
      <c r="E224" s="51">
        <v>45139</v>
      </c>
      <c r="F224" s="51">
        <v>45260</v>
      </c>
      <c r="G224" s="64"/>
      <c r="H224" s="64"/>
      <c r="I224" s="65"/>
    </row>
    <row r="225" spans="2:9" x14ac:dyDescent="0.25">
      <c r="B225" s="52" t="s">
        <v>299</v>
      </c>
      <c r="C225" s="52"/>
      <c r="D225" s="52">
        <f>SUBTOTAL(103,Tabla24[[Responsable ]])</f>
        <v>56</v>
      </c>
      <c r="E225" s="57"/>
      <c r="F225" s="57"/>
      <c r="G225" s="58">
        <f>SUBTOTAL(101,Tabla24[Cumplimiento a fecha de corte (%)])</f>
        <v>1</v>
      </c>
      <c r="H225" s="58"/>
      <c r="I225" s="52"/>
    </row>
  </sheetData>
  <sheetProtection algorithmName="SHA-512" hashValue="TxTualNWWy8UTZzeDBubBuNLxpxMRHv49bAHNexbNsiYPgTFwMGG/Dkd0FRqGloCBjMCnKrPQcnyMQcBTcq/pw==" saltValue="BkmQ+q7qp01gokps50LYew==" spinCount="100000" sheet="1" objects="1" scenarios="1" autoFilter="0"/>
  <mergeCells count="2">
    <mergeCell ref="B2:I2"/>
    <mergeCell ref="B3:I3"/>
  </mergeCells>
  <conditionalFormatting sqref="G28:H214">
    <cfRule type="colorScale" priority="1">
      <colorScale>
        <cfvo type="min"/>
        <cfvo type="max"/>
        <color rgb="FFFCFCFF"/>
        <color rgb="FF63BE7B"/>
      </colorScale>
    </cfRule>
    <cfRule type="dataBar" priority="2">
      <dataBar>
        <cfvo type="min"/>
        <cfvo type="max"/>
        <color rgb="FF008AEF"/>
      </dataBar>
      <extLst>
        <ext xmlns:x14="http://schemas.microsoft.com/office/spreadsheetml/2009/9/main" uri="{B025F937-C7B1-47D3-B67F-A62EFF666E3E}">
          <x14:id>{0ADC6044-4184-43C7-BFCD-9D595E7F7285}</x14:id>
        </ext>
      </extLst>
    </cfRule>
  </conditionalFormatting>
  <dataValidations count="2">
    <dataValidation type="whole" allowBlank="1" showInputMessage="1" showErrorMessage="1" error="Porfavor digite un número" sqref="G5:G224" xr:uid="{00000000-0002-0000-0100-000000000000}">
      <formula1>0</formula1>
      <formula2>100</formula2>
    </dataValidation>
    <dataValidation allowBlank="1" showInputMessage="1" showErrorMessage="1" error="Porfavor digite un número" sqref="H5:H224" xr:uid="{00000000-0002-0000-0100-000001000000}"/>
  </dataValidations>
  <printOptions horizontalCentered="1"/>
  <pageMargins left="0.70866141732283472" right="0.70866141732283472" top="0.74803149606299213" bottom="0.74803149606299213" header="0.31496062992125984" footer="0.31496062992125984"/>
  <pageSetup scale="42" pageOrder="overThenDown" orientation="portrait" cellComments="asDisplayed" r:id="rId1"/>
  <headerFooter>
    <oddHeader xml:space="preserve">&amp;C&amp;G&amp;RPreparado por Iván Ojito </oddHeader>
    <oddFooter xml:space="preserve">&amp;C&amp;G&amp;RPágina &amp;P de  &amp;N </oddFooter>
  </headerFooter>
  <colBreaks count="1" manualBreakCount="1">
    <brk id="1" max="1048575" man="1"/>
  </colBreaks>
  <drawing r:id="rId2"/>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0ADC6044-4184-43C7-BFCD-9D595E7F7285}">
            <x14:dataBar minLength="0" maxLength="100" border="1" negativeBarBorderColorSameAsPositive="0">
              <x14:cfvo type="autoMin"/>
              <x14:cfvo type="autoMax"/>
              <x14:borderColor rgb="FF008AEF"/>
              <x14:negativeFillColor rgb="FFFF0000"/>
              <x14:negativeBorderColor rgb="FFFF0000"/>
              <x14:axisColor rgb="FF000000"/>
            </x14:dataBar>
          </x14:cfRule>
          <xm:sqref>G28:H214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Hoja2!$B$3:$B$7</xm:f>
          </x14:formula1>
          <xm:sqref>B5:B224</xm:sqref>
        </x14:dataValidation>
        <x14:dataValidation type="list" allowBlank="1" showInputMessage="1" showErrorMessage="1" xr:uid="{00000000-0002-0000-0100-000003000000}">
          <x14:formula1>
            <xm:f>Hoja2!$D$3:$D$15</xm:f>
          </x14:formula1>
          <xm:sqref>D5:D224</xm:sqref>
        </x14:dataValidation>
        <x14:dataValidation type="list" allowBlank="1" showInputMessage="1" showErrorMessage="1" xr:uid="{00000000-0002-0000-0100-000004000000}">
          <x14:formula1>
            <xm:f>Hoja2!$F$3:$F$6</xm:f>
          </x14:formula1>
          <xm:sqref>I5:I224</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225"/>
  <sheetViews>
    <sheetView zoomScaleNormal="100" zoomScalePageLayoutView="80" workbookViewId="0">
      <selection activeCell="N13" sqref="N13"/>
    </sheetView>
  </sheetViews>
  <sheetFormatPr baseColWidth="10" defaultColWidth="11.42578125" defaultRowHeight="15" x14ac:dyDescent="0.25"/>
  <cols>
    <col min="2" max="2" width="17" customWidth="1"/>
    <col min="3" max="3" width="48.85546875" customWidth="1"/>
    <col min="4" max="4" width="21.7109375" customWidth="1"/>
    <col min="5" max="5" width="12.140625" customWidth="1"/>
    <col min="6" max="6" width="13.7109375" customWidth="1"/>
    <col min="7" max="7" width="22.140625" customWidth="1"/>
    <col min="8" max="8" width="16.28515625" customWidth="1"/>
    <col min="9" max="9" width="14.42578125" customWidth="1"/>
    <col min="12" max="12" width="22.140625" customWidth="1"/>
    <col min="14" max="14" width="18" customWidth="1"/>
  </cols>
  <sheetData>
    <row r="2" spans="2:9" ht="15" customHeight="1" x14ac:dyDescent="0.25">
      <c r="B2" s="129" t="s">
        <v>248</v>
      </c>
      <c r="C2" s="129"/>
      <c r="D2" s="129"/>
      <c r="E2" s="129"/>
      <c r="F2" s="129"/>
      <c r="G2" s="129"/>
      <c r="H2" s="129"/>
      <c r="I2" s="129"/>
    </row>
    <row r="3" spans="2:9" ht="15" customHeight="1" x14ac:dyDescent="0.25">
      <c r="B3" s="130" t="s">
        <v>249</v>
      </c>
      <c r="C3" s="130"/>
      <c r="D3" s="130"/>
      <c r="E3" s="130"/>
      <c r="F3" s="130"/>
      <c r="G3" s="130"/>
      <c r="H3" s="130"/>
      <c r="I3" s="130"/>
    </row>
    <row r="4" spans="2:9" ht="31.5" x14ac:dyDescent="0.25">
      <c r="B4" s="60" t="s">
        <v>250</v>
      </c>
      <c r="C4" s="60" t="s">
        <v>251</v>
      </c>
      <c r="D4" s="60" t="s">
        <v>252</v>
      </c>
      <c r="E4" s="60" t="s">
        <v>253</v>
      </c>
      <c r="F4" s="60" t="s">
        <v>254</v>
      </c>
      <c r="G4" s="63" t="s">
        <v>255</v>
      </c>
      <c r="H4" s="63" t="s">
        <v>24</v>
      </c>
      <c r="I4" s="63" t="s">
        <v>256</v>
      </c>
    </row>
    <row r="5" spans="2:9" ht="90" hidden="1" x14ac:dyDescent="0.25">
      <c r="B5" s="52" t="s">
        <v>257</v>
      </c>
      <c r="C5" s="59" t="s">
        <v>258</v>
      </c>
      <c r="D5" s="52" t="s">
        <v>259</v>
      </c>
      <c r="E5" s="51">
        <v>45124</v>
      </c>
      <c r="F5" s="51">
        <v>45149</v>
      </c>
      <c r="G5" s="64"/>
      <c r="H5" s="64" t="s">
        <v>260</v>
      </c>
      <c r="I5" s="65"/>
    </row>
    <row r="6" spans="2:9" ht="42.75" hidden="1" x14ac:dyDescent="0.25">
      <c r="B6" s="52" t="s">
        <v>257</v>
      </c>
      <c r="C6" s="53" t="s">
        <v>258</v>
      </c>
      <c r="D6" s="52" t="s">
        <v>261</v>
      </c>
      <c r="E6" s="51">
        <v>45124</v>
      </c>
      <c r="F6" s="51">
        <v>45149</v>
      </c>
      <c r="G6" s="64"/>
      <c r="H6" s="64"/>
      <c r="I6" s="65"/>
    </row>
    <row r="7" spans="2:9" ht="42.75" hidden="1" x14ac:dyDescent="0.25">
      <c r="B7" s="52" t="s">
        <v>257</v>
      </c>
      <c r="C7" s="59" t="s">
        <v>258</v>
      </c>
      <c r="D7" s="52" t="s">
        <v>262</v>
      </c>
      <c r="E7" s="51">
        <v>45124</v>
      </c>
      <c r="F7" s="51">
        <v>45149</v>
      </c>
      <c r="G7" s="64"/>
      <c r="H7" s="64"/>
      <c r="I7" s="65"/>
    </row>
    <row r="8" spans="2:9" ht="42.75" hidden="1" x14ac:dyDescent="0.25">
      <c r="B8" s="52" t="s">
        <v>257</v>
      </c>
      <c r="C8" s="53" t="s">
        <v>258</v>
      </c>
      <c r="D8" s="52" t="s">
        <v>263</v>
      </c>
      <c r="E8" s="51">
        <v>45124</v>
      </c>
      <c r="F8" s="51">
        <v>45149</v>
      </c>
      <c r="G8" s="64"/>
      <c r="H8" s="64"/>
      <c r="I8" s="65"/>
    </row>
    <row r="9" spans="2:9" ht="42.75" hidden="1" x14ac:dyDescent="0.25">
      <c r="B9" s="52" t="s">
        <v>257</v>
      </c>
      <c r="C9" s="59" t="s">
        <v>258</v>
      </c>
      <c r="D9" s="52" t="s">
        <v>264</v>
      </c>
      <c r="E9" s="51">
        <v>45124</v>
      </c>
      <c r="F9" s="51">
        <v>45149</v>
      </c>
      <c r="G9" s="64"/>
      <c r="H9" s="64"/>
      <c r="I9" s="65"/>
    </row>
    <row r="10" spans="2:9" ht="42.75" hidden="1" x14ac:dyDescent="0.25">
      <c r="B10" s="52" t="s">
        <v>257</v>
      </c>
      <c r="C10" s="53" t="s">
        <v>258</v>
      </c>
      <c r="D10" s="52" t="s">
        <v>265</v>
      </c>
      <c r="E10" s="51">
        <v>45124</v>
      </c>
      <c r="F10" s="51">
        <v>45149</v>
      </c>
      <c r="G10" s="64"/>
      <c r="H10" s="64"/>
      <c r="I10" s="65"/>
    </row>
    <row r="11" spans="2:9" ht="42.75" hidden="1" x14ac:dyDescent="0.25">
      <c r="B11" s="52" t="s">
        <v>257</v>
      </c>
      <c r="C11" s="59" t="s">
        <v>258</v>
      </c>
      <c r="D11" s="52" t="s">
        <v>266</v>
      </c>
      <c r="E11" s="51">
        <v>45124</v>
      </c>
      <c r="F11" s="51">
        <v>45149</v>
      </c>
      <c r="G11" s="64"/>
      <c r="H11" s="64"/>
      <c r="I11" s="65"/>
    </row>
    <row r="12" spans="2:9" ht="42.75" hidden="1" x14ac:dyDescent="0.25">
      <c r="B12" s="52" t="s">
        <v>257</v>
      </c>
      <c r="C12" s="53" t="s">
        <v>258</v>
      </c>
      <c r="D12" s="52" t="s">
        <v>267</v>
      </c>
      <c r="E12" s="51">
        <v>45124</v>
      </c>
      <c r="F12" s="51">
        <v>45149</v>
      </c>
      <c r="G12" s="64"/>
      <c r="H12" s="64"/>
      <c r="I12" s="65"/>
    </row>
    <row r="13" spans="2:9" ht="90" x14ac:dyDescent="0.25">
      <c r="B13" s="52" t="s">
        <v>257</v>
      </c>
      <c r="C13" s="54" t="s">
        <v>49</v>
      </c>
      <c r="D13" s="52" t="s">
        <v>264</v>
      </c>
      <c r="E13" s="51">
        <v>45033</v>
      </c>
      <c r="F13" s="51">
        <v>45086</v>
      </c>
      <c r="G13" s="64"/>
      <c r="H13" s="64" t="s">
        <v>268</v>
      </c>
      <c r="I13" s="65" t="s">
        <v>269</v>
      </c>
    </row>
    <row r="14" spans="2:9" ht="45" x14ac:dyDescent="0.25">
      <c r="B14" s="52" t="s">
        <v>257</v>
      </c>
      <c r="C14" s="54" t="s">
        <v>54</v>
      </c>
      <c r="D14" s="52" t="s">
        <v>261</v>
      </c>
      <c r="E14" s="51">
        <v>45033</v>
      </c>
      <c r="F14" s="51">
        <v>45086</v>
      </c>
      <c r="G14" s="64">
        <v>1</v>
      </c>
      <c r="H14" s="64" t="s">
        <v>300</v>
      </c>
      <c r="I14" s="65" t="s">
        <v>271</v>
      </c>
    </row>
    <row r="15" spans="2:9" ht="75" x14ac:dyDescent="0.25">
      <c r="B15" s="52" t="s">
        <v>257</v>
      </c>
      <c r="C15" s="54" t="s">
        <v>59</v>
      </c>
      <c r="D15" s="52" t="s">
        <v>262</v>
      </c>
      <c r="E15" s="51">
        <v>45033</v>
      </c>
      <c r="F15" s="51">
        <v>45086</v>
      </c>
      <c r="G15" s="64">
        <v>1</v>
      </c>
      <c r="H15" s="64" t="s">
        <v>301</v>
      </c>
      <c r="I15" s="65" t="s">
        <v>271</v>
      </c>
    </row>
    <row r="16" spans="2:9" ht="45" x14ac:dyDescent="0.25">
      <c r="B16" s="52" t="s">
        <v>257</v>
      </c>
      <c r="C16" s="54" t="s">
        <v>64</v>
      </c>
      <c r="D16" s="52" t="s">
        <v>265</v>
      </c>
      <c r="E16" s="51">
        <v>45033</v>
      </c>
      <c r="F16" s="51">
        <v>45086</v>
      </c>
      <c r="G16" s="64">
        <v>1</v>
      </c>
      <c r="H16" s="64" t="s">
        <v>302</v>
      </c>
      <c r="I16" s="65" t="s">
        <v>271</v>
      </c>
    </row>
    <row r="17" spans="2:18" ht="57" x14ac:dyDescent="0.25">
      <c r="B17" s="52" t="s">
        <v>257</v>
      </c>
      <c r="C17" s="54" t="s">
        <v>67</v>
      </c>
      <c r="D17" s="52" t="s">
        <v>267</v>
      </c>
      <c r="E17" s="51">
        <v>45040</v>
      </c>
      <c r="F17" s="51">
        <v>45086</v>
      </c>
      <c r="G17" s="64">
        <v>1</v>
      </c>
      <c r="H17" s="64" t="s">
        <v>303</v>
      </c>
      <c r="I17" s="65" t="s">
        <v>271</v>
      </c>
      <c r="L17" t="s">
        <v>304</v>
      </c>
      <c r="M17" t="s">
        <v>299</v>
      </c>
      <c r="N17" t="s">
        <v>305</v>
      </c>
    </row>
    <row r="18" spans="2:18" ht="60" x14ac:dyDescent="0.25">
      <c r="B18" s="52" t="s">
        <v>257</v>
      </c>
      <c r="C18" s="54" t="s">
        <v>70</v>
      </c>
      <c r="D18" s="52" t="s">
        <v>263</v>
      </c>
      <c r="E18" s="51">
        <v>45048</v>
      </c>
      <c r="F18" s="51">
        <v>45093</v>
      </c>
      <c r="G18" s="64"/>
      <c r="H18" s="64" t="s">
        <v>306</v>
      </c>
      <c r="I18" s="65" t="s">
        <v>269</v>
      </c>
      <c r="L18" s="61" t="s">
        <v>307</v>
      </c>
      <c r="M18" s="66">
        <v>45</v>
      </c>
      <c r="N18" s="67">
        <f>Tabla6[[#This Row],[Total]]/53</f>
        <v>0.84905660377358494</v>
      </c>
    </row>
    <row r="19" spans="2:18" ht="45" x14ac:dyDescent="0.25">
      <c r="B19" s="52" t="s">
        <v>257</v>
      </c>
      <c r="C19" s="54" t="s">
        <v>74</v>
      </c>
      <c r="D19" s="52" t="s">
        <v>259</v>
      </c>
      <c r="E19" s="51">
        <v>45061</v>
      </c>
      <c r="F19" s="51">
        <v>45107</v>
      </c>
      <c r="G19" s="64">
        <v>1</v>
      </c>
      <c r="H19" s="64" t="s">
        <v>300</v>
      </c>
      <c r="I19" s="65" t="s">
        <v>271</v>
      </c>
      <c r="L19" s="61" t="s">
        <v>308</v>
      </c>
      <c r="M19" s="66">
        <v>2</v>
      </c>
      <c r="N19" s="67">
        <f>Tabla6[[#This Row],[Total]]/53</f>
        <v>3.7735849056603772E-2</v>
      </c>
    </row>
    <row r="20" spans="2:18" ht="42.75" hidden="1" x14ac:dyDescent="0.25">
      <c r="B20" s="52" t="s">
        <v>257</v>
      </c>
      <c r="C20" s="54" t="s">
        <v>78</v>
      </c>
      <c r="D20" s="52" t="s">
        <v>266</v>
      </c>
      <c r="E20" s="51">
        <v>45139</v>
      </c>
      <c r="F20" s="51">
        <v>45184</v>
      </c>
      <c r="G20" s="64"/>
      <c r="H20" s="64"/>
      <c r="I20" s="65"/>
      <c r="L20" s="61"/>
      <c r="M20" s="66"/>
      <c r="N20" s="68">
        <f>Tabla6[[#This Row],[Total]]/53</f>
        <v>0</v>
      </c>
      <c r="R20">
        <v>0</v>
      </c>
    </row>
    <row r="21" spans="2:18" ht="30" hidden="1" x14ac:dyDescent="0.25">
      <c r="B21" s="52" t="s">
        <v>257</v>
      </c>
      <c r="C21" s="54" t="s">
        <v>82</v>
      </c>
      <c r="D21" s="52" t="s">
        <v>267</v>
      </c>
      <c r="E21" s="51">
        <v>45139</v>
      </c>
      <c r="F21" s="51">
        <v>45184</v>
      </c>
      <c r="G21" s="64"/>
      <c r="H21" s="64"/>
      <c r="I21" s="65"/>
      <c r="L21" s="61"/>
      <c r="M21" s="66"/>
      <c r="N21" s="68">
        <f>Tabla6[[#This Row],[Total]]/53</f>
        <v>0</v>
      </c>
      <c r="R21">
        <v>0</v>
      </c>
    </row>
    <row r="22" spans="2:18" ht="30" hidden="1" x14ac:dyDescent="0.25">
      <c r="B22" s="52" t="s">
        <v>257</v>
      </c>
      <c r="C22" s="54" t="s">
        <v>85</v>
      </c>
      <c r="D22" s="52" t="s">
        <v>263</v>
      </c>
      <c r="E22" s="51">
        <v>45160</v>
      </c>
      <c r="F22" s="51">
        <v>45205</v>
      </c>
      <c r="G22" s="64"/>
      <c r="H22" s="64"/>
      <c r="I22" s="65"/>
      <c r="L22" s="61"/>
      <c r="M22" s="66"/>
      <c r="N22" s="68">
        <f>Tabla6[[#This Row],[Total]]/53</f>
        <v>0</v>
      </c>
      <c r="P22" t="s">
        <v>269</v>
      </c>
      <c r="Q22">
        <v>6</v>
      </c>
      <c r="R22">
        <v>0.11320754716981132</v>
      </c>
    </row>
    <row r="23" spans="2:18" ht="30" hidden="1" x14ac:dyDescent="0.25">
      <c r="B23" s="52" t="s">
        <v>257</v>
      </c>
      <c r="C23" s="54" t="s">
        <v>89</v>
      </c>
      <c r="D23" s="52" t="s">
        <v>264</v>
      </c>
      <c r="E23" s="51">
        <v>45166</v>
      </c>
      <c r="F23" s="51">
        <v>45205</v>
      </c>
      <c r="G23" s="64"/>
      <c r="H23" s="64"/>
      <c r="I23" s="65"/>
      <c r="L23" s="61"/>
      <c r="M23" s="66"/>
      <c r="N23" s="68">
        <f>Tabla6[[#This Row],[Total]]/53</f>
        <v>0</v>
      </c>
    </row>
    <row r="24" spans="2:18" ht="85.5" hidden="1" x14ac:dyDescent="0.25">
      <c r="B24" s="52" t="s">
        <v>257</v>
      </c>
      <c r="C24" s="54" t="s">
        <v>92</v>
      </c>
      <c r="D24" s="52" t="s">
        <v>262</v>
      </c>
      <c r="E24" s="51">
        <v>45173</v>
      </c>
      <c r="F24" s="51">
        <v>45212</v>
      </c>
      <c r="G24" s="64"/>
      <c r="H24" s="64"/>
      <c r="I24" s="65"/>
      <c r="L24" s="61"/>
      <c r="M24" s="66"/>
      <c r="N24" s="68">
        <f>Tabla6[[#This Row],[Total]]/53</f>
        <v>0</v>
      </c>
    </row>
    <row r="25" spans="2:18" ht="30" hidden="1" x14ac:dyDescent="0.25">
      <c r="B25" s="52" t="s">
        <v>257</v>
      </c>
      <c r="C25" s="54" t="s">
        <v>96</v>
      </c>
      <c r="D25" s="52" t="s">
        <v>267</v>
      </c>
      <c r="E25" s="51">
        <v>45201</v>
      </c>
      <c r="F25" s="51">
        <v>45240</v>
      </c>
      <c r="G25" s="64"/>
      <c r="H25" s="64"/>
      <c r="I25" s="65"/>
      <c r="L25" s="61"/>
      <c r="M25" s="66"/>
      <c r="N25" s="68">
        <f>Tabla6[[#This Row],[Total]]/53</f>
        <v>0</v>
      </c>
    </row>
    <row r="26" spans="2:18" ht="150" x14ac:dyDescent="0.25">
      <c r="B26" s="52" t="s">
        <v>272</v>
      </c>
      <c r="C26" s="54" t="s">
        <v>105</v>
      </c>
      <c r="D26" s="52" t="s">
        <v>265</v>
      </c>
      <c r="E26" s="51">
        <v>45078</v>
      </c>
      <c r="F26" s="51">
        <v>45107</v>
      </c>
      <c r="G26" s="64"/>
      <c r="H26" s="64" t="s">
        <v>309</v>
      </c>
      <c r="I26" s="65" t="s">
        <v>269</v>
      </c>
      <c r="L26" s="61" t="s">
        <v>269</v>
      </c>
      <c r="M26" s="66">
        <v>6</v>
      </c>
      <c r="N26" s="68">
        <f>Tabla6[[#This Row],[Total]]/53</f>
        <v>0.11320754716981132</v>
      </c>
    </row>
    <row r="27" spans="2:18" ht="150" x14ac:dyDescent="0.25">
      <c r="B27" s="52" t="s">
        <v>272</v>
      </c>
      <c r="C27" s="54" t="s">
        <v>110</v>
      </c>
      <c r="D27" s="52" t="s">
        <v>266</v>
      </c>
      <c r="E27" s="51">
        <v>45078</v>
      </c>
      <c r="F27" s="51">
        <v>45107</v>
      </c>
      <c r="G27" s="64"/>
      <c r="H27" s="64" t="s">
        <v>309</v>
      </c>
      <c r="I27" s="65" t="s">
        <v>269</v>
      </c>
    </row>
    <row r="28" spans="2:18" ht="45" customHeight="1" x14ac:dyDescent="0.25">
      <c r="B28" s="52" t="s">
        <v>272</v>
      </c>
      <c r="C28" s="54" t="s">
        <v>113</v>
      </c>
      <c r="D28" s="52" t="s">
        <v>266</v>
      </c>
      <c r="E28" s="51">
        <v>45012</v>
      </c>
      <c r="F28" s="51">
        <v>45037</v>
      </c>
      <c r="G28" s="64">
        <v>1</v>
      </c>
      <c r="H28" s="64" t="s">
        <v>300</v>
      </c>
      <c r="I28" s="65" t="s">
        <v>271</v>
      </c>
    </row>
    <row r="29" spans="2:18" ht="30" hidden="1" x14ac:dyDescent="0.25">
      <c r="B29" s="52" t="s">
        <v>273</v>
      </c>
      <c r="C29" s="55" t="s">
        <v>274</v>
      </c>
      <c r="D29" s="52" t="s">
        <v>267</v>
      </c>
      <c r="E29" s="51">
        <v>44927</v>
      </c>
      <c r="F29" s="51">
        <v>44931</v>
      </c>
      <c r="G29" s="64">
        <v>1</v>
      </c>
      <c r="H29" s="64"/>
      <c r="I29" s="65" t="s">
        <v>271</v>
      </c>
    </row>
    <row r="30" spans="2:18" ht="30" hidden="1" x14ac:dyDescent="0.25">
      <c r="B30" s="52" t="s">
        <v>273</v>
      </c>
      <c r="C30" s="55" t="s">
        <v>274</v>
      </c>
      <c r="D30" s="52" t="s">
        <v>267</v>
      </c>
      <c r="E30" s="51">
        <v>44958</v>
      </c>
      <c r="F30" s="51">
        <v>44962</v>
      </c>
      <c r="G30" s="64">
        <v>1</v>
      </c>
      <c r="H30" s="64"/>
      <c r="I30" s="65" t="s">
        <v>271</v>
      </c>
    </row>
    <row r="31" spans="2:18" ht="30" hidden="1" x14ac:dyDescent="0.25">
      <c r="B31" s="52" t="s">
        <v>273</v>
      </c>
      <c r="C31" s="55" t="s">
        <v>274</v>
      </c>
      <c r="D31" s="52" t="s">
        <v>267</v>
      </c>
      <c r="E31" s="51">
        <v>44986</v>
      </c>
      <c r="F31" s="51">
        <v>44990</v>
      </c>
      <c r="G31" s="64">
        <v>1</v>
      </c>
      <c r="H31" s="64"/>
      <c r="I31" s="65" t="s">
        <v>271</v>
      </c>
    </row>
    <row r="32" spans="2:18" ht="30" x14ac:dyDescent="0.25">
      <c r="B32" s="52" t="s">
        <v>273</v>
      </c>
      <c r="C32" s="55" t="s">
        <v>274</v>
      </c>
      <c r="D32" s="52" t="s">
        <v>267</v>
      </c>
      <c r="E32" s="51">
        <v>45017</v>
      </c>
      <c r="F32" s="51">
        <v>45021</v>
      </c>
      <c r="G32" s="64">
        <v>1</v>
      </c>
      <c r="H32" s="64"/>
      <c r="I32" s="65" t="s">
        <v>271</v>
      </c>
      <c r="L32" t="s">
        <v>310</v>
      </c>
      <c r="M32" t="s">
        <v>311</v>
      </c>
      <c r="N32" t="s">
        <v>312</v>
      </c>
    </row>
    <row r="33" spans="2:14" ht="30" x14ac:dyDescent="0.25">
      <c r="B33" s="52" t="s">
        <v>273</v>
      </c>
      <c r="C33" s="55" t="s">
        <v>274</v>
      </c>
      <c r="D33" s="52" t="s">
        <v>267</v>
      </c>
      <c r="E33" s="51">
        <v>45047</v>
      </c>
      <c r="F33" s="51">
        <v>45051</v>
      </c>
      <c r="G33" s="64">
        <v>1</v>
      </c>
      <c r="H33" s="64"/>
      <c r="I33" s="65" t="s">
        <v>271</v>
      </c>
      <c r="L33" s="61" t="s">
        <v>313</v>
      </c>
      <c r="M33" s="66">
        <v>6</v>
      </c>
      <c r="N33" s="67">
        <f>Tabla69[[#This Row],[Total ]]/45</f>
        <v>0.13333333333333333</v>
      </c>
    </row>
    <row r="34" spans="2:14" ht="30" x14ac:dyDescent="0.25">
      <c r="B34" s="52" t="s">
        <v>273</v>
      </c>
      <c r="C34" s="55" t="s">
        <v>274</v>
      </c>
      <c r="D34" s="52" t="s">
        <v>267</v>
      </c>
      <c r="E34" s="51">
        <v>45078</v>
      </c>
      <c r="F34" s="51">
        <v>45082</v>
      </c>
      <c r="G34" s="64">
        <v>1</v>
      </c>
      <c r="H34" s="64"/>
      <c r="I34" s="65" t="s">
        <v>271</v>
      </c>
      <c r="L34" s="61" t="s">
        <v>314</v>
      </c>
      <c r="M34" s="66">
        <v>39</v>
      </c>
      <c r="N34" s="67">
        <f>Tabla69[[#This Row],[Total ]]/45</f>
        <v>0.8666666666666667</v>
      </c>
    </row>
    <row r="35" spans="2:14" ht="30" hidden="1" x14ac:dyDescent="0.25">
      <c r="B35" s="52" t="s">
        <v>273</v>
      </c>
      <c r="C35" s="55" t="s">
        <v>274</v>
      </c>
      <c r="D35" s="52" t="s">
        <v>267</v>
      </c>
      <c r="E35" s="51">
        <v>45108</v>
      </c>
      <c r="F35" s="51">
        <v>45112</v>
      </c>
      <c r="G35" s="64"/>
      <c r="H35" s="64"/>
      <c r="I35" s="65"/>
    </row>
    <row r="36" spans="2:14" ht="30" hidden="1" x14ac:dyDescent="0.25">
      <c r="B36" s="52" t="s">
        <v>273</v>
      </c>
      <c r="C36" s="55" t="s">
        <v>274</v>
      </c>
      <c r="D36" s="52" t="s">
        <v>267</v>
      </c>
      <c r="E36" s="51">
        <v>45139</v>
      </c>
      <c r="F36" s="51">
        <v>45143</v>
      </c>
      <c r="G36" s="64"/>
      <c r="H36" s="64"/>
      <c r="I36" s="65"/>
    </row>
    <row r="37" spans="2:14" ht="30" hidden="1" x14ac:dyDescent="0.25">
      <c r="B37" s="52" t="s">
        <v>273</v>
      </c>
      <c r="C37" s="55" t="s">
        <v>274</v>
      </c>
      <c r="D37" s="52" t="s">
        <v>267</v>
      </c>
      <c r="E37" s="51">
        <v>45170</v>
      </c>
      <c r="F37" s="51">
        <v>45174</v>
      </c>
      <c r="G37" s="64"/>
      <c r="H37" s="64"/>
      <c r="I37" s="65"/>
    </row>
    <row r="38" spans="2:14" ht="30" hidden="1" x14ac:dyDescent="0.25">
      <c r="B38" s="52" t="s">
        <v>273</v>
      </c>
      <c r="C38" s="55" t="s">
        <v>274</v>
      </c>
      <c r="D38" s="52" t="s">
        <v>267</v>
      </c>
      <c r="E38" s="51">
        <v>45200</v>
      </c>
      <c r="F38" s="51">
        <v>45204</v>
      </c>
      <c r="G38" s="64"/>
      <c r="H38" s="64"/>
      <c r="I38" s="65"/>
    </row>
    <row r="39" spans="2:14" ht="30" hidden="1" x14ac:dyDescent="0.25">
      <c r="B39" s="52" t="s">
        <v>273</v>
      </c>
      <c r="C39" s="55" t="s">
        <v>274</v>
      </c>
      <c r="D39" s="52" t="s">
        <v>267</v>
      </c>
      <c r="E39" s="51">
        <v>45231</v>
      </c>
      <c r="F39" s="51">
        <v>45235</v>
      </c>
      <c r="G39" s="64"/>
      <c r="H39" s="64"/>
      <c r="I39" s="65"/>
    </row>
    <row r="40" spans="2:14" ht="30" hidden="1" x14ac:dyDescent="0.25">
      <c r="B40" s="52" t="s">
        <v>273</v>
      </c>
      <c r="C40" s="55" t="s">
        <v>274</v>
      </c>
      <c r="D40" s="52" t="s">
        <v>267</v>
      </c>
      <c r="E40" s="51">
        <v>45261</v>
      </c>
      <c r="F40" s="51">
        <v>45265</v>
      </c>
      <c r="G40" s="64"/>
      <c r="H40" s="64"/>
      <c r="I40" s="65"/>
    </row>
    <row r="41" spans="2:14" ht="30" hidden="1" x14ac:dyDescent="0.25">
      <c r="B41" s="52" t="s">
        <v>273</v>
      </c>
      <c r="C41" s="54" t="s">
        <v>275</v>
      </c>
      <c r="D41" s="52" t="s">
        <v>267</v>
      </c>
      <c r="E41" s="51">
        <v>44927</v>
      </c>
      <c r="F41" s="51">
        <v>44933</v>
      </c>
      <c r="G41" s="64">
        <v>1</v>
      </c>
      <c r="H41" s="64"/>
      <c r="I41" s="65" t="s">
        <v>271</v>
      </c>
      <c r="J41" s="51"/>
      <c r="K41" s="51"/>
    </row>
    <row r="42" spans="2:14" ht="30" hidden="1" x14ac:dyDescent="0.25">
      <c r="B42" s="52" t="s">
        <v>273</v>
      </c>
      <c r="C42" s="54" t="s">
        <v>275</v>
      </c>
      <c r="D42" s="52" t="s">
        <v>267</v>
      </c>
      <c r="E42" s="51">
        <v>45108</v>
      </c>
      <c r="F42" s="51">
        <v>45138</v>
      </c>
      <c r="G42" s="64"/>
      <c r="H42" s="64"/>
      <c r="I42" s="65"/>
      <c r="J42" s="51"/>
      <c r="K42" s="51"/>
    </row>
    <row r="43" spans="2:14" ht="30" hidden="1" x14ac:dyDescent="0.25">
      <c r="B43" s="52" t="s">
        <v>273</v>
      </c>
      <c r="C43" s="55" t="s">
        <v>276</v>
      </c>
      <c r="D43" s="52" t="s">
        <v>267</v>
      </c>
      <c r="E43" s="51">
        <v>44986</v>
      </c>
      <c r="F43" s="51">
        <v>44992</v>
      </c>
      <c r="G43" s="64">
        <v>1</v>
      </c>
      <c r="H43" s="64"/>
      <c r="I43" s="65" t="s">
        <v>271</v>
      </c>
    </row>
    <row r="44" spans="2:14" ht="30" hidden="1" x14ac:dyDescent="0.25">
      <c r="B44" s="52" t="s">
        <v>273</v>
      </c>
      <c r="C44" s="54" t="s">
        <v>277</v>
      </c>
      <c r="D44" s="52" t="s">
        <v>267</v>
      </c>
      <c r="E44" s="51">
        <v>44986</v>
      </c>
      <c r="F44" s="51">
        <v>45016</v>
      </c>
      <c r="G44" s="64">
        <v>1</v>
      </c>
      <c r="H44" s="64"/>
      <c r="I44" s="65" t="s">
        <v>271</v>
      </c>
    </row>
    <row r="45" spans="2:14" ht="30" hidden="1" x14ac:dyDescent="0.25">
      <c r="B45" s="52" t="s">
        <v>273</v>
      </c>
      <c r="C45" s="55" t="s">
        <v>155</v>
      </c>
      <c r="D45" s="52" t="s">
        <v>267</v>
      </c>
      <c r="E45" s="51">
        <v>44958</v>
      </c>
      <c r="F45" s="51">
        <v>44985</v>
      </c>
      <c r="G45" s="64">
        <v>1</v>
      </c>
      <c r="H45" s="64"/>
      <c r="I45" s="65" t="s">
        <v>271</v>
      </c>
    </row>
    <row r="46" spans="2:14" ht="28.5" hidden="1" x14ac:dyDescent="0.25">
      <c r="B46" s="52" t="s">
        <v>273</v>
      </c>
      <c r="C46" s="55" t="s">
        <v>278</v>
      </c>
      <c r="D46" s="52" t="s">
        <v>279</v>
      </c>
      <c r="E46" s="51">
        <v>44927</v>
      </c>
      <c r="F46" s="51">
        <v>44935</v>
      </c>
      <c r="G46" s="64">
        <v>1</v>
      </c>
      <c r="H46" s="64"/>
      <c r="I46" s="65" t="s">
        <v>271</v>
      </c>
    </row>
    <row r="47" spans="2:14" ht="28.5" hidden="1" x14ac:dyDescent="0.25">
      <c r="B47" s="52" t="s">
        <v>273</v>
      </c>
      <c r="C47" s="55" t="s">
        <v>278</v>
      </c>
      <c r="D47" s="52" t="s">
        <v>279</v>
      </c>
      <c r="E47" s="51">
        <v>44958</v>
      </c>
      <c r="F47" s="51">
        <v>44966</v>
      </c>
      <c r="G47" s="64">
        <v>1</v>
      </c>
      <c r="H47" s="64"/>
      <c r="I47" s="65" t="s">
        <v>271</v>
      </c>
    </row>
    <row r="48" spans="2:14" ht="28.5" hidden="1" x14ac:dyDescent="0.25">
      <c r="B48" s="52" t="s">
        <v>273</v>
      </c>
      <c r="C48" s="55" t="s">
        <v>278</v>
      </c>
      <c r="D48" s="52" t="s">
        <v>279</v>
      </c>
      <c r="E48" s="51">
        <v>44986</v>
      </c>
      <c r="F48" s="51">
        <v>44994</v>
      </c>
      <c r="G48" s="64">
        <v>1</v>
      </c>
      <c r="H48" s="64"/>
      <c r="I48" s="65" t="s">
        <v>271</v>
      </c>
    </row>
    <row r="49" spans="2:9" ht="45" x14ac:dyDescent="0.25">
      <c r="B49" s="52" t="s">
        <v>273</v>
      </c>
      <c r="C49" s="55" t="s">
        <v>278</v>
      </c>
      <c r="D49" s="52" t="s">
        <v>279</v>
      </c>
      <c r="E49" s="51">
        <v>45017</v>
      </c>
      <c r="F49" s="51">
        <v>45034</v>
      </c>
      <c r="G49" s="64">
        <v>1</v>
      </c>
      <c r="H49" s="64" t="s">
        <v>315</v>
      </c>
      <c r="I49" s="65" t="s">
        <v>271</v>
      </c>
    </row>
    <row r="50" spans="2:9" ht="45" x14ac:dyDescent="0.25">
      <c r="B50" s="52" t="s">
        <v>273</v>
      </c>
      <c r="C50" s="55" t="s">
        <v>278</v>
      </c>
      <c r="D50" s="52" t="s">
        <v>279</v>
      </c>
      <c r="E50" s="51">
        <v>45047</v>
      </c>
      <c r="F50" s="51">
        <v>45056</v>
      </c>
      <c r="G50" s="64">
        <v>1</v>
      </c>
      <c r="H50" s="64" t="s">
        <v>315</v>
      </c>
      <c r="I50" s="65" t="s">
        <v>271</v>
      </c>
    </row>
    <row r="51" spans="2:9" ht="45" x14ac:dyDescent="0.25">
      <c r="B51" s="52" t="s">
        <v>273</v>
      </c>
      <c r="C51" s="55" t="s">
        <v>278</v>
      </c>
      <c r="D51" s="52" t="s">
        <v>279</v>
      </c>
      <c r="E51" s="51">
        <v>45078</v>
      </c>
      <c r="F51" s="51">
        <v>45087</v>
      </c>
      <c r="G51" s="64">
        <v>1</v>
      </c>
      <c r="H51" s="64" t="s">
        <v>315</v>
      </c>
      <c r="I51" s="65" t="s">
        <v>271</v>
      </c>
    </row>
    <row r="52" spans="2:9" ht="28.5" hidden="1" x14ac:dyDescent="0.25">
      <c r="B52" s="52" t="s">
        <v>273</v>
      </c>
      <c r="C52" s="55" t="s">
        <v>278</v>
      </c>
      <c r="D52" s="52" t="s">
        <v>279</v>
      </c>
      <c r="E52" s="51">
        <v>45108</v>
      </c>
      <c r="F52" s="51">
        <v>45117</v>
      </c>
      <c r="G52" s="64"/>
      <c r="H52" s="64"/>
      <c r="I52" s="65"/>
    </row>
    <row r="53" spans="2:9" ht="28.5" hidden="1" x14ac:dyDescent="0.25">
      <c r="B53" s="52" t="s">
        <v>273</v>
      </c>
      <c r="C53" s="55" t="s">
        <v>278</v>
      </c>
      <c r="D53" s="52" t="s">
        <v>279</v>
      </c>
      <c r="E53" s="51">
        <v>45139</v>
      </c>
      <c r="F53" s="51">
        <v>45148</v>
      </c>
      <c r="G53" s="64"/>
      <c r="H53" s="64"/>
      <c r="I53" s="65"/>
    </row>
    <row r="54" spans="2:9" ht="28.5" hidden="1" x14ac:dyDescent="0.25">
      <c r="B54" s="52" t="s">
        <v>273</v>
      </c>
      <c r="C54" s="55" t="s">
        <v>278</v>
      </c>
      <c r="D54" s="52" t="s">
        <v>279</v>
      </c>
      <c r="E54" s="51">
        <v>45170</v>
      </c>
      <c r="F54" s="51">
        <v>45179</v>
      </c>
      <c r="G54" s="64"/>
      <c r="H54" s="64"/>
      <c r="I54" s="65"/>
    </row>
    <row r="55" spans="2:9" ht="28.5" hidden="1" x14ac:dyDescent="0.25">
      <c r="B55" s="52" t="s">
        <v>273</v>
      </c>
      <c r="C55" s="55" t="s">
        <v>278</v>
      </c>
      <c r="D55" s="52" t="s">
        <v>279</v>
      </c>
      <c r="E55" s="51">
        <v>45200</v>
      </c>
      <c r="F55" s="51">
        <v>45209</v>
      </c>
      <c r="G55" s="64"/>
      <c r="H55" s="64"/>
      <c r="I55" s="65"/>
    </row>
    <row r="56" spans="2:9" ht="28.5" hidden="1" x14ac:dyDescent="0.25">
      <c r="B56" s="52" t="s">
        <v>273</v>
      </c>
      <c r="C56" s="55" t="s">
        <v>278</v>
      </c>
      <c r="D56" s="52" t="s">
        <v>279</v>
      </c>
      <c r="E56" s="51">
        <v>45231</v>
      </c>
      <c r="F56" s="51">
        <v>45240</v>
      </c>
      <c r="G56" s="64"/>
      <c r="H56" s="64"/>
      <c r="I56" s="65"/>
    </row>
    <row r="57" spans="2:9" ht="28.5" hidden="1" x14ac:dyDescent="0.25">
      <c r="B57" s="52" t="s">
        <v>273</v>
      </c>
      <c r="C57" s="55" t="s">
        <v>278</v>
      </c>
      <c r="D57" s="52" t="s">
        <v>279</v>
      </c>
      <c r="E57" s="51">
        <v>45261</v>
      </c>
      <c r="F57" s="51">
        <v>45270</v>
      </c>
      <c r="G57" s="64"/>
      <c r="H57" s="64"/>
      <c r="I57" s="65"/>
    </row>
    <row r="58" spans="2:9" ht="28.5" hidden="1" x14ac:dyDescent="0.25">
      <c r="B58" s="52" t="s">
        <v>273</v>
      </c>
      <c r="C58" s="55" t="s">
        <v>280</v>
      </c>
      <c r="D58" s="52" t="s">
        <v>279</v>
      </c>
      <c r="E58" s="51">
        <v>44927</v>
      </c>
      <c r="F58" s="51">
        <v>44935</v>
      </c>
      <c r="G58" s="64">
        <v>1</v>
      </c>
      <c r="H58" s="64"/>
      <c r="I58" s="65" t="s">
        <v>271</v>
      </c>
    </row>
    <row r="59" spans="2:9" ht="28.5" hidden="1" x14ac:dyDescent="0.25">
      <c r="B59" s="52" t="s">
        <v>273</v>
      </c>
      <c r="C59" s="55" t="s">
        <v>280</v>
      </c>
      <c r="D59" s="52" t="s">
        <v>279</v>
      </c>
      <c r="E59" s="51">
        <v>44958</v>
      </c>
      <c r="F59" s="51">
        <v>44966</v>
      </c>
      <c r="G59" s="64">
        <v>1</v>
      </c>
      <c r="H59" s="64"/>
      <c r="I59" s="65" t="s">
        <v>271</v>
      </c>
    </row>
    <row r="60" spans="2:9" ht="28.5" hidden="1" x14ac:dyDescent="0.25">
      <c r="B60" s="52" t="s">
        <v>273</v>
      </c>
      <c r="C60" s="55" t="s">
        <v>280</v>
      </c>
      <c r="D60" s="52" t="s">
        <v>279</v>
      </c>
      <c r="E60" s="51">
        <v>44986</v>
      </c>
      <c r="F60" s="51">
        <v>44994</v>
      </c>
      <c r="G60" s="64">
        <v>1</v>
      </c>
      <c r="H60" s="64"/>
      <c r="I60" s="65" t="s">
        <v>271</v>
      </c>
    </row>
    <row r="61" spans="2:9" ht="45" x14ac:dyDescent="0.25">
      <c r="B61" s="52" t="s">
        <v>273</v>
      </c>
      <c r="C61" s="55" t="s">
        <v>280</v>
      </c>
      <c r="D61" s="52" t="s">
        <v>279</v>
      </c>
      <c r="E61" s="51">
        <v>45017</v>
      </c>
      <c r="F61" s="51">
        <v>45034</v>
      </c>
      <c r="G61" s="64">
        <v>1</v>
      </c>
      <c r="H61" s="64" t="s">
        <v>315</v>
      </c>
      <c r="I61" s="65" t="s">
        <v>271</v>
      </c>
    </row>
    <row r="62" spans="2:9" ht="45" x14ac:dyDescent="0.25">
      <c r="B62" s="52" t="s">
        <v>273</v>
      </c>
      <c r="C62" s="55" t="s">
        <v>280</v>
      </c>
      <c r="D62" s="52" t="s">
        <v>279</v>
      </c>
      <c r="E62" s="51">
        <v>45047</v>
      </c>
      <c r="F62" s="51">
        <v>45056</v>
      </c>
      <c r="G62" s="64">
        <v>1</v>
      </c>
      <c r="H62" s="64" t="s">
        <v>315</v>
      </c>
      <c r="I62" s="65" t="s">
        <v>271</v>
      </c>
    </row>
    <row r="63" spans="2:9" ht="45" x14ac:dyDescent="0.25">
      <c r="B63" s="52" t="s">
        <v>273</v>
      </c>
      <c r="C63" s="55" t="s">
        <v>280</v>
      </c>
      <c r="D63" s="52" t="s">
        <v>279</v>
      </c>
      <c r="E63" s="51">
        <v>45078</v>
      </c>
      <c r="F63" s="51">
        <v>45087</v>
      </c>
      <c r="G63" s="64">
        <v>1</v>
      </c>
      <c r="H63" s="64" t="s">
        <v>315</v>
      </c>
      <c r="I63" s="65" t="s">
        <v>271</v>
      </c>
    </row>
    <row r="64" spans="2:9" ht="28.5" hidden="1" x14ac:dyDescent="0.25">
      <c r="B64" s="52" t="s">
        <v>273</v>
      </c>
      <c r="C64" s="55" t="s">
        <v>280</v>
      </c>
      <c r="D64" s="52" t="s">
        <v>279</v>
      </c>
      <c r="E64" s="51">
        <v>45108</v>
      </c>
      <c r="F64" s="51">
        <v>45117</v>
      </c>
      <c r="G64" s="64"/>
      <c r="H64" s="64"/>
      <c r="I64" s="65"/>
    </row>
    <row r="65" spans="2:9" ht="28.5" hidden="1" x14ac:dyDescent="0.25">
      <c r="B65" s="52" t="s">
        <v>273</v>
      </c>
      <c r="C65" s="55" t="s">
        <v>280</v>
      </c>
      <c r="D65" s="52" t="s">
        <v>279</v>
      </c>
      <c r="E65" s="51">
        <v>45139</v>
      </c>
      <c r="F65" s="51">
        <v>45148</v>
      </c>
      <c r="G65" s="64"/>
      <c r="H65" s="64"/>
      <c r="I65" s="65"/>
    </row>
    <row r="66" spans="2:9" ht="28.5" hidden="1" x14ac:dyDescent="0.25">
      <c r="B66" s="52" t="s">
        <v>273</v>
      </c>
      <c r="C66" s="55" t="s">
        <v>280</v>
      </c>
      <c r="D66" s="52" t="s">
        <v>279</v>
      </c>
      <c r="E66" s="51">
        <v>45170</v>
      </c>
      <c r="F66" s="51">
        <v>45179</v>
      </c>
      <c r="G66" s="64"/>
      <c r="H66" s="64"/>
      <c r="I66" s="65"/>
    </row>
    <row r="67" spans="2:9" ht="28.5" hidden="1" x14ac:dyDescent="0.25">
      <c r="B67" s="52" t="s">
        <v>273</v>
      </c>
      <c r="C67" s="55" t="s">
        <v>280</v>
      </c>
      <c r="D67" s="52" t="s">
        <v>279</v>
      </c>
      <c r="E67" s="51">
        <v>45200</v>
      </c>
      <c r="F67" s="51">
        <v>45209</v>
      </c>
      <c r="G67" s="64"/>
      <c r="H67" s="64"/>
      <c r="I67" s="65"/>
    </row>
    <row r="68" spans="2:9" ht="28.5" hidden="1" x14ac:dyDescent="0.25">
      <c r="B68" s="52" t="s">
        <v>273</v>
      </c>
      <c r="C68" s="55" t="s">
        <v>280</v>
      </c>
      <c r="D68" s="52" t="s">
        <v>279</v>
      </c>
      <c r="E68" s="51">
        <v>45231</v>
      </c>
      <c r="F68" s="51">
        <v>45240</v>
      </c>
      <c r="G68" s="64"/>
      <c r="H68" s="64"/>
      <c r="I68" s="65"/>
    </row>
    <row r="69" spans="2:9" ht="28.5" hidden="1" x14ac:dyDescent="0.25">
      <c r="B69" s="52" t="s">
        <v>273</v>
      </c>
      <c r="C69" s="55" t="s">
        <v>280</v>
      </c>
      <c r="D69" s="52" t="s">
        <v>279</v>
      </c>
      <c r="E69" s="51">
        <v>45261</v>
      </c>
      <c r="F69" s="51">
        <v>45270</v>
      </c>
      <c r="G69" s="64"/>
      <c r="H69" s="64"/>
      <c r="I69" s="65"/>
    </row>
    <row r="70" spans="2:9" ht="28.5" hidden="1" x14ac:dyDescent="0.25">
      <c r="B70" s="52" t="s">
        <v>273</v>
      </c>
      <c r="C70" s="56" t="s">
        <v>281</v>
      </c>
      <c r="D70" s="52" t="s">
        <v>279</v>
      </c>
      <c r="E70" s="51">
        <v>44927</v>
      </c>
      <c r="F70" s="51">
        <v>44931</v>
      </c>
      <c r="G70" s="64">
        <v>1</v>
      </c>
      <c r="H70" s="64"/>
      <c r="I70" s="65" t="s">
        <v>271</v>
      </c>
    </row>
    <row r="71" spans="2:9" ht="28.5" hidden="1" x14ac:dyDescent="0.25">
      <c r="B71" s="52" t="s">
        <v>273</v>
      </c>
      <c r="C71" s="56" t="s">
        <v>281</v>
      </c>
      <c r="D71" s="52" t="s">
        <v>279</v>
      </c>
      <c r="E71" s="51">
        <v>44958</v>
      </c>
      <c r="F71" s="51">
        <v>44962</v>
      </c>
      <c r="G71" s="64">
        <v>1</v>
      </c>
      <c r="H71" s="64"/>
      <c r="I71" s="65" t="s">
        <v>271</v>
      </c>
    </row>
    <row r="72" spans="2:9" ht="28.5" hidden="1" x14ac:dyDescent="0.25">
      <c r="B72" s="52" t="s">
        <v>273</v>
      </c>
      <c r="C72" s="56" t="s">
        <v>281</v>
      </c>
      <c r="D72" s="52" t="s">
        <v>279</v>
      </c>
      <c r="E72" s="51">
        <v>44986</v>
      </c>
      <c r="F72" s="51">
        <v>44990</v>
      </c>
      <c r="G72" s="64">
        <v>1</v>
      </c>
      <c r="H72" s="64"/>
      <c r="I72" s="65" t="s">
        <v>271</v>
      </c>
    </row>
    <row r="73" spans="2:9" ht="45" x14ac:dyDescent="0.25">
      <c r="B73" s="52" t="s">
        <v>273</v>
      </c>
      <c r="C73" s="56" t="s">
        <v>281</v>
      </c>
      <c r="D73" s="52" t="s">
        <v>279</v>
      </c>
      <c r="E73" s="51">
        <v>45017</v>
      </c>
      <c r="F73" s="51">
        <v>45037</v>
      </c>
      <c r="G73" s="64">
        <v>1</v>
      </c>
      <c r="H73" s="64" t="s">
        <v>316</v>
      </c>
      <c r="I73" s="65" t="s">
        <v>271</v>
      </c>
    </row>
    <row r="74" spans="2:9" ht="45" x14ac:dyDescent="0.25">
      <c r="B74" s="52" t="s">
        <v>273</v>
      </c>
      <c r="C74" s="56" t="s">
        <v>281</v>
      </c>
      <c r="D74" s="52" t="s">
        <v>279</v>
      </c>
      <c r="E74" s="51">
        <v>45047</v>
      </c>
      <c r="F74" s="51">
        <v>45037</v>
      </c>
      <c r="G74" s="64">
        <v>1</v>
      </c>
      <c r="H74" s="64" t="s">
        <v>316</v>
      </c>
      <c r="I74" s="65" t="s">
        <v>271</v>
      </c>
    </row>
    <row r="75" spans="2:9" ht="90" x14ac:dyDescent="0.25">
      <c r="B75" s="52" t="s">
        <v>273</v>
      </c>
      <c r="C75" s="56" t="s">
        <v>281</v>
      </c>
      <c r="D75" s="52" t="s">
        <v>279</v>
      </c>
      <c r="E75" s="51">
        <v>45078</v>
      </c>
      <c r="F75" s="51">
        <v>45098</v>
      </c>
      <c r="G75" s="64">
        <v>0</v>
      </c>
      <c r="H75" s="64" t="s">
        <v>317</v>
      </c>
      <c r="I75" s="65" t="s">
        <v>308</v>
      </c>
    </row>
    <row r="76" spans="2:9" ht="28.5" hidden="1" x14ac:dyDescent="0.25">
      <c r="B76" s="52" t="s">
        <v>273</v>
      </c>
      <c r="C76" s="56" t="s">
        <v>281</v>
      </c>
      <c r="D76" s="52" t="s">
        <v>279</v>
      </c>
      <c r="E76" s="51">
        <v>45108</v>
      </c>
      <c r="F76" s="51">
        <v>45112</v>
      </c>
      <c r="G76" s="64"/>
      <c r="H76" s="64"/>
      <c r="I76" s="65"/>
    </row>
    <row r="77" spans="2:9" ht="28.5" hidden="1" x14ac:dyDescent="0.25">
      <c r="B77" s="52" t="s">
        <v>273</v>
      </c>
      <c r="C77" s="56" t="s">
        <v>281</v>
      </c>
      <c r="D77" s="52" t="s">
        <v>279</v>
      </c>
      <c r="E77" s="51">
        <v>45139</v>
      </c>
      <c r="F77" s="51">
        <v>45143</v>
      </c>
      <c r="G77" s="64"/>
      <c r="H77" s="64"/>
      <c r="I77" s="65"/>
    </row>
    <row r="78" spans="2:9" ht="28.5" hidden="1" x14ac:dyDescent="0.25">
      <c r="B78" s="52" t="s">
        <v>273</v>
      </c>
      <c r="C78" s="56" t="s">
        <v>281</v>
      </c>
      <c r="D78" s="52" t="s">
        <v>279</v>
      </c>
      <c r="E78" s="51">
        <v>45170</v>
      </c>
      <c r="F78" s="51">
        <v>45174</v>
      </c>
      <c r="G78" s="64"/>
      <c r="H78" s="64"/>
      <c r="I78" s="65"/>
    </row>
    <row r="79" spans="2:9" ht="28.5" hidden="1" x14ac:dyDescent="0.25">
      <c r="B79" s="52" t="s">
        <v>273</v>
      </c>
      <c r="C79" s="56" t="s">
        <v>281</v>
      </c>
      <c r="D79" s="52" t="s">
        <v>279</v>
      </c>
      <c r="E79" s="51">
        <v>45200</v>
      </c>
      <c r="F79" s="51">
        <v>45204</v>
      </c>
      <c r="G79" s="64"/>
      <c r="H79" s="64"/>
      <c r="I79" s="65"/>
    </row>
    <row r="80" spans="2:9" ht="28.5" hidden="1" x14ac:dyDescent="0.25">
      <c r="B80" s="52" t="s">
        <v>273</v>
      </c>
      <c r="C80" s="56" t="s">
        <v>281</v>
      </c>
      <c r="D80" s="52" t="s">
        <v>279</v>
      </c>
      <c r="E80" s="51">
        <v>45231</v>
      </c>
      <c r="F80" s="51">
        <v>45235</v>
      </c>
      <c r="G80" s="64"/>
      <c r="H80" s="64"/>
      <c r="I80" s="65"/>
    </row>
    <row r="81" spans="2:9" ht="28.5" hidden="1" x14ac:dyDescent="0.25">
      <c r="B81" s="52" t="s">
        <v>273</v>
      </c>
      <c r="C81" s="56" t="s">
        <v>281</v>
      </c>
      <c r="D81" s="52" t="s">
        <v>279</v>
      </c>
      <c r="E81" s="51">
        <v>45261</v>
      </c>
      <c r="F81" s="51">
        <v>45265</v>
      </c>
      <c r="G81" s="64"/>
      <c r="H81" s="64"/>
      <c r="I81" s="65"/>
    </row>
    <row r="82" spans="2:9" hidden="1" x14ac:dyDescent="0.25">
      <c r="B82" s="52" t="s">
        <v>273</v>
      </c>
      <c r="C82" s="56" t="s">
        <v>282</v>
      </c>
      <c r="D82" s="52" t="s">
        <v>279</v>
      </c>
      <c r="E82" s="51">
        <v>44927</v>
      </c>
      <c r="F82" s="51">
        <v>44931</v>
      </c>
      <c r="G82" s="64">
        <v>1</v>
      </c>
      <c r="H82" s="64"/>
      <c r="I82" s="65" t="s">
        <v>271</v>
      </c>
    </row>
    <row r="83" spans="2:9" hidden="1" x14ac:dyDescent="0.25">
      <c r="B83" s="52" t="s">
        <v>273</v>
      </c>
      <c r="C83" s="56" t="s">
        <v>282</v>
      </c>
      <c r="D83" s="52" t="s">
        <v>279</v>
      </c>
      <c r="E83" s="51">
        <v>44958</v>
      </c>
      <c r="F83" s="51">
        <v>44962</v>
      </c>
      <c r="G83" s="64">
        <v>1</v>
      </c>
      <c r="H83" s="64"/>
      <c r="I83" s="65" t="s">
        <v>271</v>
      </c>
    </row>
    <row r="84" spans="2:9" hidden="1" x14ac:dyDescent="0.25">
      <c r="B84" s="52" t="s">
        <v>273</v>
      </c>
      <c r="C84" s="56" t="s">
        <v>282</v>
      </c>
      <c r="D84" s="52" t="s">
        <v>279</v>
      </c>
      <c r="E84" s="51">
        <v>44986</v>
      </c>
      <c r="F84" s="51">
        <v>44990</v>
      </c>
      <c r="G84" s="64">
        <v>1</v>
      </c>
      <c r="H84" s="64"/>
      <c r="I84" s="65" t="s">
        <v>271</v>
      </c>
    </row>
    <row r="85" spans="2:9" ht="45" x14ac:dyDescent="0.25">
      <c r="B85" s="52" t="s">
        <v>273</v>
      </c>
      <c r="C85" s="56" t="s">
        <v>282</v>
      </c>
      <c r="D85" s="52" t="s">
        <v>279</v>
      </c>
      <c r="E85" s="51">
        <v>45017</v>
      </c>
      <c r="F85" s="51">
        <v>45037</v>
      </c>
      <c r="G85" s="64">
        <v>1</v>
      </c>
      <c r="H85" s="64" t="s">
        <v>316</v>
      </c>
      <c r="I85" s="65" t="s">
        <v>271</v>
      </c>
    </row>
    <row r="86" spans="2:9" ht="45" x14ac:dyDescent="0.25">
      <c r="B86" s="52" t="s">
        <v>273</v>
      </c>
      <c r="C86" s="56" t="s">
        <v>282</v>
      </c>
      <c r="D86" s="52" t="s">
        <v>279</v>
      </c>
      <c r="E86" s="51">
        <v>45047</v>
      </c>
      <c r="F86" s="51">
        <v>45067</v>
      </c>
      <c r="G86" s="64">
        <v>1</v>
      </c>
      <c r="H86" s="64" t="s">
        <v>316</v>
      </c>
      <c r="I86" s="65" t="s">
        <v>271</v>
      </c>
    </row>
    <row r="87" spans="2:9" ht="45" x14ac:dyDescent="0.25">
      <c r="B87" s="52" t="s">
        <v>273</v>
      </c>
      <c r="C87" s="56" t="s">
        <v>282</v>
      </c>
      <c r="D87" s="52" t="s">
        <v>279</v>
      </c>
      <c r="E87" s="51">
        <v>45078</v>
      </c>
      <c r="F87" s="51">
        <v>45098</v>
      </c>
      <c r="G87" s="64">
        <v>1</v>
      </c>
      <c r="H87" s="64" t="s">
        <v>316</v>
      </c>
      <c r="I87" s="65" t="s">
        <v>271</v>
      </c>
    </row>
    <row r="88" spans="2:9" ht="45" hidden="1" x14ac:dyDescent="0.25">
      <c r="B88" s="52" t="s">
        <v>273</v>
      </c>
      <c r="C88" s="56" t="s">
        <v>282</v>
      </c>
      <c r="D88" s="52" t="s">
        <v>279</v>
      </c>
      <c r="E88" s="51">
        <v>45108</v>
      </c>
      <c r="F88" s="51">
        <v>45112</v>
      </c>
      <c r="G88" s="64"/>
      <c r="H88" s="64" t="s">
        <v>316</v>
      </c>
      <c r="I88" s="65"/>
    </row>
    <row r="89" spans="2:9" ht="45" hidden="1" x14ac:dyDescent="0.25">
      <c r="B89" s="52" t="s">
        <v>273</v>
      </c>
      <c r="C89" s="56" t="s">
        <v>282</v>
      </c>
      <c r="D89" s="52" t="s">
        <v>279</v>
      </c>
      <c r="E89" s="51">
        <v>45139</v>
      </c>
      <c r="F89" s="51">
        <v>45143</v>
      </c>
      <c r="G89" s="64"/>
      <c r="H89" s="64" t="s">
        <v>316</v>
      </c>
      <c r="I89" s="65"/>
    </row>
    <row r="90" spans="2:9" ht="45" hidden="1" x14ac:dyDescent="0.25">
      <c r="B90" s="52" t="s">
        <v>273</v>
      </c>
      <c r="C90" s="56" t="s">
        <v>282</v>
      </c>
      <c r="D90" s="52" t="s">
        <v>279</v>
      </c>
      <c r="E90" s="51">
        <v>45170</v>
      </c>
      <c r="F90" s="51">
        <v>45174</v>
      </c>
      <c r="G90" s="64"/>
      <c r="H90" s="64" t="s">
        <v>316</v>
      </c>
      <c r="I90" s="65"/>
    </row>
    <row r="91" spans="2:9" ht="45" hidden="1" x14ac:dyDescent="0.25">
      <c r="B91" s="52" t="s">
        <v>273</v>
      </c>
      <c r="C91" s="56" t="s">
        <v>282</v>
      </c>
      <c r="D91" s="52" t="s">
        <v>279</v>
      </c>
      <c r="E91" s="51">
        <v>45200</v>
      </c>
      <c r="F91" s="51">
        <v>45204</v>
      </c>
      <c r="G91" s="64"/>
      <c r="H91" s="64" t="s">
        <v>316</v>
      </c>
      <c r="I91" s="65"/>
    </row>
    <row r="92" spans="2:9" ht="45" hidden="1" x14ac:dyDescent="0.25">
      <c r="B92" s="52" t="s">
        <v>273</v>
      </c>
      <c r="C92" s="56" t="s">
        <v>282</v>
      </c>
      <c r="D92" s="52" t="s">
        <v>279</v>
      </c>
      <c r="E92" s="51">
        <v>45231</v>
      </c>
      <c r="F92" s="51">
        <v>45235</v>
      </c>
      <c r="G92" s="64"/>
      <c r="H92" s="64" t="s">
        <v>316</v>
      </c>
      <c r="I92" s="65"/>
    </row>
    <row r="93" spans="2:9" ht="45" hidden="1" x14ac:dyDescent="0.25">
      <c r="B93" s="52" t="s">
        <v>273</v>
      </c>
      <c r="C93" s="56" t="s">
        <v>282</v>
      </c>
      <c r="D93" s="52" t="s">
        <v>279</v>
      </c>
      <c r="E93" s="51">
        <v>45261</v>
      </c>
      <c r="F93" s="51">
        <v>45265</v>
      </c>
      <c r="G93" s="64"/>
      <c r="H93" s="64" t="s">
        <v>316</v>
      </c>
      <c r="I93" s="65"/>
    </row>
    <row r="94" spans="2:9" ht="45" hidden="1" x14ac:dyDescent="0.25">
      <c r="B94" s="52" t="s">
        <v>273</v>
      </c>
      <c r="C94" s="56" t="s">
        <v>283</v>
      </c>
      <c r="D94" s="52" t="s">
        <v>279</v>
      </c>
      <c r="E94" s="51">
        <v>44927</v>
      </c>
      <c r="F94" s="51">
        <v>44931</v>
      </c>
      <c r="G94" s="64">
        <v>1</v>
      </c>
      <c r="H94" s="64" t="s">
        <v>316</v>
      </c>
      <c r="I94" s="65" t="s">
        <v>271</v>
      </c>
    </row>
    <row r="95" spans="2:9" ht="45" hidden="1" x14ac:dyDescent="0.25">
      <c r="B95" s="52" t="s">
        <v>273</v>
      </c>
      <c r="C95" s="56" t="s">
        <v>283</v>
      </c>
      <c r="D95" s="52" t="s">
        <v>279</v>
      </c>
      <c r="E95" s="51">
        <v>44958</v>
      </c>
      <c r="F95" s="51">
        <v>44962</v>
      </c>
      <c r="G95" s="64">
        <v>1</v>
      </c>
      <c r="H95" s="64" t="s">
        <v>316</v>
      </c>
      <c r="I95" s="65" t="s">
        <v>271</v>
      </c>
    </row>
    <row r="96" spans="2:9" ht="45" hidden="1" x14ac:dyDescent="0.25">
      <c r="B96" s="52" t="s">
        <v>273</v>
      </c>
      <c r="C96" s="56" t="s">
        <v>283</v>
      </c>
      <c r="D96" s="52" t="s">
        <v>279</v>
      </c>
      <c r="E96" s="51">
        <v>44986</v>
      </c>
      <c r="F96" s="51">
        <v>44990</v>
      </c>
      <c r="G96" s="64">
        <v>1</v>
      </c>
      <c r="H96" s="64" t="s">
        <v>316</v>
      </c>
      <c r="I96" s="65" t="s">
        <v>271</v>
      </c>
    </row>
    <row r="97" spans="2:9" ht="45" x14ac:dyDescent="0.25">
      <c r="B97" s="52" t="s">
        <v>273</v>
      </c>
      <c r="C97" s="56" t="s">
        <v>283</v>
      </c>
      <c r="D97" s="52" t="s">
        <v>279</v>
      </c>
      <c r="E97" s="51">
        <v>45017</v>
      </c>
      <c r="F97" s="51">
        <v>45037</v>
      </c>
      <c r="G97" s="64">
        <v>1</v>
      </c>
      <c r="H97" s="64" t="s">
        <v>316</v>
      </c>
      <c r="I97" s="65" t="s">
        <v>271</v>
      </c>
    </row>
    <row r="98" spans="2:9" ht="45" x14ac:dyDescent="0.25">
      <c r="B98" s="52" t="s">
        <v>273</v>
      </c>
      <c r="C98" s="56" t="s">
        <v>283</v>
      </c>
      <c r="D98" s="52" t="s">
        <v>279</v>
      </c>
      <c r="E98" s="51">
        <v>45047</v>
      </c>
      <c r="F98" s="51">
        <v>45067</v>
      </c>
      <c r="G98" s="64">
        <v>1</v>
      </c>
      <c r="H98" s="64" t="s">
        <v>316</v>
      </c>
      <c r="I98" s="65" t="s">
        <v>271</v>
      </c>
    </row>
    <row r="99" spans="2:9" ht="90" x14ac:dyDescent="0.25">
      <c r="B99" s="52" t="s">
        <v>273</v>
      </c>
      <c r="C99" s="56" t="s">
        <v>283</v>
      </c>
      <c r="D99" s="52" t="s">
        <v>279</v>
      </c>
      <c r="E99" s="51">
        <v>45078</v>
      </c>
      <c r="F99" s="51">
        <v>45098</v>
      </c>
      <c r="G99" s="64">
        <v>0</v>
      </c>
      <c r="H99" s="64" t="s">
        <v>317</v>
      </c>
      <c r="I99" s="65" t="s">
        <v>308</v>
      </c>
    </row>
    <row r="100" spans="2:9" ht="28.5" hidden="1" x14ac:dyDescent="0.25">
      <c r="B100" s="52" t="s">
        <v>273</v>
      </c>
      <c r="C100" s="56" t="s">
        <v>283</v>
      </c>
      <c r="D100" s="52" t="s">
        <v>279</v>
      </c>
      <c r="E100" s="51">
        <v>45108</v>
      </c>
      <c r="F100" s="51">
        <v>45112</v>
      </c>
      <c r="G100" s="64"/>
      <c r="H100" s="64"/>
      <c r="I100" s="65"/>
    </row>
    <row r="101" spans="2:9" ht="28.5" hidden="1" x14ac:dyDescent="0.25">
      <c r="B101" s="52" t="s">
        <v>273</v>
      </c>
      <c r="C101" s="56" t="s">
        <v>283</v>
      </c>
      <c r="D101" s="52" t="s">
        <v>279</v>
      </c>
      <c r="E101" s="51">
        <v>45139</v>
      </c>
      <c r="F101" s="51">
        <v>45143</v>
      </c>
      <c r="G101" s="64"/>
      <c r="H101" s="64"/>
      <c r="I101" s="65"/>
    </row>
    <row r="102" spans="2:9" ht="28.5" hidden="1" x14ac:dyDescent="0.25">
      <c r="B102" s="52" t="s">
        <v>273</v>
      </c>
      <c r="C102" s="56" t="s">
        <v>283</v>
      </c>
      <c r="D102" s="52" t="s">
        <v>279</v>
      </c>
      <c r="E102" s="51">
        <v>45170</v>
      </c>
      <c r="F102" s="51">
        <v>45174</v>
      </c>
      <c r="G102" s="64"/>
      <c r="H102" s="64"/>
      <c r="I102" s="65"/>
    </row>
    <row r="103" spans="2:9" ht="28.5" hidden="1" x14ac:dyDescent="0.25">
      <c r="B103" s="52" t="s">
        <v>273</v>
      </c>
      <c r="C103" s="56" t="s">
        <v>283</v>
      </c>
      <c r="D103" s="52" t="s">
        <v>279</v>
      </c>
      <c r="E103" s="51">
        <v>45200</v>
      </c>
      <c r="F103" s="51">
        <v>45204</v>
      </c>
      <c r="G103" s="64"/>
      <c r="H103" s="64"/>
      <c r="I103" s="65"/>
    </row>
    <row r="104" spans="2:9" ht="28.5" hidden="1" x14ac:dyDescent="0.25">
      <c r="B104" s="52" t="s">
        <v>273</v>
      </c>
      <c r="C104" s="56" t="s">
        <v>283</v>
      </c>
      <c r="D104" s="52" t="s">
        <v>279</v>
      </c>
      <c r="E104" s="51">
        <v>45231</v>
      </c>
      <c r="F104" s="51">
        <v>45235</v>
      </c>
      <c r="G104" s="64"/>
      <c r="H104" s="64"/>
      <c r="I104" s="65"/>
    </row>
    <row r="105" spans="2:9" ht="28.5" hidden="1" x14ac:dyDescent="0.25">
      <c r="B105" s="52" t="s">
        <v>273</v>
      </c>
      <c r="C105" s="56" t="s">
        <v>283</v>
      </c>
      <c r="D105" s="52" t="s">
        <v>279</v>
      </c>
      <c r="E105" s="51">
        <v>45261</v>
      </c>
      <c r="F105" s="51">
        <v>45265</v>
      </c>
      <c r="G105" s="64"/>
      <c r="H105" s="64"/>
      <c r="I105" s="65"/>
    </row>
    <row r="106" spans="2:9" hidden="1" x14ac:dyDescent="0.25">
      <c r="B106" s="52" t="s">
        <v>273</v>
      </c>
      <c r="C106" s="56" t="s">
        <v>284</v>
      </c>
      <c r="D106" s="52" t="s">
        <v>279</v>
      </c>
      <c r="E106" s="51">
        <v>44927</v>
      </c>
      <c r="F106" s="51">
        <v>44931</v>
      </c>
      <c r="G106" s="64">
        <v>1</v>
      </c>
      <c r="H106" s="64"/>
      <c r="I106" s="65" t="s">
        <v>271</v>
      </c>
    </row>
    <row r="107" spans="2:9" hidden="1" x14ac:dyDescent="0.25">
      <c r="B107" s="52" t="s">
        <v>273</v>
      </c>
      <c r="C107" s="56" t="s">
        <v>284</v>
      </c>
      <c r="D107" s="52" t="s">
        <v>279</v>
      </c>
      <c r="E107" s="51">
        <v>44958</v>
      </c>
      <c r="F107" s="51">
        <v>44962</v>
      </c>
      <c r="G107" s="64">
        <v>1</v>
      </c>
      <c r="H107" s="64"/>
      <c r="I107" s="65" t="s">
        <v>271</v>
      </c>
    </row>
    <row r="108" spans="2:9" hidden="1" x14ac:dyDescent="0.25">
      <c r="B108" s="52" t="s">
        <v>273</v>
      </c>
      <c r="C108" s="56" t="s">
        <v>284</v>
      </c>
      <c r="D108" s="52" t="s">
        <v>279</v>
      </c>
      <c r="E108" s="51">
        <v>44986</v>
      </c>
      <c r="F108" s="51">
        <v>44990</v>
      </c>
      <c r="G108" s="64">
        <v>1</v>
      </c>
      <c r="H108" s="64"/>
      <c r="I108" s="65" t="s">
        <v>271</v>
      </c>
    </row>
    <row r="109" spans="2:9" ht="45" x14ac:dyDescent="0.25">
      <c r="B109" s="52" t="s">
        <v>273</v>
      </c>
      <c r="C109" s="56" t="s">
        <v>284</v>
      </c>
      <c r="D109" s="52" t="s">
        <v>279</v>
      </c>
      <c r="E109" s="51">
        <v>45017</v>
      </c>
      <c r="F109" s="51">
        <v>45037</v>
      </c>
      <c r="G109" s="64">
        <v>1</v>
      </c>
      <c r="H109" s="64" t="s">
        <v>316</v>
      </c>
      <c r="I109" s="65" t="s">
        <v>271</v>
      </c>
    </row>
    <row r="110" spans="2:9" ht="45" x14ac:dyDescent="0.25">
      <c r="B110" s="52" t="s">
        <v>273</v>
      </c>
      <c r="C110" s="56" t="s">
        <v>284</v>
      </c>
      <c r="D110" s="52" t="s">
        <v>279</v>
      </c>
      <c r="E110" s="51">
        <v>45047</v>
      </c>
      <c r="F110" s="51">
        <v>45067</v>
      </c>
      <c r="G110" s="64">
        <v>1</v>
      </c>
      <c r="H110" s="64" t="s">
        <v>316</v>
      </c>
      <c r="I110" s="65" t="s">
        <v>271</v>
      </c>
    </row>
    <row r="111" spans="2:9" ht="45" x14ac:dyDescent="0.25">
      <c r="B111" s="52" t="s">
        <v>273</v>
      </c>
      <c r="C111" s="56" t="s">
        <v>284</v>
      </c>
      <c r="D111" s="52" t="s">
        <v>279</v>
      </c>
      <c r="E111" s="51">
        <v>45078</v>
      </c>
      <c r="F111" s="51">
        <v>45098</v>
      </c>
      <c r="G111" s="64">
        <v>1</v>
      </c>
      <c r="H111" s="64" t="s">
        <v>316</v>
      </c>
      <c r="I111" s="65" t="s">
        <v>271</v>
      </c>
    </row>
    <row r="112" spans="2:9" ht="45" hidden="1" x14ac:dyDescent="0.25">
      <c r="B112" s="52" t="s">
        <v>273</v>
      </c>
      <c r="C112" s="56" t="s">
        <v>284</v>
      </c>
      <c r="D112" s="52" t="s">
        <v>279</v>
      </c>
      <c r="E112" s="51">
        <v>45108</v>
      </c>
      <c r="F112" s="51">
        <v>45112</v>
      </c>
      <c r="G112" s="64"/>
      <c r="H112" s="64" t="s">
        <v>316</v>
      </c>
      <c r="I112" s="65"/>
    </row>
    <row r="113" spans="2:9" ht="45" hidden="1" x14ac:dyDescent="0.25">
      <c r="B113" s="52" t="s">
        <v>273</v>
      </c>
      <c r="C113" s="56" t="s">
        <v>284</v>
      </c>
      <c r="D113" s="52" t="s">
        <v>279</v>
      </c>
      <c r="E113" s="51">
        <v>45139</v>
      </c>
      <c r="F113" s="51">
        <v>45143</v>
      </c>
      <c r="G113" s="64"/>
      <c r="H113" s="64" t="s">
        <v>316</v>
      </c>
      <c r="I113" s="65"/>
    </row>
    <row r="114" spans="2:9" ht="45" hidden="1" x14ac:dyDescent="0.25">
      <c r="B114" s="52" t="s">
        <v>273</v>
      </c>
      <c r="C114" s="56" t="s">
        <v>284</v>
      </c>
      <c r="D114" s="52" t="s">
        <v>279</v>
      </c>
      <c r="E114" s="51">
        <v>45170</v>
      </c>
      <c r="F114" s="51">
        <v>45174</v>
      </c>
      <c r="G114" s="64"/>
      <c r="H114" s="64" t="s">
        <v>316</v>
      </c>
      <c r="I114" s="65"/>
    </row>
    <row r="115" spans="2:9" ht="45" hidden="1" x14ac:dyDescent="0.25">
      <c r="B115" s="52" t="s">
        <v>273</v>
      </c>
      <c r="C115" s="56" t="s">
        <v>284</v>
      </c>
      <c r="D115" s="52" t="s">
        <v>279</v>
      </c>
      <c r="E115" s="51">
        <v>45200</v>
      </c>
      <c r="F115" s="51">
        <v>45204</v>
      </c>
      <c r="G115" s="64"/>
      <c r="H115" s="64" t="s">
        <v>316</v>
      </c>
      <c r="I115" s="65"/>
    </row>
    <row r="116" spans="2:9" ht="45" hidden="1" x14ac:dyDescent="0.25">
      <c r="B116" s="52" t="s">
        <v>273</v>
      </c>
      <c r="C116" s="56" t="s">
        <v>284</v>
      </c>
      <c r="D116" s="52" t="s">
        <v>279</v>
      </c>
      <c r="E116" s="51">
        <v>45231</v>
      </c>
      <c r="F116" s="51">
        <v>45235</v>
      </c>
      <c r="G116" s="64"/>
      <c r="H116" s="64" t="s">
        <v>316</v>
      </c>
      <c r="I116" s="65"/>
    </row>
    <row r="117" spans="2:9" ht="45" hidden="1" x14ac:dyDescent="0.25">
      <c r="B117" s="52" t="s">
        <v>273</v>
      </c>
      <c r="C117" s="56" t="s">
        <v>284</v>
      </c>
      <c r="D117" s="52" t="s">
        <v>279</v>
      </c>
      <c r="E117" s="51">
        <v>45261</v>
      </c>
      <c r="F117" s="51">
        <v>45265</v>
      </c>
      <c r="G117" s="64"/>
      <c r="H117" s="64" t="s">
        <v>316</v>
      </c>
      <c r="I117" s="65"/>
    </row>
    <row r="118" spans="2:9" ht="45" hidden="1" x14ac:dyDescent="0.25">
      <c r="B118" s="52" t="s">
        <v>273</v>
      </c>
      <c r="C118" s="56" t="s">
        <v>285</v>
      </c>
      <c r="D118" s="52" t="s">
        <v>279</v>
      </c>
      <c r="E118" s="51">
        <v>44927</v>
      </c>
      <c r="F118" s="51">
        <v>44931</v>
      </c>
      <c r="G118" s="64">
        <v>1</v>
      </c>
      <c r="H118" s="64" t="s">
        <v>316</v>
      </c>
      <c r="I118" s="65" t="s">
        <v>271</v>
      </c>
    </row>
    <row r="119" spans="2:9" ht="45" hidden="1" x14ac:dyDescent="0.25">
      <c r="B119" s="52" t="s">
        <v>273</v>
      </c>
      <c r="C119" s="56" t="s">
        <v>285</v>
      </c>
      <c r="D119" s="52" t="s">
        <v>279</v>
      </c>
      <c r="E119" s="51">
        <v>44958</v>
      </c>
      <c r="F119" s="51">
        <v>44962</v>
      </c>
      <c r="G119" s="64">
        <v>1</v>
      </c>
      <c r="H119" s="64" t="s">
        <v>316</v>
      </c>
      <c r="I119" s="65" t="s">
        <v>271</v>
      </c>
    </row>
    <row r="120" spans="2:9" ht="45" hidden="1" x14ac:dyDescent="0.25">
      <c r="B120" s="52" t="s">
        <v>273</v>
      </c>
      <c r="C120" s="56" t="s">
        <v>285</v>
      </c>
      <c r="D120" s="52" t="s">
        <v>279</v>
      </c>
      <c r="E120" s="51">
        <v>44986</v>
      </c>
      <c r="F120" s="51">
        <v>44990</v>
      </c>
      <c r="G120" s="64">
        <v>1</v>
      </c>
      <c r="H120" s="64" t="s">
        <v>316</v>
      </c>
      <c r="I120" s="65" t="s">
        <v>271</v>
      </c>
    </row>
    <row r="121" spans="2:9" ht="45" x14ac:dyDescent="0.25">
      <c r="B121" s="52" t="s">
        <v>273</v>
      </c>
      <c r="C121" s="56" t="s">
        <v>285</v>
      </c>
      <c r="D121" s="52" t="s">
        <v>279</v>
      </c>
      <c r="E121" s="51">
        <v>45017</v>
      </c>
      <c r="F121" s="51">
        <v>45037</v>
      </c>
      <c r="G121" s="64">
        <v>1</v>
      </c>
      <c r="H121" s="64" t="s">
        <v>316</v>
      </c>
      <c r="I121" s="65" t="s">
        <v>271</v>
      </c>
    </row>
    <row r="122" spans="2:9" ht="45" x14ac:dyDescent="0.25">
      <c r="B122" s="52" t="s">
        <v>273</v>
      </c>
      <c r="C122" s="56" t="s">
        <v>285</v>
      </c>
      <c r="D122" s="52" t="s">
        <v>279</v>
      </c>
      <c r="E122" s="51">
        <v>45047</v>
      </c>
      <c r="F122" s="51">
        <v>45067</v>
      </c>
      <c r="G122" s="64">
        <v>1</v>
      </c>
      <c r="H122" s="64" t="s">
        <v>316</v>
      </c>
      <c r="I122" s="65" t="s">
        <v>271</v>
      </c>
    </row>
    <row r="123" spans="2:9" ht="45" x14ac:dyDescent="0.25">
      <c r="B123" s="52" t="s">
        <v>273</v>
      </c>
      <c r="C123" s="56" t="s">
        <v>285</v>
      </c>
      <c r="D123" s="52" t="s">
        <v>279</v>
      </c>
      <c r="E123" s="51">
        <v>45078</v>
      </c>
      <c r="F123" s="51">
        <v>45098</v>
      </c>
      <c r="G123" s="64">
        <v>1</v>
      </c>
      <c r="H123" s="64" t="s">
        <v>316</v>
      </c>
      <c r="I123" s="65" t="s">
        <v>271</v>
      </c>
    </row>
    <row r="124" spans="2:9" ht="45" hidden="1" x14ac:dyDescent="0.25">
      <c r="B124" s="52" t="s">
        <v>273</v>
      </c>
      <c r="C124" s="56" t="s">
        <v>285</v>
      </c>
      <c r="D124" s="52" t="s">
        <v>279</v>
      </c>
      <c r="E124" s="51">
        <v>45108</v>
      </c>
      <c r="F124" s="51">
        <v>45112</v>
      </c>
      <c r="G124" s="64"/>
      <c r="H124" s="64" t="s">
        <v>316</v>
      </c>
      <c r="I124" s="65"/>
    </row>
    <row r="125" spans="2:9" ht="45" hidden="1" x14ac:dyDescent="0.25">
      <c r="B125" s="52" t="s">
        <v>273</v>
      </c>
      <c r="C125" s="56" t="s">
        <v>285</v>
      </c>
      <c r="D125" s="52" t="s">
        <v>279</v>
      </c>
      <c r="E125" s="51">
        <v>45139</v>
      </c>
      <c r="F125" s="51">
        <v>45143</v>
      </c>
      <c r="G125" s="64"/>
      <c r="H125" s="64" t="s">
        <v>316</v>
      </c>
      <c r="I125" s="65"/>
    </row>
    <row r="126" spans="2:9" ht="45" hidden="1" x14ac:dyDescent="0.25">
      <c r="B126" s="52" t="s">
        <v>273</v>
      </c>
      <c r="C126" s="56" t="s">
        <v>285</v>
      </c>
      <c r="D126" s="52" t="s">
        <v>279</v>
      </c>
      <c r="E126" s="51">
        <v>45170</v>
      </c>
      <c r="F126" s="51">
        <v>45174</v>
      </c>
      <c r="G126" s="64"/>
      <c r="H126" s="64" t="s">
        <v>316</v>
      </c>
      <c r="I126" s="65"/>
    </row>
    <row r="127" spans="2:9" ht="45" hidden="1" x14ac:dyDescent="0.25">
      <c r="B127" s="52" t="s">
        <v>273</v>
      </c>
      <c r="C127" s="56" t="s">
        <v>285</v>
      </c>
      <c r="D127" s="52" t="s">
        <v>279</v>
      </c>
      <c r="E127" s="51">
        <v>45200</v>
      </c>
      <c r="F127" s="51">
        <v>45204</v>
      </c>
      <c r="G127" s="64"/>
      <c r="H127" s="64" t="s">
        <v>316</v>
      </c>
      <c r="I127" s="65"/>
    </row>
    <row r="128" spans="2:9" ht="45" hidden="1" x14ac:dyDescent="0.25">
      <c r="B128" s="52" t="s">
        <v>273</v>
      </c>
      <c r="C128" s="56" t="s">
        <v>285</v>
      </c>
      <c r="D128" s="52" t="s">
        <v>279</v>
      </c>
      <c r="E128" s="51">
        <v>45231</v>
      </c>
      <c r="F128" s="51">
        <v>45235</v>
      </c>
      <c r="G128" s="64"/>
      <c r="H128" s="64" t="s">
        <v>316</v>
      </c>
      <c r="I128" s="65"/>
    </row>
    <row r="129" spans="2:9" ht="45" hidden="1" x14ac:dyDescent="0.25">
      <c r="B129" s="52" t="s">
        <v>273</v>
      </c>
      <c r="C129" s="56" t="s">
        <v>285</v>
      </c>
      <c r="D129" s="52" t="s">
        <v>279</v>
      </c>
      <c r="E129" s="51">
        <v>45261</v>
      </c>
      <c r="F129" s="51">
        <v>45265</v>
      </c>
      <c r="G129" s="64"/>
      <c r="H129" s="64" t="s">
        <v>316</v>
      </c>
      <c r="I129" s="65"/>
    </row>
    <row r="130" spans="2:9" ht="45" hidden="1" x14ac:dyDescent="0.25">
      <c r="B130" s="52" t="s">
        <v>273</v>
      </c>
      <c r="C130" s="56" t="s">
        <v>286</v>
      </c>
      <c r="D130" s="52" t="s">
        <v>279</v>
      </c>
      <c r="E130" s="51">
        <v>44927</v>
      </c>
      <c r="F130" s="51">
        <v>44931</v>
      </c>
      <c r="G130" s="64">
        <v>1</v>
      </c>
      <c r="H130" s="64" t="s">
        <v>316</v>
      </c>
      <c r="I130" s="65" t="s">
        <v>271</v>
      </c>
    </row>
    <row r="131" spans="2:9" ht="45" hidden="1" x14ac:dyDescent="0.25">
      <c r="B131" s="52" t="s">
        <v>273</v>
      </c>
      <c r="C131" s="56" t="s">
        <v>286</v>
      </c>
      <c r="D131" s="52" t="s">
        <v>279</v>
      </c>
      <c r="E131" s="51">
        <v>44958</v>
      </c>
      <c r="F131" s="51">
        <v>44962</v>
      </c>
      <c r="G131" s="64">
        <v>1</v>
      </c>
      <c r="H131" s="64" t="s">
        <v>316</v>
      </c>
      <c r="I131" s="65" t="s">
        <v>271</v>
      </c>
    </row>
    <row r="132" spans="2:9" ht="45" hidden="1" x14ac:dyDescent="0.25">
      <c r="B132" s="52" t="s">
        <v>273</v>
      </c>
      <c r="C132" s="56" t="s">
        <v>286</v>
      </c>
      <c r="D132" s="52" t="s">
        <v>279</v>
      </c>
      <c r="E132" s="51">
        <v>44986</v>
      </c>
      <c r="F132" s="51">
        <v>44990</v>
      </c>
      <c r="G132" s="64">
        <v>1</v>
      </c>
      <c r="H132" s="64" t="s">
        <v>316</v>
      </c>
      <c r="I132" s="65" t="s">
        <v>271</v>
      </c>
    </row>
    <row r="133" spans="2:9" ht="45" x14ac:dyDescent="0.25">
      <c r="B133" s="52" t="s">
        <v>273</v>
      </c>
      <c r="C133" s="56" t="s">
        <v>286</v>
      </c>
      <c r="D133" s="52" t="s">
        <v>279</v>
      </c>
      <c r="E133" s="51">
        <v>45017</v>
      </c>
      <c r="F133" s="51">
        <v>45037</v>
      </c>
      <c r="G133" s="64">
        <v>1</v>
      </c>
      <c r="H133" s="64" t="s">
        <v>316</v>
      </c>
      <c r="I133" s="65" t="s">
        <v>271</v>
      </c>
    </row>
    <row r="134" spans="2:9" ht="45" x14ac:dyDescent="0.25">
      <c r="B134" s="52" t="s">
        <v>273</v>
      </c>
      <c r="C134" s="56" t="s">
        <v>286</v>
      </c>
      <c r="D134" s="52" t="s">
        <v>279</v>
      </c>
      <c r="E134" s="51">
        <v>45047</v>
      </c>
      <c r="F134" s="51">
        <v>45067</v>
      </c>
      <c r="G134" s="64">
        <v>1</v>
      </c>
      <c r="H134" s="64" t="s">
        <v>316</v>
      </c>
      <c r="I134" s="65" t="s">
        <v>271</v>
      </c>
    </row>
    <row r="135" spans="2:9" ht="45" x14ac:dyDescent="0.25">
      <c r="B135" s="52" t="s">
        <v>273</v>
      </c>
      <c r="C135" s="56" t="s">
        <v>286</v>
      </c>
      <c r="D135" s="52" t="s">
        <v>279</v>
      </c>
      <c r="E135" s="51">
        <v>45078</v>
      </c>
      <c r="F135" s="51">
        <v>45098</v>
      </c>
      <c r="G135" s="64">
        <v>1</v>
      </c>
      <c r="H135" s="64" t="s">
        <v>316</v>
      </c>
      <c r="I135" s="65" t="s">
        <v>271</v>
      </c>
    </row>
    <row r="136" spans="2:9" ht="45" hidden="1" x14ac:dyDescent="0.25">
      <c r="B136" s="52" t="s">
        <v>273</v>
      </c>
      <c r="C136" s="56" t="s">
        <v>286</v>
      </c>
      <c r="D136" s="52" t="s">
        <v>279</v>
      </c>
      <c r="E136" s="51">
        <v>45108</v>
      </c>
      <c r="F136" s="51">
        <v>45112</v>
      </c>
      <c r="G136" s="64"/>
      <c r="H136" s="64" t="s">
        <v>316</v>
      </c>
      <c r="I136" s="65"/>
    </row>
    <row r="137" spans="2:9" ht="45" hidden="1" x14ac:dyDescent="0.25">
      <c r="B137" s="52" t="s">
        <v>273</v>
      </c>
      <c r="C137" s="56" t="s">
        <v>286</v>
      </c>
      <c r="D137" s="52" t="s">
        <v>279</v>
      </c>
      <c r="E137" s="51">
        <v>45139</v>
      </c>
      <c r="F137" s="51">
        <v>45143</v>
      </c>
      <c r="G137" s="64"/>
      <c r="H137" s="64" t="s">
        <v>316</v>
      </c>
      <c r="I137" s="65"/>
    </row>
    <row r="138" spans="2:9" ht="45" hidden="1" x14ac:dyDescent="0.25">
      <c r="B138" s="52" t="s">
        <v>273</v>
      </c>
      <c r="C138" s="56" t="s">
        <v>286</v>
      </c>
      <c r="D138" s="52" t="s">
        <v>279</v>
      </c>
      <c r="E138" s="51">
        <v>45170</v>
      </c>
      <c r="F138" s="51">
        <v>45174</v>
      </c>
      <c r="G138" s="64"/>
      <c r="H138" s="64" t="s">
        <v>316</v>
      </c>
      <c r="I138" s="65"/>
    </row>
    <row r="139" spans="2:9" ht="45" hidden="1" x14ac:dyDescent="0.25">
      <c r="B139" s="52" t="s">
        <v>273</v>
      </c>
      <c r="C139" s="56" t="s">
        <v>286</v>
      </c>
      <c r="D139" s="52" t="s">
        <v>279</v>
      </c>
      <c r="E139" s="51">
        <v>45200</v>
      </c>
      <c r="F139" s="51">
        <v>45204</v>
      </c>
      <c r="G139" s="64"/>
      <c r="H139" s="64" t="s">
        <v>316</v>
      </c>
      <c r="I139" s="65"/>
    </row>
    <row r="140" spans="2:9" ht="45" hidden="1" x14ac:dyDescent="0.25">
      <c r="B140" s="52" t="s">
        <v>273</v>
      </c>
      <c r="C140" s="56" t="s">
        <v>286</v>
      </c>
      <c r="D140" s="52" t="s">
        <v>279</v>
      </c>
      <c r="E140" s="51">
        <v>45231</v>
      </c>
      <c r="F140" s="51">
        <v>45235</v>
      </c>
      <c r="G140" s="64"/>
      <c r="H140" s="64" t="s">
        <v>316</v>
      </c>
      <c r="I140" s="65"/>
    </row>
    <row r="141" spans="2:9" ht="45" hidden="1" x14ac:dyDescent="0.25">
      <c r="B141" s="52" t="s">
        <v>273</v>
      </c>
      <c r="C141" s="56" t="s">
        <v>286</v>
      </c>
      <c r="D141" s="52" t="s">
        <v>279</v>
      </c>
      <c r="E141" s="51">
        <v>45261</v>
      </c>
      <c r="F141" s="51">
        <v>45265</v>
      </c>
      <c r="G141" s="64"/>
      <c r="H141" s="64" t="s">
        <v>316</v>
      </c>
      <c r="I141" s="65"/>
    </row>
    <row r="142" spans="2:9" ht="45" hidden="1" x14ac:dyDescent="0.25">
      <c r="B142" s="52" t="s">
        <v>273</v>
      </c>
      <c r="C142" s="56" t="s">
        <v>287</v>
      </c>
      <c r="D142" s="52" t="s">
        <v>279</v>
      </c>
      <c r="E142" s="51">
        <v>44927</v>
      </c>
      <c r="F142" s="51">
        <v>44931</v>
      </c>
      <c r="G142" s="64">
        <v>1</v>
      </c>
      <c r="H142" s="64" t="s">
        <v>316</v>
      </c>
      <c r="I142" s="65" t="s">
        <v>271</v>
      </c>
    </row>
    <row r="143" spans="2:9" ht="45" hidden="1" x14ac:dyDescent="0.25">
      <c r="B143" s="52" t="s">
        <v>273</v>
      </c>
      <c r="C143" s="56" t="s">
        <v>287</v>
      </c>
      <c r="D143" s="52" t="s">
        <v>279</v>
      </c>
      <c r="E143" s="51">
        <v>44958</v>
      </c>
      <c r="F143" s="51">
        <v>44962</v>
      </c>
      <c r="G143" s="64">
        <v>1</v>
      </c>
      <c r="H143" s="64" t="s">
        <v>316</v>
      </c>
      <c r="I143" s="65" t="s">
        <v>271</v>
      </c>
    </row>
    <row r="144" spans="2:9" ht="45" hidden="1" x14ac:dyDescent="0.25">
      <c r="B144" s="52" t="s">
        <v>273</v>
      </c>
      <c r="C144" s="56" t="s">
        <v>287</v>
      </c>
      <c r="D144" s="52" t="s">
        <v>279</v>
      </c>
      <c r="E144" s="51">
        <v>44986</v>
      </c>
      <c r="F144" s="51">
        <v>44990</v>
      </c>
      <c r="G144" s="64">
        <v>1</v>
      </c>
      <c r="H144" s="64" t="s">
        <v>316</v>
      </c>
      <c r="I144" s="65" t="s">
        <v>271</v>
      </c>
    </row>
    <row r="145" spans="2:9" ht="45" x14ac:dyDescent="0.25">
      <c r="B145" s="52" t="s">
        <v>273</v>
      </c>
      <c r="C145" s="56" t="s">
        <v>287</v>
      </c>
      <c r="D145" s="52" t="s">
        <v>279</v>
      </c>
      <c r="E145" s="51">
        <v>45017</v>
      </c>
      <c r="F145" s="51">
        <v>45037</v>
      </c>
      <c r="G145" s="64">
        <v>1</v>
      </c>
      <c r="H145" s="64" t="s">
        <v>316</v>
      </c>
      <c r="I145" s="65" t="s">
        <v>271</v>
      </c>
    </row>
    <row r="146" spans="2:9" ht="45" x14ac:dyDescent="0.25">
      <c r="B146" s="52" t="s">
        <v>273</v>
      </c>
      <c r="C146" s="56" t="s">
        <v>287</v>
      </c>
      <c r="D146" s="52" t="s">
        <v>279</v>
      </c>
      <c r="E146" s="51">
        <v>45047</v>
      </c>
      <c r="F146" s="51">
        <v>45067</v>
      </c>
      <c r="G146" s="64">
        <v>1</v>
      </c>
      <c r="H146" s="64" t="s">
        <v>316</v>
      </c>
      <c r="I146" s="65" t="s">
        <v>271</v>
      </c>
    </row>
    <row r="147" spans="2:9" ht="45" x14ac:dyDescent="0.25">
      <c r="B147" s="52" t="s">
        <v>273</v>
      </c>
      <c r="C147" s="56" t="s">
        <v>287</v>
      </c>
      <c r="D147" s="52" t="s">
        <v>279</v>
      </c>
      <c r="E147" s="51">
        <v>45078</v>
      </c>
      <c r="F147" s="51">
        <v>45098</v>
      </c>
      <c r="G147" s="64">
        <v>1</v>
      </c>
      <c r="H147" s="64" t="s">
        <v>316</v>
      </c>
      <c r="I147" s="65" t="s">
        <v>271</v>
      </c>
    </row>
    <row r="148" spans="2:9" ht="45" hidden="1" x14ac:dyDescent="0.25">
      <c r="B148" s="52" t="s">
        <v>273</v>
      </c>
      <c r="C148" s="56" t="s">
        <v>287</v>
      </c>
      <c r="D148" s="52" t="s">
        <v>279</v>
      </c>
      <c r="E148" s="51">
        <v>45108</v>
      </c>
      <c r="F148" s="51">
        <v>45112</v>
      </c>
      <c r="G148" s="64"/>
      <c r="H148" s="64" t="s">
        <v>316</v>
      </c>
      <c r="I148" s="65"/>
    </row>
    <row r="149" spans="2:9" ht="45" hidden="1" x14ac:dyDescent="0.25">
      <c r="B149" s="52" t="s">
        <v>273</v>
      </c>
      <c r="C149" s="56" t="s">
        <v>287</v>
      </c>
      <c r="D149" s="52" t="s">
        <v>279</v>
      </c>
      <c r="E149" s="51">
        <v>45139</v>
      </c>
      <c r="F149" s="51">
        <v>45143</v>
      </c>
      <c r="G149" s="64"/>
      <c r="H149" s="64" t="s">
        <v>316</v>
      </c>
      <c r="I149" s="65"/>
    </row>
    <row r="150" spans="2:9" ht="45" hidden="1" x14ac:dyDescent="0.25">
      <c r="B150" s="52" t="s">
        <v>273</v>
      </c>
      <c r="C150" s="56" t="s">
        <v>287</v>
      </c>
      <c r="D150" s="52" t="s">
        <v>279</v>
      </c>
      <c r="E150" s="51">
        <v>45170</v>
      </c>
      <c r="F150" s="51">
        <v>45174</v>
      </c>
      <c r="G150" s="64"/>
      <c r="H150" s="64" t="s">
        <v>316</v>
      </c>
      <c r="I150" s="65"/>
    </row>
    <row r="151" spans="2:9" ht="45" hidden="1" x14ac:dyDescent="0.25">
      <c r="B151" s="52" t="s">
        <v>273</v>
      </c>
      <c r="C151" s="56" t="s">
        <v>287</v>
      </c>
      <c r="D151" s="52" t="s">
        <v>279</v>
      </c>
      <c r="E151" s="51">
        <v>45200</v>
      </c>
      <c r="F151" s="51">
        <v>45204</v>
      </c>
      <c r="G151" s="64"/>
      <c r="H151" s="64" t="s">
        <v>316</v>
      </c>
      <c r="I151" s="65"/>
    </row>
    <row r="152" spans="2:9" ht="45" hidden="1" x14ac:dyDescent="0.25">
      <c r="B152" s="52" t="s">
        <v>273</v>
      </c>
      <c r="C152" s="56" t="s">
        <v>287</v>
      </c>
      <c r="D152" s="52" t="s">
        <v>279</v>
      </c>
      <c r="E152" s="51">
        <v>45231</v>
      </c>
      <c r="F152" s="51">
        <v>45235</v>
      </c>
      <c r="G152" s="64"/>
      <c r="H152" s="64" t="s">
        <v>316</v>
      </c>
      <c r="I152" s="65"/>
    </row>
    <row r="153" spans="2:9" ht="45" hidden="1" x14ac:dyDescent="0.25">
      <c r="B153" s="52" t="s">
        <v>273</v>
      </c>
      <c r="C153" s="56" t="s">
        <v>287</v>
      </c>
      <c r="D153" s="52" t="s">
        <v>279</v>
      </c>
      <c r="E153" s="51">
        <v>45261</v>
      </c>
      <c r="F153" s="51">
        <v>45265</v>
      </c>
      <c r="G153" s="64"/>
      <c r="H153" s="64" t="s">
        <v>316</v>
      </c>
      <c r="I153" s="65"/>
    </row>
    <row r="154" spans="2:9" ht="45" hidden="1" x14ac:dyDescent="0.25">
      <c r="B154" s="52" t="s">
        <v>273</v>
      </c>
      <c r="C154" s="56" t="s">
        <v>288</v>
      </c>
      <c r="D154" s="52" t="s">
        <v>279</v>
      </c>
      <c r="E154" s="51">
        <v>44927</v>
      </c>
      <c r="F154" s="51">
        <v>44936</v>
      </c>
      <c r="G154" s="64">
        <v>1</v>
      </c>
      <c r="H154" s="64" t="s">
        <v>316</v>
      </c>
      <c r="I154" s="65" t="s">
        <v>271</v>
      </c>
    </row>
    <row r="155" spans="2:9" ht="45" x14ac:dyDescent="0.25">
      <c r="B155" s="52" t="s">
        <v>273</v>
      </c>
      <c r="C155" s="56" t="s">
        <v>288</v>
      </c>
      <c r="D155" s="52" t="s">
        <v>279</v>
      </c>
      <c r="E155" s="51">
        <v>45017</v>
      </c>
      <c r="F155" s="51">
        <v>45037</v>
      </c>
      <c r="G155" s="64">
        <v>1</v>
      </c>
      <c r="H155" s="64" t="s">
        <v>316</v>
      </c>
      <c r="I155" s="65" t="s">
        <v>271</v>
      </c>
    </row>
    <row r="156" spans="2:9" ht="45" hidden="1" x14ac:dyDescent="0.25">
      <c r="B156" s="52" t="s">
        <v>273</v>
      </c>
      <c r="C156" s="56" t="s">
        <v>288</v>
      </c>
      <c r="D156" s="52" t="s">
        <v>279</v>
      </c>
      <c r="E156" s="51">
        <v>45108</v>
      </c>
      <c r="F156" s="51">
        <v>45117</v>
      </c>
      <c r="G156" s="64"/>
      <c r="H156" s="64" t="s">
        <v>316</v>
      </c>
      <c r="I156" s="65"/>
    </row>
    <row r="157" spans="2:9" ht="45" hidden="1" x14ac:dyDescent="0.25">
      <c r="B157" s="52" t="s">
        <v>273</v>
      </c>
      <c r="C157" s="56" t="s">
        <v>288</v>
      </c>
      <c r="D157" s="52" t="s">
        <v>279</v>
      </c>
      <c r="E157" s="51">
        <v>45200</v>
      </c>
      <c r="F157" s="51">
        <v>45209</v>
      </c>
      <c r="G157" s="64"/>
      <c r="H157" s="64" t="s">
        <v>316</v>
      </c>
      <c r="I157" s="65"/>
    </row>
    <row r="158" spans="2:9" ht="45" hidden="1" x14ac:dyDescent="0.25">
      <c r="B158" s="52" t="s">
        <v>273</v>
      </c>
      <c r="C158" s="56" t="s">
        <v>289</v>
      </c>
      <c r="D158" s="52" t="s">
        <v>279</v>
      </c>
      <c r="E158" s="51">
        <v>44927</v>
      </c>
      <c r="F158" s="51">
        <v>44936</v>
      </c>
      <c r="G158" s="64">
        <v>1</v>
      </c>
      <c r="H158" s="64" t="s">
        <v>316</v>
      </c>
      <c r="I158" s="65" t="s">
        <v>271</v>
      </c>
    </row>
    <row r="159" spans="2:9" ht="45" x14ac:dyDescent="0.25">
      <c r="B159" s="52" t="s">
        <v>273</v>
      </c>
      <c r="C159" s="56" t="s">
        <v>289</v>
      </c>
      <c r="D159" s="52" t="s">
        <v>279</v>
      </c>
      <c r="E159" s="51">
        <v>45017</v>
      </c>
      <c r="F159" s="51">
        <v>45037</v>
      </c>
      <c r="G159" s="64">
        <v>1</v>
      </c>
      <c r="H159" s="64" t="s">
        <v>316</v>
      </c>
      <c r="I159" s="65" t="s">
        <v>271</v>
      </c>
    </row>
    <row r="160" spans="2:9" ht="45" hidden="1" x14ac:dyDescent="0.25">
      <c r="B160" s="52" t="s">
        <v>273</v>
      </c>
      <c r="C160" s="56" t="s">
        <v>289</v>
      </c>
      <c r="D160" s="52" t="s">
        <v>279</v>
      </c>
      <c r="E160" s="51">
        <v>45108</v>
      </c>
      <c r="F160" s="51">
        <v>45117</v>
      </c>
      <c r="G160" s="64"/>
      <c r="H160" s="64" t="s">
        <v>316</v>
      </c>
      <c r="I160" s="65"/>
    </row>
    <row r="161" spans="2:9" ht="45" hidden="1" x14ac:dyDescent="0.25">
      <c r="B161" s="52" t="s">
        <v>273</v>
      </c>
      <c r="C161" s="56" t="s">
        <v>289</v>
      </c>
      <c r="D161" s="52" t="s">
        <v>279</v>
      </c>
      <c r="E161" s="51">
        <v>45200</v>
      </c>
      <c r="F161" s="51">
        <v>45209</v>
      </c>
      <c r="G161" s="64"/>
      <c r="H161" s="64" t="s">
        <v>316</v>
      </c>
      <c r="I161" s="65"/>
    </row>
    <row r="162" spans="2:9" ht="45" hidden="1" x14ac:dyDescent="0.25">
      <c r="B162" s="52" t="s">
        <v>273</v>
      </c>
      <c r="C162" s="56" t="s">
        <v>290</v>
      </c>
      <c r="D162" s="52" t="s">
        <v>279</v>
      </c>
      <c r="E162" s="51">
        <v>44927</v>
      </c>
      <c r="F162" s="51">
        <v>44936</v>
      </c>
      <c r="G162" s="64">
        <v>1</v>
      </c>
      <c r="H162" s="64" t="s">
        <v>316</v>
      </c>
      <c r="I162" s="65" t="s">
        <v>271</v>
      </c>
    </row>
    <row r="163" spans="2:9" ht="45" x14ac:dyDescent="0.25">
      <c r="B163" s="52" t="s">
        <v>273</v>
      </c>
      <c r="C163" s="56" t="s">
        <v>290</v>
      </c>
      <c r="D163" s="52" t="s">
        <v>279</v>
      </c>
      <c r="E163" s="51">
        <v>45017</v>
      </c>
      <c r="F163" s="51">
        <v>45037</v>
      </c>
      <c r="G163" s="64">
        <v>1</v>
      </c>
      <c r="H163" s="64" t="s">
        <v>316</v>
      </c>
      <c r="I163" s="65" t="s">
        <v>271</v>
      </c>
    </row>
    <row r="164" spans="2:9" ht="45" hidden="1" x14ac:dyDescent="0.25">
      <c r="B164" s="52" t="s">
        <v>273</v>
      </c>
      <c r="C164" s="56" t="s">
        <v>290</v>
      </c>
      <c r="D164" s="52" t="s">
        <v>279</v>
      </c>
      <c r="E164" s="51">
        <v>45108</v>
      </c>
      <c r="F164" s="51">
        <v>45117</v>
      </c>
      <c r="G164" s="64"/>
      <c r="H164" s="64" t="s">
        <v>316</v>
      </c>
      <c r="I164" s="65"/>
    </row>
    <row r="165" spans="2:9" ht="45" hidden="1" x14ac:dyDescent="0.25">
      <c r="B165" s="52" t="s">
        <v>273</v>
      </c>
      <c r="C165" s="56" t="s">
        <v>290</v>
      </c>
      <c r="D165" s="52" t="s">
        <v>279</v>
      </c>
      <c r="E165" s="51">
        <v>45200</v>
      </c>
      <c r="F165" s="51">
        <v>45209</v>
      </c>
      <c r="G165" s="64"/>
      <c r="H165" s="64" t="s">
        <v>316</v>
      </c>
      <c r="I165" s="65"/>
    </row>
    <row r="166" spans="2:9" ht="45" hidden="1" x14ac:dyDescent="0.25">
      <c r="B166" s="52" t="s">
        <v>273</v>
      </c>
      <c r="C166" s="56" t="s">
        <v>291</v>
      </c>
      <c r="D166" s="52" t="s">
        <v>279</v>
      </c>
      <c r="E166" s="51">
        <v>44927</v>
      </c>
      <c r="F166" s="51">
        <v>44931</v>
      </c>
      <c r="G166" s="64">
        <v>1</v>
      </c>
      <c r="H166" s="64" t="s">
        <v>316</v>
      </c>
      <c r="I166" s="65" t="s">
        <v>271</v>
      </c>
    </row>
    <row r="167" spans="2:9" ht="45" hidden="1" x14ac:dyDescent="0.25">
      <c r="B167" s="52" t="s">
        <v>273</v>
      </c>
      <c r="C167" s="56" t="s">
        <v>291</v>
      </c>
      <c r="D167" s="52" t="s">
        <v>279</v>
      </c>
      <c r="E167" s="51">
        <v>44958</v>
      </c>
      <c r="F167" s="51">
        <v>44962</v>
      </c>
      <c r="G167" s="64">
        <v>1</v>
      </c>
      <c r="H167" s="64" t="s">
        <v>316</v>
      </c>
      <c r="I167" s="65" t="s">
        <v>271</v>
      </c>
    </row>
    <row r="168" spans="2:9" ht="45" hidden="1" x14ac:dyDescent="0.25">
      <c r="B168" s="52" t="s">
        <v>273</v>
      </c>
      <c r="C168" s="56" t="s">
        <v>291</v>
      </c>
      <c r="D168" s="52" t="s">
        <v>279</v>
      </c>
      <c r="E168" s="51">
        <v>44986</v>
      </c>
      <c r="F168" s="51">
        <v>44990</v>
      </c>
      <c r="G168" s="64">
        <v>1</v>
      </c>
      <c r="H168" s="64" t="s">
        <v>316</v>
      </c>
      <c r="I168" s="65" t="s">
        <v>271</v>
      </c>
    </row>
    <row r="169" spans="2:9" ht="45" x14ac:dyDescent="0.25">
      <c r="B169" s="52" t="s">
        <v>273</v>
      </c>
      <c r="C169" s="56" t="s">
        <v>291</v>
      </c>
      <c r="D169" s="52" t="s">
        <v>279</v>
      </c>
      <c r="E169" s="51">
        <v>45017</v>
      </c>
      <c r="F169" s="51">
        <v>45021</v>
      </c>
      <c r="G169" s="64">
        <v>1</v>
      </c>
      <c r="H169" s="64" t="s">
        <v>316</v>
      </c>
      <c r="I169" s="65" t="s">
        <v>271</v>
      </c>
    </row>
    <row r="170" spans="2:9" ht="45" x14ac:dyDescent="0.25">
      <c r="B170" s="52" t="s">
        <v>273</v>
      </c>
      <c r="C170" s="56" t="s">
        <v>291</v>
      </c>
      <c r="D170" s="52" t="s">
        <v>279</v>
      </c>
      <c r="E170" s="51">
        <v>45047</v>
      </c>
      <c r="F170" s="51">
        <v>45051</v>
      </c>
      <c r="G170" s="64">
        <v>1</v>
      </c>
      <c r="H170" s="64" t="s">
        <v>316</v>
      </c>
      <c r="I170" s="65" t="s">
        <v>271</v>
      </c>
    </row>
    <row r="171" spans="2:9" ht="45" x14ac:dyDescent="0.25">
      <c r="B171" s="52" t="s">
        <v>273</v>
      </c>
      <c r="C171" s="56" t="s">
        <v>291</v>
      </c>
      <c r="D171" s="52" t="s">
        <v>279</v>
      </c>
      <c r="E171" s="51">
        <v>45078</v>
      </c>
      <c r="F171" s="51">
        <v>45082</v>
      </c>
      <c r="G171" s="64">
        <v>1</v>
      </c>
      <c r="H171" s="64" t="s">
        <v>316</v>
      </c>
      <c r="I171" s="65" t="s">
        <v>271</v>
      </c>
    </row>
    <row r="172" spans="2:9" ht="45" hidden="1" x14ac:dyDescent="0.25">
      <c r="B172" s="52" t="s">
        <v>273</v>
      </c>
      <c r="C172" s="56" t="s">
        <v>291</v>
      </c>
      <c r="D172" s="52" t="s">
        <v>279</v>
      </c>
      <c r="E172" s="51">
        <v>45108</v>
      </c>
      <c r="F172" s="51">
        <v>45112</v>
      </c>
      <c r="G172" s="64"/>
      <c r="H172" s="64" t="s">
        <v>316</v>
      </c>
      <c r="I172" s="65"/>
    </row>
    <row r="173" spans="2:9" ht="45" hidden="1" x14ac:dyDescent="0.25">
      <c r="B173" s="52" t="s">
        <v>273</v>
      </c>
      <c r="C173" s="56" t="s">
        <v>291</v>
      </c>
      <c r="D173" s="52" t="s">
        <v>279</v>
      </c>
      <c r="E173" s="51">
        <v>45139</v>
      </c>
      <c r="F173" s="51">
        <v>45143</v>
      </c>
      <c r="G173" s="64"/>
      <c r="H173" s="64" t="s">
        <v>316</v>
      </c>
      <c r="I173" s="65"/>
    </row>
    <row r="174" spans="2:9" ht="45" hidden="1" x14ac:dyDescent="0.25">
      <c r="B174" s="52" t="s">
        <v>273</v>
      </c>
      <c r="C174" s="56" t="s">
        <v>291</v>
      </c>
      <c r="D174" s="52" t="s">
        <v>279</v>
      </c>
      <c r="E174" s="51">
        <v>45170</v>
      </c>
      <c r="F174" s="51">
        <v>45174</v>
      </c>
      <c r="G174" s="64"/>
      <c r="H174" s="64" t="s">
        <v>316</v>
      </c>
      <c r="I174" s="65"/>
    </row>
    <row r="175" spans="2:9" ht="45" hidden="1" x14ac:dyDescent="0.25">
      <c r="B175" s="52" t="s">
        <v>273</v>
      </c>
      <c r="C175" s="56" t="s">
        <v>291</v>
      </c>
      <c r="D175" s="52" t="s">
        <v>279</v>
      </c>
      <c r="E175" s="51">
        <v>45200</v>
      </c>
      <c r="F175" s="51">
        <v>45204</v>
      </c>
      <c r="G175" s="64"/>
      <c r="H175" s="64" t="s">
        <v>316</v>
      </c>
      <c r="I175" s="65"/>
    </row>
    <row r="176" spans="2:9" ht="45" hidden="1" x14ac:dyDescent="0.25">
      <c r="B176" s="52" t="s">
        <v>273</v>
      </c>
      <c r="C176" s="56" t="s">
        <v>291</v>
      </c>
      <c r="D176" s="52" t="s">
        <v>279</v>
      </c>
      <c r="E176" s="51">
        <v>45231</v>
      </c>
      <c r="F176" s="51">
        <v>45235</v>
      </c>
      <c r="G176" s="64"/>
      <c r="H176" s="64" t="s">
        <v>316</v>
      </c>
      <c r="I176" s="65"/>
    </row>
    <row r="177" spans="2:9" ht="45" hidden="1" x14ac:dyDescent="0.25">
      <c r="B177" s="52" t="s">
        <v>273</v>
      </c>
      <c r="C177" s="56" t="s">
        <v>291</v>
      </c>
      <c r="D177" s="52" t="s">
        <v>279</v>
      </c>
      <c r="E177" s="51">
        <v>45261</v>
      </c>
      <c r="F177" s="51">
        <v>45265</v>
      </c>
      <c r="G177" s="64"/>
      <c r="H177" s="64" t="s">
        <v>316</v>
      </c>
      <c r="I177" s="65"/>
    </row>
    <row r="178" spans="2:9" ht="45" hidden="1" x14ac:dyDescent="0.25">
      <c r="B178" s="52" t="s">
        <v>273</v>
      </c>
      <c r="C178" s="56" t="s">
        <v>292</v>
      </c>
      <c r="D178" s="52" t="s">
        <v>279</v>
      </c>
      <c r="E178" s="51">
        <v>44927</v>
      </c>
      <c r="F178" s="51">
        <v>44931</v>
      </c>
      <c r="G178" s="64">
        <v>1</v>
      </c>
      <c r="H178" s="64" t="s">
        <v>316</v>
      </c>
      <c r="I178" s="65" t="s">
        <v>271</v>
      </c>
    </row>
    <row r="179" spans="2:9" ht="45" hidden="1" x14ac:dyDescent="0.25">
      <c r="B179" s="52" t="s">
        <v>273</v>
      </c>
      <c r="C179" s="56" t="s">
        <v>292</v>
      </c>
      <c r="D179" s="52" t="s">
        <v>279</v>
      </c>
      <c r="E179" s="51">
        <v>44958</v>
      </c>
      <c r="F179" s="51">
        <v>44962</v>
      </c>
      <c r="G179" s="64">
        <v>1</v>
      </c>
      <c r="H179" s="64" t="s">
        <v>316</v>
      </c>
      <c r="I179" s="65" t="s">
        <v>271</v>
      </c>
    </row>
    <row r="180" spans="2:9" ht="45" hidden="1" x14ac:dyDescent="0.25">
      <c r="B180" s="52" t="s">
        <v>273</v>
      </c>
      <c r="C180" s="56" t="s">
        <v>292</v>
      </c>
      <c r="D180" s="52" t="s">
        <v>279</v>
      </c>
      <c r="E180" s="51">
        <v>44986</v>
      </c>
      <c r="F180" s="51">
        <v>44990</v>
      </c>
      <c r="G180" s="64">
        <v>1</v>
      </c>
      <c r="H180" s="64" t="s">
        <v>316</v>
      </c>
      <c r="I180" s="65" t="s">
        <v>271</v>
      </c>
    </row>
    <row r="181" spans="2:9" ht="45" x14ac:dyDescent="0.25">
      <c r="B181" s="52" t="s">
        <v>273</v>
      </c>
      <c r="C181" s="56" t="s">
        <v>292</v>
      </c>
      <c r="D181" s="52" t="s">
        <v>279</v>
      </c>
      <c r="E181" s="51">
        <v>45017</v>
      </c>
      <c r="F181" s="51">
        <v>45021</v>
      </c>
      <c r="G181" s="64">
        <v>1</v>
      </c>
      <c r="H181" s="64" t="s">
        <v>316</v>
      </c>
      <c r="I181" s="65" t="s">
        <v>271</v>
      </c>
    </row>
    <row r="182" spans="2:9" ht="45" x14ac:dyDescent="0.25">
      <c r="B182" s="52" t="s">
        <v>273</v>
      </c>
      <c r="C182" s="56" t="s">
        <v>292</v>
      </c>
      <c r="D182" s="52" t="s">
        <v>279</v>
      </c>
      <c r="E182" s="51">
        <v>45047</v>
      </c>
      <c r="F182" s="51">
        <v>45051</v>
      </c>
      <c r="G182" s="64">
        <v>1</v>
      </c>
      <c r="H182" s="64" t="s">
        <v>316</v>
      </c>
      <c r="I182" s="65" t="s">
        <v>271</v>
      </c>
    </row>
    <row r="183" spans="2:9" ht="45" x14ac:dyDescent="0.25">
      <c r="B183" s="52" t="s">
        <v>273</v>
      </c>
      <c r="C183" s="56" t="s">
        <v>292</v>
      </c>
      <c r="D183" s="52" t="s">
        <v>279</v>
      </c>
      <c r="E183" s="51">
        <v>45078</v>
      </c>
      <c r="F183" s="51">
        <v>45082</v>
      </c>
      <c r="G183" s="64">
        <v>1</v>
      </c>
      <c r="H183" s="64" t="s">
        <v>316</v>
      </c>
      <c r="I183" s="65" t="s">
        <v>271</v>
      </c>
    </row>
    <row r="184" spans="2:9" hidden="1" x14ac:dyDescent="0.25">
      <c r="B184" s="52" t="s">
        <v>273</v>
      </c>
      <c r="C184" s="56" t="s">
        <v>292</v>
      </c>
      <c r="D184" s="52" t="s">
        <v>279</v>
      </c>
      <c r="E184" s="51">
        <v>45108</v>
      </c>
      <c r="F184" s="51">
        <v>45112</v>
      </c>
      <c r="G184" s="64"/>
      <c r="H184" s="64"/>
      <c r="I184" s="65"/>
    </row>
    <row r="185" spans="2:9" hidden="1" x14ac:dyDescent="0.25">
      <c r="B185" s="52" t="s">
        <v>273</v>
      </c>
      <c r="C185" s="56" t="s">
        <v>292</v>
      </c>
      <c r="D185" s="52" t="s">
        <v>279</v>
      </c>
      <c r="E185" s="51">
        <v>45139</v>
      </c>
      <c r="F185" s="51">
        <v>45143</v>
      </c>
      <c r="G185" s="64"/>
      <c r="H185" s="64"/>
      <c r="I185" s="65"/>
    </row>
    <row r="186" spans="2:9" hidden="1" x14ac:dyDescent="0.25">
      <c r="B186" s="52" t="s">
        <v>273</v>
      </c>
      <c r="C186" s="56" t="s">
        <v>292</v>
      </c>
      <c r="D186" s="52" t="s">
        <v>279</v>
      </c>
      <c r="E186" s="51">
        <v>45170</v>
      </c>
      <c r="F186" s="51">
        <v>45174</v>
      </c>
      <c r="G186" s="64"/>
      <c r="H186" s="64"/>
      <c r="I186" s="65"/>
    </row>
    <row r="187" spans="2:9" hidden="1" x14ac:dyDescent="0.25">
      <c r="B187" s="52" t="s">
        <v>273</v>
      </c>
      <c r="C187" s="56" t="s">
        <v>292</v>
      </c>
      <c r="D187" s="52" t="s">
        <v>279</v>
      </c>
      <c r="E187" s="51">
        <v>45200</v>
      </c>
      <c r="F187" s="51">
        <v>45204</v>
      </c>
      <c r="G187" s="64"/>
      <c r="H187" s="64"/>
      <c r="I187" s="65"/>
    </row>
    <row r="188" spans="2:9" hidden="1" x14ac:dyDescent="0.25">
      <c r="B188" s="52" t="s">
        <v>273</v>
      </c>
      <c r="C188" s="56" t="s">
        <v>292</v>
      </c>
      <c r="D188" s="52" t="s">
        <v>279</v>
      </c>
      <c r="E188" s="51">
        <v>45231</v>
      </c>
      <c r="F188" s="51">
        <v>45235</v>
      </c>
      <c r="G188" s="64"/>
      <c r="H188" s="64"/>
      <c r="I188" s="65"/>
    </row>
    <row r="189" spans="2:9" hidden="1" x14ac:dyDescent="0.25">
      <c r="B189" s="52" t="s">
        <v>273</v>
      </c>
      <c r="C189" s="56" t="s">
        <v>292</v>
      </c>
      <c r="D189" s="52" t="s">
        <v>279</v>
      </c>
      <c r="E189" s="51">
        <v>45261</v>
      </c>
      <c r="F189" s="51">
        <v>45265</v>
      </c>
      <c r="G189" s="64"/>
      <c r="H189" s="64"/>
      <c r="I189" s="65"/>
    </row>
    <row r="190" spans="2:9" ht="42.75" hidden="1" x14ac:dyDescent="0.25">
      <c r="B190" s="52" t="s">
        <v>273</v>
      </c>
      <c r="C190" s="54" t="s">
        <v>213</v>
      </c>
      <c r="D190" s="52" t="s">
        <v>261</v>
      </c>
      <c r="E190" s="51">
        <v>44927</v>
      </c>
      <c r="F190" s="51">
        <v>44957</v>
      </c>
      <c r="G190" s="64">
        <v>1</v>
      </c>
      <c r="H190" s="64"/>
      <c r="I190" s="65" t="s">
        <v>271</v>
      </c>
    </row>
    <row r="191" spans="2:9" ht="42.75" hidden="1" x14ac:dyDescent="0.25">
      <c r="B191" s="52" t="s">
        <v>273</v>
      </c>
      <c r="C191" s="54" t="s">
        <v>213</v>
      </c>
      <c r="D191" s="52" t="s">
        <v>261</v>
      </c>
      <c r="E191" s="51">
        <v>45108</v>
      </c>
      <c r="F191" s="51">
        <v>45138</v>
      </c>
      <c r="G191" s="64"/>
      <c r="H191" s="64"/>
      <c r="I191" s="65"/>
    </row>
    <row r="192" spans="2:9" ht="30" hidden="1" x14ac:dyDescent="0.25">
      <c r="B192" s="52" t="s">
        <v>273</v>
      </c>
      <c r="C192" s="54" t="s">
        <v>127</v>
      </c>
      <c r="D192" s="52" t="s">
        <v>263</v>
      </c>
      <c r="E192" s="51">
        <v>44927</v>
      </c>
      <c r="F192" s="51">
        <v>44941</v>
      </c>
      <c r="G192" s="64">
        <v>1</v>
      </c>
      <c r="H192" s="64"/>
      <c r="I192" s="65" t="s">
        <v>271</v>
      </c>
    </row>
    <row r="193" spans="2:9" ht="60" x14ac:dyDescent="0.25">
      <c r="B193" s="52" t="s">
        <v>273</v>
      </c>
      <c r="C193" s="54" t="s">
        <v>127</v>
      </c>
      <c r="D193" s="52" t="s">
        <v>263</v>
      </c>
      <c r="E193" s="51">
        <v>45047</v>
      </c>
      <c r="F193" s="51">
        <v>45061</v>
      </c>
      <c r="G193" s="64">
        <v>1</v>
      </c>
      <c r="H193" s="64" t="s">
        <v>318</v>
      </c>
      <c r="I193" s="65" t="s">
        <v>271</v>
      </c>
    </row>
    <row r="194" spans="2:9" ht="30" hidden="1" x14ac:dyDescent="0.25">
      <c r="B194" s="52" t="s">
        <v>273</v>
      </c>
      <c r="C194" s="54" t="s">
        <v>127</v>
      </c>
      <c r="D194" s="52" t="s">
        <v>263</v>
      </c>
      <c r="E194" s="51">
        <v>45170</v>
      </c>
      <c r="F194" s="51">
        <v>45184</v>
      </c>
      <c r="G194" s="64"/>
      <c r="H194" s="64"/>
      <c r="I194" s="65"/>
    </row>
    <row r="195" spans="2:9" ht="135" x14ac:dyDescent="0.25">
      <c r="B195" s="52" t="s">
        <v>273</v>
      </c>
      <c r="C195" s="52" t="s">
        <v>134</v>
      </c>
      <c r="D195" s="52" t="s">
        <v>259</v>
      </c>
      <c r="E195" s="51">
        <v>45017</v>
      </c>
      <c r="F195" s="51">
        <v>45031</v>
      </c>
      <c r="G195" s="64"/>
      <c r="H195" s="64" t="s">
        <v>293</v>
      </c>
      <c r="I195" s="65" t="s">
        <v>269</v>
      </c>
    </row>
    <row r="196" spans="2:9" ht="45" hidden="1" x14ac:dyDescent="0.25">
      <c r="B196" s="52" t="s">
        <v>273</v>
      </c>
      <c r="C196" s="52" t="s">
        <v>134</v>
      </c>
      <c r="D196" s="52" t="s">
        <v>259</v>
      </c>
      <c r="E196" s="51">
        <v>45108</v>
      </c>
      <c r="F196" s="51">
        <v>45122</v>
      </c>
      <c r="G196" s="64"/>
      <c r="H196" s="64" t="s">
        <v>294</v>
      </c>
      <c r="I196" s="65"/>
    </row>
    <row r="197" spans="2:9" ht="30" hidden="1" x14ac:dyDescent="0.25">
      <c r="B197" s="52" t="s">
        <v>273</v>
      </c>
      <c r="C197" s="52" t="s">
        <v>134</v>
      </c>
      <c r="D197" s="52" t="s">
        <v>259</v>
      </c>
      <c r="E197" s="51">
        <v>45200</v>
      </c>
      <c r="F197" s="51">
        <v>45214</v>
      </c>
      <c r="G197" s="64"/>
      <c r="H197" s="64"/>
      <c r="I197" s="65"/>
    </row>
    <row r="198" spans="2:9" ht="30" hidden="1" x14ac:dyDescent="0.25">
      <c r="B198" s="52" t="s">
        <v>273</v>
      </c>
      <c r="C198" s="52" t="s">
        <v>138</v>
      </c>
      <c r="D198" s="52" t="s">
        <v>295</v>
      </c>
      <c r="E198" s="51">
        <v>45200</v>
      </c>
      <c r="F198" s="51">
        <v>45214</v>
      </c>
      <c r="G198" s="64"/>
      <c r="H198" s="64"/>
      <c r="I198" s="65"/>
    </row>
    <row r="199" spans="2:9" hidden="1" x14ac:dyDescent="0.25">
      <c r="B199" s="52" t="s">
        <v>273</v>
      </c>
      <c r="C199" s="52" t="s">
        <v>141</v>
      </c>
      <c r="D199" s="52" t="s">
        <v>259</v>
      </c>
      <c r="E199" s="51">
        <v>44941</v>
      </c>
      <c r="F199" s="51">
        <v>44957</v>
      </c>
      <c r="G199" s="64">
        <v>1</v>
      </c>
      <c r="H199" s="64"/>
      <c r="I199" s="65" t="s">
        <v>271</v>
      </c>
    </row>
    <row r="200" spans="2:9" hidden="1" x14ac:dyDescent="0.25">
      <c r="B200" s="52" t="s">
        <v>273</v>
      </c>
      <c r="C200" s="52" t="s">
        <v>141</v>
      </c>
      <c r="D200" s="52" t="s">
        <v>262</v>
      </c>
      <c r="E200" s="51">
        <v>44941</v>
      </c>
      <c r="F200" s="51">
        <v>44957</v>
      </c>
      <c r="G200" s="64">
        <v>1</v>
      </c>
      <c r="H200" s="64"/>
      <c r="I200" s="65" t="s">
        <v>271</v>
      </c>
    </row>
    <row r="201" spans="2:9" ht="30" hidden="1" x14ac:dyDescent="0.25">
      <c r="B201" s="52" t="s">
        <v>273</v>
      </c>
      <c r="C201" s="52" t="s">
        <v>141</v>
      </c>
      <c r="D201" s="52" t="s">
        <v>263</v>
      </c>
      <c r="E201" s="51">
        <v>44941</v>
      </c>
      <c r="F201" s="51">
        <v>44957</v>
      </c>
      <c r="G201" s="64">
        <v>1</v>
      </c>
      <c r="H201" s="64"/>
      <c r="I201" s="65" t="s">
        <v>271</v>
      </c>
    </row>
    <row r="202" spans="2:9" hidden="1" x14ac:dyDescent="0.25">
      <c r="B202" s="52" t="s">
        <v>273</v>
      </c>
      <c r="C202" s="52" t="s">
        <v>141</v>
      </c>
      <c r="D202" s="52" t="s">
        <v>264</v>
      </c>
      <c r="E202" s="51">
        <v>44941</v>
      </c>
      <c r="F202" s="51">
        <v>44957</v>
      </c>
      <c r="G202" s="64">
        <v>1</v>
      </c>
      <c r="H202" s="64"/>
      <c r="I202" s="65" t="s">
        <v>271</v>
      </c>
    </row>
    <row r="203" spans="2:9" hidden="1" x14ac:dyDescent="0.25">
      <c r="B203" s="52" t="s">
        <v>273</v>
      </c>
      <c r="C203" s="52" t="s">
        <v>141</v>
      </c>
      <c r="D203" s="52" t="s">
        <v>265</v>
      </c>
      <c r="E203" s="51">
        <v>44941</v>
      </c>
      <c r="F203" s="51">
        <v>44957</v>
      </c>
      <c r="G203" s="64">
        <v>1</v>
      </c>
      <c r="H203" s="64"/>
      <c r="I203" s="65" t="s">
        <v>271</v>
      </c>
    </row>
    <row r="204" spans="2:9" hidden="1" x14ac:dyDescent="0.25">
      <c r="B204" s="52" t="s">
        <v>273</v>
      </c>
      <c r="C204" s="52" t="s">
        <v>141</v>
      </c>
      <c r="D204" s="52" t="s">
        <v>266</v>
      </c>
      <c r="E204" s="51">
        <v>44941</v>
      </c>
      <c r="F204" s="51">
        <v>44957</v>
      </c>
      <c r="G204" s="64">
        <v>1</v>
      </c>
      <c r="H204" s="64"/>
      <c r="I204" s="65" t="s">
        <v>271</v>
      </c>
    </row>
    <row r="205" spans="2:9" ht="30" hidden="1" x14ac:dyDescent="0.25">
      <c r="B205" s="52" t="s">
        <v>273</v>
      </c>
      <c r="C205" s="52" t="s">
        <v>141</v>
      </c>
      <c r="D205" s="52" t="s">
        <v>267</v>
      </c>
      <c r="E205" s="51">
        <v>44941</v>
      </c>
      <c r="F205" s="51">
        <v>44957</v>
      </c>
      <c r="G205" s="64">
        <v>1</v>
      </c>
      <c r="H205" s="64"/>
      <c r="I205" s="65" t="s">
        <v>271</v>
      </c>
    </row>
    <row r="206" spans="2:9" hidden="1" x14ac:dyDescent="0.25">
      <c r="B206" s="52" t="s">
        <v>273</v>
      </c>
      <c r="C206" s="52" t="s">
        <v>141</v>
      </c>
      <c r="D206" s="52" t="s">
        <v>261</v>
      </c>
      <c r="E206" s="51">
        <v>44941</v>
      </c>
      <c r="F206" s="51">
        <v>44957</v>
      </c>
      <c r="G206" s="64">
        <v>1</v>
      </c>
      <c r="H206" s="64"/>
      <c r="I206" s="65" t="s">
        <v>271</v>
      </c>
    </row>
    <row r="207" spans="2:9" hidden="1" x14ac:dyDescent="0.25">
      <c r="B207" s="52" t="s">
        <v>273</v>
      </c>
      <c r="C207" s="52" t="s">
        <v>146</v>
      </c>
      <c r="D207" s="52" t="s">
        <v>265</v>
      </c>
      <c r="E207" s="51">
        <v>44927</v>
      </c>
      <c r="F207" s="51">
        <v>44957</v>
      </c>
      <c r="G207" s="64">
        <v>1</v>
      </c>
      <c r="H207" s="64"/>
      <c r="I207" s="65" t="s">
        <v>271</v>
      </c>
    </row>
    <row r="208" spans="2:9" hidden="1" x14ac:dyDescent="0.25">
      <c r="B208" s="52" t="s">
        <v>273</v>
      </c>
      <c r="C208" s="52" t="s">
        <v>146</v>
      </c>
      <c r="D208" s="52" t="s">
        <v>265</v>
      </c>
      <c r="E208" s="51">
        <v>45108</v>
      </c>
      <c r="F208" s="51">
        <v>45138</v>
      </c>
      <c r="G208" s="64"/>
      <c r="H208" s="64"/>
      <c r="I208" s="65"/>
    </row>
    <row r="209" spans="2:9" ht="30" hidden="1" x14ac:dyDescent="0.25">
      <c r="B209" s="52" t="s">
        <v>273</v>
      </c>
      <c r="C209" s="52" t="s">
        <v>151</v>
      </c>
      <c r="D209" s="52" t="s">
        <v>264</v>
      </c>
      <c r="E209" s="51">
        <v>44927</v>
      </c>
      <c r="F209" s="51">
        <v>44957</v>
      </c>
      <c r="G209" s="64">
        <v>1</v>
      </c>
      <c r="H209" s="64"/>
      <c r="I209" s="65" t="s">
        <v>271</v>
      </c>
    </row>
    <row r="210" spans="2:9" ht="27.75" hidden="1" customHeight="1" x14ac:dyDescent="0.25">
      <c r="B210" s="52" t="s">
        <v>273</v>
      </c>
      <c r="C210" s="52" t="s">
        <v>151</v>
      </c>
      <c r="D210" s="52" t="s">
        <v>264</v>
      </c>
      <c r="E210" s="51">
        <v>45108</v>
      </c>
      <c r="F210" s="51">
        <v>45138</v>
      </c>
      <c r="G210" s="64"/>
      <c r="H210" s="64"/>
      <c r="I210" s="65"/>
    </row>
    <row r="211" spans="2:9" ht="120" x14ac:dyDescent="0.25">
      <c r="B211" s="52" t="s">
        <v>273</v>
      </c>
      <c r="C211" s="52" t="s">
        <v>161</v>
      </c>
      <c r="D211" s="52" t="s">
        <v>261</v>
      </c>
      <c r="E211" s="51">
        <v>45017</v>
      </c>
      <c r="F211" s="51">
        <v>45107</v>
      </c>
      <c r="G211" s="64"/>
      <c r="H211" s="64" t="s">
        <v>319</v>
      </c>
      <c r="I211" s="65" t="s">
        <v>269</v>
      </c>
    </row>
    <row r="212" spans="2:9" hidden="1" x14ac:dyDescent="0.25">
      <c r="B212" s="52" t="s">
        <v>273</v>
      </c>
      <c r="C212" s="52" t="s">
        <v>296</v>
      </c>
      <c r="D212" s="52" t="s">
        <v>262</v>
      </c>
      <c r="E212" s="51">
        <v>44927</v>
      </c>
      <c r="F212" s="51">
        <v>45291</v>
      </c>
      <c r="G212" s="64"/>
      <c r="H212" s="64"/>
      <c r="I212" s="65"/>
    </row>
    <row r="213" spans="2:9" hidden="1" x14ac:dyDescent="0.25">
      <c r="B213" s="52" t="s">
        <v>273</v>
      </c>
      <c r="C213" s="52" t="s">
        <v>169</v>
      </c>
      <c r="D213" s="52" t="s">
        <v>279</v>
      </c>
      <c r="E213" s="51">
        <v>44927</v>
      </c>
      <c r="F213" s="51">
        <v>45291</v>
      </c>
      <c r="G213" s="64"/>
      <c r="H213" s="64"/>
      <c r="I213" s="65"/>
    </row>
    <row r="214" spans="2:9" ht="30" hidden="1" x14ac:dyDescent="0.25">
      <c r="B214" s="52" t="s">
        <v>273</v>
      </c>
      <c r="C214" s="52" t="s">
        <v>173</v>
      </c>
      <c r="D214" s="52" t="s">
        <v>266</v>
      </c>
      <c r="E214" s="51">
        <v>44986</v>
      </c>
      <c r="F214" s="51">
        <v>45002</v>
      </c>
      <c r="G214" s="64">
        <v>1</v>
      </c>
      <c r="H214" s="64"/>
      <c r="I214" s="65" t="s">
        <v>271</v>
      </c>
    </row>
    <row r="215" spans="2:9" hidden="1" x14ac:dyDescent="0.25">
      <c r="B215" s="52" t="s">
        <v>273</v>
      </c>
      <c r="C215" s="52" t="s">
        <v>176</v>
      </c>
      <c r="D215" s="52" t="s">
        <v>264</v>
      </c>
      <c r="E215" s="51">
        <v>45200</v>
      </c>
      <c r="F215" s="51">
        <v>45219</v>
      </c>
      <c r="G215" s="64"/>
      <c r="H215" s="64"/>
      <c r="I215" s="65"/>
    </row>
    <row r="216" spans="2:9" ht="60" x14ac:dyDescent="0.25">
      <c r="B216" s="52" t="s">
        <v>273</v>
      </c>
      <c r="C216" s="52" t="s">
        <v>180</v>
      </c>
      <c r="D216" s="52" t="s">
        <v>297</v>
      </c>
      <c r="E216" s="51">
        <v>45017</v>
      </c>
      <c r="F216" s="51">
        <v>45077</v>
      </c>
      <c r="G216" s="64">
        <v>1</v>
      </c>
      <c r="H216" s="64" t="s">
        <v>320</v>
      </c>
      <c r="I216" s="65" t="s">
        <v>271</v>
      </c>
    </row>
    <row r="217" spans="2:9" ht="30" hidden="1" x14ac:dyDescent="0.25">
      <c r="B217" s="52" t="s">
        <v>273</v>
      </c>
      <c r="C217" s="52" t="s">
        <v>184</v>
      </c>
      <c r="D217" s="52" t="s">
        <v>263</v>
      </c>
      <c r="E217" s="51">
        <v>45108</v>
      </c>
      <c r="F217" s="51">
        <v>45291</v>
      </c>
      <c r="G217" s="64"/>
      <c r="H217" s="64"/>
      <c r="I217" s="65"/>
    </row>
    <row r="218" spans="2:9" hidden="1" x14ac:dyDescent="0.25">
      <c r="B218" s="52" t="s">
        <v>273</v>
      </c>
      <c r="C218" s="52" t="s">
        <v>189</v>
      </c>
      <c r="D218" s="52" t="s">
        <v>262</v>
      </c>
      <c r="E218" s="51">
        <v>45231</v>
      </c>
      <c r="F218" s="51">
        <v>45260</v>
      </c>
      <c r="G218" s="64"/>
      <c r="H218" s="64"/>
      <c r="I218" s="65"/>
    </row>
    <row r="219" spans="2:9" ht="60" hidden="1" x14ac:dyDescent="0.25">
      <c r="B219" s="52" t="s">
        <v>273</v>
      </c>
      <c r="C219" s="61" t="s">
        <v>193</v>
      </c>
      <c r="D219" s="52" t="s">
        <v>262</v>
      </c>
      <c r="E219" s="51">
        <v>45214</v>
      </c>
      <c r="F219" s="51">
        <v>45245</v>
      </c>
      <c r="G219" s="64"/>
      <c r="H219" s="64"/>
      <c r="I219" s="65"/>
    </row>
    <row r="220" spans="2:9" ht="30" hidden="1" x14ac:dyDescent="0.25">
      <c r="B220" s="52" t="s">
        <v>298</v>
      </c>
      <c r="C220" s="52" t="s">
        <v>197</v>
      </c>
      <c r="D220" s="52" t="s">
        <v>263</v>
      </c>
      <c r="E220" s="51">
        <v>45200</v>
      </c>
      <c r="F220" s="51">
        <v>45230</v>
      </c>
      <c r="G220" s="64"/>
      <c r="H220" s="64"/>
      <c r="I220" s="65"/>
    </row>
    <row r="221" spans="2:9" ht="30" hidden="1" x14ac:dyDescent="0.25">
      <c r="B221" s="52" t="s">
        <v>298</v>
      </c>
      <c r="C221" s="52" t="s">
        <v>200</v>
      </c>
      <c r="D221" s="52" t="s">
        <v>263</v>
      </c>
      <c r="E221" s="51">
        <v>45200</v>
      </c>
      <c r="F221" s="51">
        <v>45230</v>
      </c>
      <c r="G221" s="64"/>
      <c r="H221" s="64"/>
      <c r="I221" s="65"/>
    </row>
    <row r="222" spans="2:9" ht="30" hidden="1" x14ac:dyDescent="0.25">
      <c r="B222" s="52" t="s">
        <v>298</v>
      </c>
      <c r="C222" s="52" t="s">
        <v>203</v>
      </c>
      <c r="D222" s="52" t="s">
        <v>261</v>
      </c>
      <c r="E222" s="51">
        <v>45139</v>
      </c>
      <c r="F222" s="51">
        <v>45169</v>
      </c>
      <c r="G222" s="64"/>
      <c r="H222" s="64"/>
      <c r="I222" s="65"/>
    </row>
    <row r="223" spans="2:9" ht="30" hidden="1" x14ac:dyDescent="0.25">
      <c r="B223" s="52" t="s">
        <v>298</v>
      </c>
      <c r="C223" s="52" t="s">
        <v>206</v>
      </c>
      <c r="D223" s="52" t="s">
        <v>264</v>
      </c>
      <c r="E223" s="51">
        <v>44927</v>
      </c>
      <c r="F223" s="51">
        <v>45291</v>
      </c>
      <c r="G223" s="64"/>
      <c r="H223" s="64"/>
      <c r="I223" s="65"/>
    </row>
    <row r="224" spans="2:9" ht="60" hidden="1" x14ac:dyDescent="0.25">
      <c r="B224" s="52" t="s">
        <v>298</v>
      </c>
      <c r="C224" s="52" t="s">
        <v>209</v>
      </c>
      <c r="D224" s="52" t="s">
        <v>261</v>
      </c>
      <c r="E224" s="51">
        <v>45139</v>
      </c>
      <c r="F224" s="51">
        <v>45260</v>
      </c>
      <c r="G224" s="64"/>
      <c r="H224" s="64"/>
      <c r="I224" s="65"/>
    </row>
    <row r="225" spans="2:9" x14ac:dyDescent="0.25">
      <c r="B225" s="52" t="s">
        <v>299</v>
      </c>
      <c r="C225" s="52"/>
      <c r="D225" s="52">
        <f>SUBTOTAL(103,Tabla243[[Responsable ]])</f>
        <v>53</v>
      </c>
      <c r="E225" s="57"/>
      <c r="F225" s="57"/>
      <c r="G225" s="58">
        <f>SUBTOTAL(101,Tabla243[Cumplimiento a fecha de corte (%)])</f>
        <v>0.95744680851063835</v>
      </c>
      <c r="H225" s="58"/>
      <c r="I225" s="52"/>
    </row>
  </sheetData>
  <sheetProtection autoFilter="0"/>
  <mergeCells count="2">
    <mergeCell ref="B2:I2"/>
    <mergeCell ref="B3:I3"/>
  </mergeCells>
  <conditionalFormatting sqref="G14:G19">
    <cfRule type="colorScale" priority="3">
      <colorScale>
        <cfvo type="min"/>
        <cfvo type="max"/>
        <color rgb="FFFCFCFF"/>
        <color rgb="FF63BE7B"/>
      </colorScale>
    </cfRule>
    <cfRule type="dataBar" priority="4">
      <dataBar>
        <cfvo type="min"/>
        <cfvo type="max"/>
        <color rgb="FF008AEF"/>
      </dataBar>
      <extLst>
        <ext xmlns:x14="http://schemas.microsoft.com/office/spreadsheetml/2009/9/main" uri="{B025F937-C7B1-47D3-B67F-A62EFF666E3E}">
          <x14:id>{D5465E6D-62DB-47F5-8490-87A75D12A18D}</x14:id>
        </ext>
      </extLst>
    </cfRule>
  </conditionalFormatting>
  <conditionalFormatting sqref="G216">
    <cfRule type="colorScale" priority="1">
      <colorScale>
        <cfvo type="min"/>
        <cfvo type="max"/>
        <color rgb="FFFCFCFF"/>
        <color rgb="FF63BE7B"/>
      </colorScale>
    </cfRule>
    <cfRule type="dataBar" priority="2">
      <dataBar>
        <cfvo type="min"/>
        <cfvo type="max"/>
        <color rgb="FF008AEF"/>
      </dataBar>
      <extLst>
        <ext xmlns:x14="http://schemas.microsoft.com/office/spreadsheetml/2009/9/main" uri="{B025F937-C7B1-47D3-B67F-A62EFF666E3E}">
          <x14:id>{1563187F-41C5-494B-A677-C8D899567BBC}</x14:id>
        </ext>
      </extLst>
    </cfRule>
  </conditionalFormatting>
  <conditionalFormatting sqref="G28:H214">
    <cfRule type="colorScale" priority="5">
      <colorScale>
        <cfvo type="min"/>
        <cfvo type="max"/>
        <color rgb="FFFCFCFF"/>
        <color rgb="FF63BE7B"/>
      </colorScale>
    </cfRule>
    <cfRule type="dataBar" priority="6">
      <dataBar>
        <cfvo type="min"/>
        <cfvo type="max"/>
        <color rgb="FF008AEF"/>
      </dataBar>
      <extLst>
        <ext xmlns:x14="http://schemas.microsoft.com/office/spreadsheetml/2009/9/main" uri="{B025F937-C7B1-47D3-B67F-A62EFF666E3E}">
          <x14:id>{920C1FDF-EA57-4507-BC3B-6F87CDED2493}</x14:id>
        </ext>
      </extLst>
    </cfRule>
  </conditionalFormatting>
  <dataValidations count="2">
    <dataValidation allowBlank="1" showInputMessage="1" showErrorMessage="1" error="Porfavor digite un número" sqref="H5:H224" xr:uid="{00000000-0002-0000-0200-000000000000}"/>
    <dataValidation type="whole" allowBlank="1" showInputMessage="1" showErrorMessage="1" error="Porfavor digite un número" sqref="G5:G224" xr:uid="{00000000-0002-0000-0200-000001000000}">
      <formula1>0</formula1>
      <formula2>100</formula2>
    </dataValidation>
  </dataValidations>
  <printOptions horizontalCentered="1"/>
  <pageMargins left="0.70866141732283472" right="0.70866141732283472" top="0.74803149606299213" bottom="0.74803149606299213" header="0.31496062992125984" footer="0.31496062992125984"/>
  <pageSetup scale="42" orientation="portrait" cellComments="asDisplayed" r:id="rId1"/>
  <headerFooter>
    <oddHeader xml:space="preserve">&amp;C&amp;G&amp;RPreparado por Iván Ojito </oddHeader>
    <oddFooter xml:space="preserve">&amp;C&amp;G&amp;RPágina &amp;P de  &amp;N </oddFooter>
  </headerFooter>
  <colBreaks count="2" manualBreakCount="2">
    <brk id="1" max="1048575" man="1"/>
    <brk id="9" max="224" man="1"/>
  </colBreaks>
  <drawing r:id="rId2"/>
  <legacyDrawingHF r:id="rId3"/>
  <tableParts count="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dataBar" id="{D5465E6D-62DB-47F5-8490-87A75D12A18D}">
            <x14:dataBar minLength="0" maxLength="100" border="1" negativeBarBorderColorSameAsPositive="0">
              <x14:cfvo type="autoMin"/>
              <x14:cfvo type="autoMax"/>
              <x14:borderColor rgb="FF008AEF"/>
              <x14:negativeFillColor rgb="FFFF0000"/>
              <x14:negativeBorderColor rgb="FFFF0000"/>
              <x14:axisColor rgb="FF000000"/>
            </x14:dataBar>
          </x14:cfRule>
          <xm:sqref>G14:G19</xm:sqref>
        </x14:conditionalFormatting>
        <x14:conditionalFormatting xmlns:xm="http://schemas.microsoft.com/office/excel/2006/main">
          <x14:cfRule type="dataBar" id="{1563187F-41C5-494B-A677-C8D899567BBC}">
            <x14:dataBar minLength="0" maxLength="100" border="1" negativeBarBorderColorSameAsPositive="0">
              <x14:cfvo type="autoMin"/>
              <x14:cfvo type="autoMax"/>
              <x14:borderColor rgb="FF008AEF"/>
              <x14:negativeFillColor rgb="FFFF0000"/>
              <x14:negativeBorderColor rgb="FFFF0000"/>
              <x14:axisColor rgb="FF000000"/>
            </x14:dataBar>
          </x14:cfRule>
          <xm:sqref>G216</xm:sqref>
        </x14:conditionalFormatting>
        <x14:conditionalFormatting xmlns:xm="http://schemas.microsoft.com/office/excel/2006/main">
          <x14:cfRule type="dataBar" id="{920C1FDF-EA57-4507-BC3B-6F87CDED2493}">
            <x14:dataBar minLength="0" maxLength="100" border="1" negativeBarBorderColorSameAsPositive="0">
              <x14:cfvo type="autoMin"/>
              <x14:cfvo type="autoMax"/>
              <x14:borderColor rgb="FF008AEF"/>
              <x14:negativeFillColor rgb="FFFF0000"/>
              <x14:negativeBorderColor rgb="FFFF0000"/>
              <x14:axisColor rgb="FF000000"/>
            </x14:dataBar>
          </x14:cfRule>
          <xm:sqref>G28:H214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Hoja2!$F$3:$F$6</xm:f>
          </x14:formula1>
          <xm:sqref>I5:I224</xm:sqref>
        </x14:dataValidation>
        <x14:dataValidation type="list" allowBlank="1" showInputMessage="1" showErrorMessage="1" xr:uid="{00000000-0002-0000-0200-000003000000}">
          <x14:formula1>
            <xm:f>Hoja2!$D$3:$D$15</xm:f>
          </x14:formula1>
          <xm:sqref>D5:D224</xm:sqref>
        </x14:dataValidation>
        <x14:dataValidation type="list" allowBlank="1" showInputMessage="1" showErrorMessage="1" xr:uid="{00000000-0002-0000-0200-000004000000}">
          <x14:formula1>
            <xm:f>Hoja2!$B$3:$B$7</xm:f>
          </x14:formula1>
          <xm:sqref>B5:B224</xm:sqref>
        </x14:dataValidation>
      </x14:dataValidations>
    </ext>
    <ext xmlns:x15="http://schemas.microsoft.com/office/spreadsheetml/2010/11/main" uri="{3A4CF648-6AED-40f4-86FF-DC5316D8AED3}">
      <x14:slicerList xmlns:x14="http://schemas.microsoft.com/office/spreadsheetml/2009/9/main">
        <x14:slicer r:id="rId7"/>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C9B5-AE04-4875-9EFD-02100683977F}">
  <dimension ref="B2:O225"/>
  <sheetViews>
    <sheetView topLeftCell="G5" zoomScaleNormal="100" zoomScalePageLayoutView="80" workbookViewId="0">
      <selection activeCell="O52" sqref="O52"/>
    </sheetView>
  </sheetViews>
  <sheetFormatPr baseColWidth="10" defaultColWidth="11.42578125" defaultRowHeight="15" x14ac:dyDescent="0.25"/>
  <cols>
    <col min="1" max="1" width="3.42578125" customWidth="1"/>
    <col min="2" max="2" width="17" customWidth="1"/>
    <col min="3" max="3" width="48.85546875" customWidth="1"/>
    <col min="4" max="4" width="21.7109375" customWidth="1"/>
    <col min="5" max="5" width="12.140625" customWidth="1"/>
    <col min="6" max="6" width="13.7109375" customWidth="1"/>
    <col min="7" max="7" width="22.140625" customWidth="1"/>
    <col min="8" max="8" width="26.42578125" customWidth="1"/>
    <col min="9" max="9" width="14.5703125" customWidth="1"/>
    <col min="12" max="12" width="15.28515625" customWidth="1"/>
    <col min="13" max="13" width="23.85546875" customWidth="1"/>
    <col min="14" max="14" width="9.140625" customWidth="1"/>
    <col min="15" max="15" width="20.42578125" customWidth="1"/>
  </cols>
  <sheetData>
    <row r="2" spans="2:15" ht="15" customHeight="1" x14ac:dyDescent="0.25">
      <c r="B2" s="129" t="s">
        <v>248</v>
      </c>
      <c r="C2" s="129"/>
      <c r="D2" s="129"/>
      <c r="E2" s="129"/>
      <c r="F2" s="129"/>
      <c r="G2" s="129"/>
      <c r="H2" s="129"/>
      <c r="I2" s="129"/>
    </row>
    <row r="3" spans="2:15" ht="15" customHeight="1" x14ac:dyDescent="0.25">
      <c r="B3" s="130" t="s">
        <v>249</v>
      </c>
      <c r="C3" s="130"/>
      <c r="D3" s="130"/>
      <c r="E3" s="130"/>
      <c r="F3" s="130"/>
      <c r="G3" s="130"/>
      <c r="H3" s="130"/>
      <c r="I3" s="130"/>
    </row>
    <row r="4" spans="2:15" ht="31.5" x14ac:dyDescent="0.25">
      <c r="B4" s="60" t="s">
        <v>250</v>
      </c>
      <c r="C4" s="60" t="s">
        <v>251</v>
      </c>
      <c r="D4" s="60" t="s">
        <v>252</v>
      </c>
      <c r="E4" s="60" t="s">
        <v>253</v>
      </c>
      <c r="F4" s="60" t="s">
        <v>254</v>
      </c>
      <c r="G4" s="63" t="s">
        <v>255</v>
      </c>
      <c r="H4" s="63" t="s">
        <v>24</v>
      </c>
      <c r="I4" s="63" t="s">
        <v>256</v>
      </c>
    </row>
    <row r="5" spans="2:15" ht="60" x14ac:dyDescent="0.25">
      <c r="B5" s="52" t="s">
        <v>257</v>
      </c>
      <c r="C5" s="59" t="s">
        <v>258</v>
      </c>
      <c r="D5" s="52" t="s">
        <v>259</v>
      </c>
      <c r="E5" s="51">
        <v>45124</v>
      </c>
      <c r="F5" s="51">
        <v>45149</v>
      </c>
      <c r="G5" s="64">
        <v>1</v>
      </c>
      <c r="H5" s="64" t="s">
        <v>321</v>
      </c>
      <c r="I5" s="65" t="s">
        <v>271</v>
      </c>
    </row>
    <row r="6" spans="2:15" ht="60" x14ac:dyDescent="0.25">
      <c r="B6" s="52" t="s">
        <v>257</v>
      </c>
      <c r="C6" s="53" t="s">
        <v>258</v>
      </c>
      <c r="D6" s="52" t="s">
        <v>261</v>
      </c>
      <c r="E6" s="51">
        <v>45124</v>
      </c>
      <c r="F6" s="51">
        <v>45149</v>
      </c>
      <c r="G6" s="64">
        <v>1</v>
      </c>
      <c r="H6" s="64" t="s">
        <v>321</v>
      </c>
      <c r="I6" s="65" t="s">
        <v>271</v>
      </c>
    </row>
    <row r="7" spans="2:15" ht="60" x14ac:dyDescent="0.25">
      <c r="B7" s="52" t="s">
        <v>257</v>
      </c>
      <c r="C7" s="59" t="s">
        <v>258</v>
      </c>
      <c r="D7" s="52" t="s">
        <v>262</v>
      </c>
      <c r="E7" s="51">
        <v>45124</v>
      </c>
      <c r="F7" s="51">
        <v>45149</v>
      </c>
      <c r="G7" s="64">
        <v>1</v>
      </c>
      <c r="H7" s="64" t="s">
        <v>321</v>
      </c>
      <c r="I7" s="65" t="s">
        <v>271</v>
      </c>
      <c r="M7" s="72" t="s">
        <v>304</v>
      </c>
      <c r="N7" s="72" t="s">
        <v>299</v>
      </c>
      <c r="O7" s="72" t="s">
        <v>305</v>
      </c>
    </row>
    <row r="8" spans="2:15" ht="60" x14ac:dyDescent="0.25">
      <c r="B8" s="52" t="s">
        <v>257</v>
      </c>
      <c r="C8" s="53" t="s">
        <v>258</v>
      </c>
      <c r="D8" s="52" t="s">
        <v>263</v>
      </c>
      <c r="E8" s="51">
        <v>45124</v>
      </c>
      <c r="F8" s="51">
        <v>45149</v>
      </c>
      <c r="G8" s="64">
        <v>1</v>
      </c>
      <c r="H8" s="64" t="s">
        <v>321</v>
      </c>
      <c r="I8" s="65" t="s">
        <v>271</v>
      </c>
      <c r="M8" t="s">
        <v>307</v>
      </c>
      <c r="N8">
        <v>46</v>
      </c>
      <c r="O8" s="70">
        <f>N8/$N$11</f>
        <v>0.7931034482758621</v>
      </c>
    </row>
    <row r="9" spans="2:15" ht="60" x14ac:dyDescent="0.25">
      <c r="B9" s="52" t="s">
        <v>257</v>
      </c>
      <c r="C9" s="59" t="s">
        <v>258</v>
      </c>
      <c r="D9" s="52" t="s">
        <v>264</v>
      </c>
      <c r="E9" s="51">
        <v>45124</v>
      </c>
      <c r="F9" s="51">
        <v>45149</v>
      </c>
      <c r="G9" s="64">
        <v>1</v>
      </c>
      <c r="H9" s="64" t="s">
        <v>321</v>
      </c>
      <c r="I9" s="65" t="s">
        <v>271</v>
      </c>
      <c r="M9" t="s">
        <v>322</v>
      </c>
      <c r="N9">
        <v>10</v>
      </c>
      <c r="O9" s="70">
        <f t="shared" ref="O9:O10" si="0">N9/$N$11</f>
        <v>0.17241379310344829</v>
      </c>
    </row>
    <row r="10" spans="2:15" ht="60" x14ac:dyDescent="0.25">
      <c r="B10" s="52" t="s">
        <v>257</v>
      </c>
      <c r="C10" s="53" t="s">
        <v>258</v>
      </c>
      <c r="D10" s="52" t="s">
        <v>265</v>
      </c>
      <c r="E10" s="51">
        <v>45124</v>
      </c>
      <c r="F10" s="51">
        <v>45149</v>
      </c>
      <c r="G10" s="64">
        <v>1</v>
      </c>
      <c r="H10" s="64" t="s">
        <v>321</v>
      </c>
      <c r="I10" s="65" t="s">
        <v>271</v>
      </c>
      <c r="M10" t="s">
        <v>308</v>
      </c>
      <c r="N10">
        <v>2</v>
      </c>
      <c r="O10" s="70">
        <f t="shared" si="0"/>
        <v>3.4482758620689655E-2</v>
      </c>
    </row>
    <row r="11" spans="2:15" ht="60" x14ac:dyDescent="0.25">
      <c r="B11" s="52" t="s">
        <v>257</v>
      </c>
      <c r="C11" s="59" t="s">
        <v>258</v>
      </c>
      <c r="D11" s="52" t="s">
        <v>266</v>
      </c>
      <c r="E11" s="51">
        <v>45124</v>
      </c>
      <c r="F11" s="51">
        <v>45149</v>
      </c>
      <c r="G11" s="64">
        <v>1</v>
      </c>
      <c r="H11" s="64" t="s">
        <v>321</v>
      </c>
      <c r="I11" s="65" t="s">
        <v>271</v>
      </c>
      <c r="M11" s="71" t="s">
        <v>299</v>
      </c>
      <c r="N11" s="71">
        <f>SUM(N8:N10)</f>
        <v>58</v>
      </c>
    </row>
    <row r="12" spans="2:15" ht="60" x14ac:dyDescent="0.25">
      <c r="B12" s="52" t="s">
        <v>257</v>
      </c>
      <c r="C12" s="53" t="s">
        <v>258</v>
      </c>
      <c r="D12" s="52" t="s">
        <v>267</v>
      </c>
      <c r="E12" s="51">
        <v>45124</v>
      </c>
      <c r="F12" s="51">
        <v>45149</v>
      </c>
      <c r="G12" s="64">
        <v>1</v>
      </c>
      <c r="H12" s="64" t="s">
        <v>321</v>
      </c>
      <c r="I12" s="65" t="s">
        <v>271</v>
      </c>
    </row>
    <row r="13" spans="2:15" ht="60" hidden="1" x14ac:dyDescent="0.25">
      <c r="B13" s="52" t="s">
        <v>257</v>
      </c>
      <c r="C13" s="54" t="s">
        <v>49</v>
      </c>
      <c r="D13" s="52" t="s">
        <v>264</v>
      </c>
      <c r="E13" s="51">
        <v>45170</v>
      </c>
      <c r="F13" s="51">
        <v>45214</v>
      </c>
      <c r="G13" s="64"/>
      <c r="H13" s="64" t="s">
        <v>268</v>
      </c>
      <c r="I13" s="65" t="s">
        <v>269</v>
      </c>
    </row>
    <row r="14" spans="2:15" ht="42.75" hidden="1" x14ac:dyDescent="0.25">
      <c r="B14" s="52" t="s">
        <v>257</v>
      </c>
      <c r="C14" s="54" t="s">
        <v>54</v>
      </c>
      <c r="D14" s="52" t="s">
        <v>261</v>
      </c>
      <c r="E14" s="51">
        <v>45033</v>
      </c>
      <c r="F14" s="51">
        <v>45086</v>
      </c>
      <c r="G14" s="64">
        <v>1</v>
      </c>
      <c r="H14" s="64" t="s">
        <v>300</v>
      </c>
      <c r="I14" s="65" t="s">
        <v>271</v>
      </c>
    </row>
    <row r="15" spans="2:15" ht="45" hidden="1" x14ac:dyDescent="0.25">
      <c r="B15" s="52" t="s">
        <v>257</v>
      </c>
      <c r="C15" s="54" t="s">
        <v>59</v>
      </c>
      <c r="D15" s="52" t="s">
        <v>262</v>
      </c>
      <c r="E15" s="51">
        <v>45033</v>
      </c>
      <c r="F15" s="51">
        <v>45086</v>
      </c>
      <c r="G15" s="64">
        <v>1</v>
      </c>
      <c r="H15" s="64" t="s">
        <v>301</v>
      </c>
      <c r="I15" s="65" t="s">
        <v>271</v>
      </c>
    </row>
    <row r="16" spans="2:15" ht="30" hidden="1" x14ac:dyDescent="0.25">
      <c r="B16" s="52" t="s">
        <v>257</v>
      </c>
      <c r="C16" s="54" t="s">
        <v>64</v>
      </c>
      <c r="D16" s="52" t="s">
        <v>265</v>
      </c>
      <c r="E16" s="51">
        <v>45033</v>
      </c>
      <c r="F16" s="51">
        <v>45086</v>
      </c>
      <c r="G16" s="64">
        <v>1</v>
      </c>
      <c r="H16" s="64" t="s">
        <v>302</v>
      </c>
      <c r="I16" s="65" t="s">
        <v>271</v>
      </c>
    </row>
    <row r="17" spans="2:15" ht="57" hidden="1" x14ac:dyDescent="0.25">
      <c r="B17" s="52" t="s">
        <v>257</v>
      </c>
      <c r="C17" s="54" t="s">
        <v>67</v>
      </c>
      <c r="D17" s="52" t="s">
        <v>267</v>
      </c>
      <c r="E17" s="51">
        <v>45040</v>
      </c>
      <c r="F17" s="51">
        <v>45086</v>
      </c>
      <c r="G17" s="64">
        <v>1</v>
      </c>
      <c r="H17" s="64" t="s">
        <v>303</v>
      </c>
      <c r="I17" s="65" t="s">
        <v>271</v>
      </c>
    </row>
    <row r="18" spans="2:15" ht="30" x14ac:dyDescent="0.25">
      <c r="B18" s="52" t="s">
        <v>257</v>
      </c>
      <c r="C18" s="54" t="s">
        <v>70</v>
      </c>
      <c r="D18" s="52" t="s">
        <v>263</v>
      </c>
      <c r="E18" s="51">
        <v>45048</v>
      </c>
      <c r="F18" s="51">
        <v>45137</v>
      </c>
      <c r="G18" s="64">
        <v>1</v>
      </c>
      <c r="H18" s="64"/>
      <c r="I18" s="65" t="s">
        <v>271</v>
      </c>
      <c r="L18" s="61"/>
      <c r="M18" s="72" t="s">
        <v>323</v>
      </c>
      <c r="N18" s="72" t="s">
        <v>299</v>
      </c>
      <c r="O18" s="72" t="s">
        <v>324</v>
      </c>
    </row>
    <row r="19" spans="2:15" ht="30" hidden="1" x14ac:dyDescent="0.25">
      <c r="B19" s="52" t="s">
        <v>257</v>
      </c>
      <c r="C19" s="54" t="s">
        <v>74</v>
      </c>
      <c r="D19" s="52" t="s">
        <v>259</v>
      </c>
      <c r="E19" s="51">
        <v>45061</v>
      </c>
      <c r="F19" s="51">
        <v>45107</v>
      </c>
      <c r="G19" s="64">
        <v>1</v>
      </c>
      <c r="H19" s="64" t="s">
        <v>300</v>
      </c>
      <c r="I19" s="65" t="s">
        <v>271</v>
      </c>
      <c r="L19" s="61"/>
    </row>
    <row r="20" spans="2:15" ht="42.75" x14ac:dyDescent="0.25">
      <c r="B20" s="52" t="s">
        <v>257</v>
      </c>
      <c r="C20" s="54" t="s">
        <v>78</v>
      </c>
      <c r="D20" s="52" t="s">
        <v>266</v>
      </c>
      <c r="E20" s="51">
        <v>45139</v>
      </c>
      <c r="F20" s="51">
        <v>45184</v>
      </c>
      <c r="G20" s="64">
        <v>0</v>
      </c>
      <c r="H20" s="64"/>
      <c r="I20" s="65" t="s">
        <v>308</v>
      </c>
      <c r="L20" s="61"/>
      <c r="M20" t="s">
        <v>325</v>
      </c>
      <c r="N20">
        <v>11</v>
      </c>
      <c r="O20" s="70">
        <f>N20/$N$36</f>
        <v>0.18965517241379309</v>
      </c>
    </row>
    <row r="21" spans="2:15" ht="30" x14ac:dyDescent="0.25">
      <c r="B21" s="52" t="s">
        <v>257</v>
      </c>
      <c r="C21" s="54" t="s">
        <v>82</v>
      </c>
      <c r="D21" s="52" t="s">
        <v>267</v>
      </c>
      <c r="E21" s="51">
        <v>45139</v>
      </c>
      <c r="F21" s="51">
        <v>45184</v>
      </c>
      <c r="G21" s="64">
        <v>1</v>
      </c>
      <c r="H21" s="64"/>
      <c r="I21" s="65" t="s">
        <v>271</v>
      </c>
      <c r="L21" s="61"/>
      <c r="M21" t="s">
        <v>326</v>
      </c>
      <c r="N21">
        <v>46</v>
      </c>
      <c r="O21" s="70">
        <f t="shared" ref="O21:O35" si="1">N21/$N$36</f>
        <v>0.7931034482758621</v>
      </c>
    </row>
    <row r="22" spans="2:15" ht="30" hidden="1" x14ac:dyDescent="0.25">
      <c r="B22" s="52" t="s">
        <v>257</v>
      </c>
      <c r="C22" s="54" t="s">
        <v>85</v>
      </c>
      <c r="D22" s="52" t="s">
        <v>263</v>
      </c>
      <c r="E22" s="51">
        <v>45160</v>
      </c>
      <c r="F22" s="51">
        <v>45205</v>
      </c>
      <c r="G22" s="64"/>
      <c r="H22" s="64"/>
      <c r="I22" s="65"/>
      <c r="L22" s="61"/>
      <c r="O22" s="70">
        <f t="shared" si="1"/>
        <v>0</v>
      </c>
    </row>
    <row r="23" spans="2:15" ht="30" hidden="1" x14ac:dyDescent="0.25">
      <c r="B23" s="52" t="s">
        <v>257</v>
      </c>
      <c r="C23" s="54" t="s">
        <v>89</v>
      </c>
      <c r="D23" s="52" t="s">
        <v>264</v>
      </c>
      <c r="E23" s="51">
        <v>45166</v>
      </c>
      <c r="F23" s="51">
        <v>45205</v>
      </c>
      <c r="G23" s="64"/>
      <c r="H23" s="64"/>
      <c r="I23" s="65"/>
      <c r="L23" s="61"/>
      <c r="O23" s="70">
        <f t="shared" si="1"/>
        <v>0</v>
      </c>
    </row>
    <row r="24" spans="2:15" ht="85.5" hidden="1" x14ac:dyDescent="0.25">
      <c r="B24" s="52" t="s">
        <v>257</v>
      </c>
      <c r="C24" s="54" t="s">
        <v>92</v>
      </c>
      <c r="D24" s="52" t="s">
        <v>262</v>
      </c>
      <c r="E24" s="51">
        <v>45173</v>
      </c>
      <c r="F24" s="51">
        <v>45212</v>
      </c>
      <c r="G24" s="64"/>
      <c r="H24" s="64"/>
      <c r="I24" s="65"/>
      <c r="L24" s="61"/>
      <c r="O24" s="70">
        <f t="shared" si="1"/>
        <v>0</v>
      </c>
    </row>
    <row r="25" spans="2:15" ht="30" hidden="1" x14ac:dyDescent="0.25">
      <c r="B25" s="52" t="s">
        <v>257</v>
      </c>
      <c r="C25" s="54" t="s">
        <v>96</v>
      </c>
      <c r="D25" s="52" t="s">
        <v>267</v>
      </c>
      <c r="E25" s="51">
        <v>45201</v>
      </c>
      <c r="F25" s="51">
        <v>45240</v>
      </c>
      <c r="G25" s="64"/>
      <c r="H25" s="64"/>
      <c r="I25" s="65"/>
      <c r="L25" s="61"/>
      <c r="O25" s="70">
        <f t="shared" si="1"/>
        <v>0</v>
      </c>
    </row>
    <row r="26" spans="2:15" ht="90" hidden="1" x14ac:dyDescent="0.25">
      <c r="B26" s="52" t="s">
        <v>272</v>
      </c>
      <c r="C26" s="54" t="s">
        <v>105</v>
      </c>
      <c r="D26" s="52" t="s">
        <v>265</v>
      </c>
      <c r="E26" s="51">
        <v>45078</v>
      </c>
      <c r="F26" s="51">
        <v>45229</v>
      </c>
      <c r="G26" s="64"/>
      <c r="H26" s="64" t="s">
        <v>309</v>
      </c>
      <c r="I26" s="65" t="s">
        <v>269</v>
      </c>
      <c r="L26" s="61"/>
      <c r="O26" s="70">
        <f t="shared" si="1"/>
        <v>0</v>
      </c>
    </row>
    <row r="27" spans="2:15" ht="90" hidden="1" x14ac:dyDescent="0.25">
      <c r="B27" s="52" t="s">
        <v>272</v>
      </c>
      <c r="C27" s="54" t="s">
        <v>110</v>
      </c>
      <c r="D27" s="52" t="s">
        <v>266</v>
      </c>
      <c r="E27" s="51">
        <v>45078</v>
      </c>
      <c r="F27" s="51">
        <v>45229</v>
      </c>
      <c r="G27" s="64"/>
      <c r="H27" s="64" t="s">
        <v>309</v>
      </c>
      <c r="I27" s="65" t="s">
        <v>269</v>
      </c>
      <c r="O27" s="70">
        <f t="shared" si="1"/>
        <v>0</v>
      </c>
    </row>
    <row r="28" spans="2:15" ht="45" hidden="1" customHeight="1" x14ac:dyDescent="0.25">
      <c r="B28" s="52" t="s">
        <v>272</v>
      </c>
      <c r="C28" s="54" t="s">
        <v>113</v>
      </c>
      <c r="D28" s="52" t="s">
        <v>266</v>
      </c>
      <c r="E28" s="51">
        <v>45012</v>
      </c>
      <c r="F28" s="51">
        <v>45037</v>
      </c>
      <c r="G28" s="64">
        <v>1</v>
      </c>
      <c r="H28" s="64" t="s">
        <v>300</v>
      </c>
      <c r="I28" s="65" t="s">
        <v>271</v>
      </c>
      <c r="O28" s="70">
        <f t="shared" si="1"/>
        <v>0</v>
      </c>
    </row>
    <row r="29" spans="2:15" ht="30" hidden="1" x14ac:dyDescent="0.25">
      <c r="B29" s="52" t="s">
        <v>273</v>
      </c>
      <c r="C29" s="55" t="s">
        <v>274</v>
      </c>
      <c r="D29" s="52" t="s">
        <v>267</v>
      </c>
      <c r="E29" s="51">
        <v>44927</v>
      </c>
      <c r="F29" s="51">
        <v>44931</v>
      </c>
      <c r="G29" s="64">
        <v>1</v>
      </c>
      <c r="H29" s="64"/>
      <c r="I29" s="65" t="s">
        <v>271</v>
      </c>
      <c r="O29" s="70">
        <f t="shared" si="1"/>
        <v>0</v>
      </c>
    </row>
    <row r="30" spans="2:15" ht="30" hidden="1" x14ac:dyDescent="0.25">
      <c r="B30" s="52" t="s">
        <v>273</v>
      </c>
      <c r="C30" s="55" t="s">
        <v>274</v>
      </c>
      <c r="D30" s="52" t="s">
        <v>267</v>
      </c>
      <c r="E30" s="51">
        <v>44958</v>
      </c>
      <c r="F30" s="51">
        <v>44962</v>
      </c>
      <c r="G30" s="64">
        <v>1</v>
      </c>
      <c r="H30" s="64"/>
      <c r="I30" s="65" t="s">
        <v>271</v>
      </c>
      <c r="O30" s="70">
        <f t="shared" si="1"/>
        <v>0</v>
      </c>
    </row>
    <row r="31" spans="2:15" ht="30" hidden="1" x14ac:dyDescent="0.25">
      <c r="B31" s="52" t="s">
        <v>273</v>
      </c>
      <c r="C31" s="55" t="s">
        <v>274</v>
      </c>
      <c r="D31" s="52" t="s">
        <v>267</v>
      </c>
      <c r="E31" s="51">
        <v>44986</v>
      </c>
      <c r="F31" s="51">
        <v>44990</v>
      </c>
      <c r="G31" s="64">
        <v>1</v>
      </c>
      <c r="H31" s="64"/>
      <c r="I31" s="65" t="s">
        <v>271</v>
      </c>
      <c r="O31" s="70">
        <f t="shared" si="1"/>
        <v>0</v>
      </c>
    </row>
    <row r="32" spans="2:15" ht="30" hidden="1" x14ac:dyDescent="0.25">
      <c r="B32" s="52" t="s">
        <v>273</v>
      </c>
      <c r="C32" s="55" t="s">
        <v>274</v>
      </c>
      <c r="D32" s="52" t="s">
        <v>267</v>
      </c>
      <c r="E32" s="51">
        <v>45017</v>
      </c>
      <c r="F32" s="51">
        <v>45021</v>
      </c>
      <c r="G32" s="64">
        <v>1</v>
      </c>
      <c r="H32" s="64"/>
      <c r="I32" s="65" t="s">
        <v>271</v>
      </c>
      <c r="O32" s="70">
        <f t="shared" si="1"/>
        <v>0</v>
      </c>
    </row>
    <row r="33" spans="2:15" ht="30" hidden="1" x14ac:dyDescent="0.25">
      <c r="B33" s="52" t="s">
        <v>273</v>
      </c>
      <c r="C33" s="55" t="s">
        <v>274</v>
      </c>
      <c r="D33" s="52" t="s">
        <v>267</v>
      </c>
      <c r="E33" s="51">
        <v>45047</v>
      </c>
      <c r="F33" s="51">
        <v>45051</v>
      </c>
      <c r="G33" s="64">
        <v>1</v>
      </c>
      <c r="H33" s="64"/>
      <c r="I33" s="65" t="s">
        <v>271</v>
      </c>
      <c r="L33" s="61"/>
      <c r="O33" s="70">
        <f t="shared" si="1"/>
        <v>0</v>
      </c>
    </row>
    <row r="34" spans="2:15" ht="30" hidden="1" x14ac:dyDescent="0.25">
      <c r="B34" s="52" t="s">
        <v>273</v>
      </c>
      <c r="C34" s="55" t="s">
        <v>274</v>
      </c>
      <c r="D34" s="52" t="s">
        <v>267</v>
      </c>
      <c r="E34" s="51">
        <v>45078</v>
      </c>
      <c r="F34" s="51">
        <v>45082</v>
      </c>
      <c r="G34" s="64">
        <v>1</v>
      </c>
      <c r="H34" s="64"/>
      <c r="I34" s="65" t="s">
        <v>271</v>
      </c>
      <c r="L34" s="61"/>
      <c r="O34" s="70">
        <f t="shared" si="1"/>
        <v>0</v>
      </c>
    </row>
    <row r="35" spans="2:15" ht="30" x14ac:dyDescent="0.25">
      <c r="B35" s="52" t="s">
        <v>273</v>
      </c>
      <c r="C35" s="55" t="s">
        <v>274</v>
      </c>
      <c r="D35" s="52" t="s">
        <v>267</v>
      </c>
      <c r="E35" s="51">
        <v>45108</v>
      </c>
      <c r="F35" s="51">
        <v>45112</v>
      </c>
      <c r="G35" s="64">
        <v>1</v>
      </c>
      <c r="H35" s="64"/>
      <c r="I35" s="65" t="s">
        <v>271</v>
      </c>
      <c r="M35" t="s">
        <v>298</v>
      </c>
      <c r="N35">
        <v>1</v>
      </c>
      <c r="O35" s="70">
        <f t="shared" si="1"/>
        <v>1.7241379310344827E-2</v>
      </c>
    </row>
    <row r="36" spans="2:15" ht="30" x14ac:dyDescent="0.25">
      <c r="B36" s="52" t="s">
        <v>273</v>
      </c>
      <c r="C36" s="55" t="s">
        <v>274</v>
      </c>
      <c r="D36" s="52" t="s">
        <v>267</v>
      </c>
      <c r="E36" s="51">
        <v>45139</v>
      </c>
      <c r="F36" s="51">
        <v>45143</v>
      </c>
      <c r="G36" s="64">
        <v>1</v>
      </c>
      <c r="H36" s="64"/>
      <c r="I36" s="65" t="s">
        <v>271</v>
      </c>
      <c r="M36" s="71" t="s">
        <v>311</v>
      </c>
      <c r="N36" s="71">
        <f>SUM(N20:N35)</f>
        <v>58</v>
      </c>
    </row>
    <row r="37" spans="2:15" ht="30" x14ac:dyDescent="0.25">
      <c r="B37" s="52" t="s">
        <v>273</v>
      </c>
      <c r="C37" s="55" t="s">
        <v>274</v>
      </c>
      <c r="D37" s="52" t="s">
        <v>267</v>
      </c>
      <c r="E37" s="51">
        <v>45170</v>
      </c>
      <c r="F37" s="51">
        <v>45174</v>
      </c>
      <c r="G37" s="64">
        <v>1</v>
      </c>
      <c r="H37" s="64"/>
      <c r="I37" s="65" t="s">
        <v>271</v>
      </c>
    </row>
    <row r="38" spans="2:15" ht="30" hidden="1" x14ac:dyDescent="0.25">
      <c r="B38" s="52" t="s">
        <v>273</v>
      </c>
      <c r="C38" s="55" t="s">
        <v>274</v>
      </c>
      <c r="D38" s="52" t="s">
        <v>267</v>
      </c>
      <c r="E38" s="51">
        <v>45200</v>
      </c>
      <c r="F38" s="51">
        <v>45204</v>
      </c>
      <c r="G38" s="64"/>
      <c r="H38" s="64"/>
      <c r="I38" s="65"/>
    </row>
    <row r="39" spans="2:15" ht="30" hidden="1" x14ac:dyDescent="0.25">
      <c r="B39" s="52" t="s">
        <v>273</v>
      </c>
      <c r="C39" s="55" t="s">
        <v>274</v>
      </c>
      <c r="D39" s="52" t="s">
        <v>267</v>
      </c>
      <c r="E39" s="51">
        <v>45231</v>
      </c>
      <c r="F39" s="51">
        <v>45235</v>
      </c>
      <c r="G39" s="64"/>
      <c r="H39" s="64"/>
      <c r="I39" s="65"/>
    </row>
    <row r="40" spans="2:15" ht="30" hidden="1" x14ac:dyDescent="0.25">
      <c r="B40" s="52" t="s">
        <v>273</v>
      </c>
      <c r="C40" s="55" t="s">
        <v>274</v>
      </c>
      <c r="D40" s="52" t="s">
        <v>267</v>
      </c>
      <c r="E40" s="51">
        <v>45261</v>
      </c>
      <c r="F40" s="51">
        <v>45265</v>
      </c>
      <c r="G40" s="64"/>
      <c r="H40" s="64"/>
      <c r="I40" s="65"/>
    </row>
    <row r="41" spans="2:15" ht="30" hidden="1" x14ac:dyDescent="0.25">
      <c r="B41" s="52" t="s">
        <v>273</v>
      </c>
      <c r="C41" s="54" t="s">
        <v>275</v>
      </c>
      <c r="D41" s="52" t="s">
        <v>267</v>
      </c>
      <c r="E41" s="51">
        <v>44927</v>
      </c>
      <c r="F41" s="51">
        <v>44933</v>
      </c>
      <c r="G41" s="64">
        <v>1</v>
      </c>
      <c r="H41" s="64"/>
      <c r="I41" s="65" t="s">
        <v>271</v>
      </c>
      <c r="J41" s="51"/>
      <c r="K41" s="51"/>
    </row>
    <row r="42" spans="2:15" ht="30" x14ac:dyDescent="0.25">
      <c r="B42" s="52" t="s">
        <v>273</v>
      </c>
      <c r="C42" s="54" t="s">
        <v>275</v>
      </c>
      <c r="D42" s="52" t="s">
        <v>267</v>
      </c>
      <c r="E42" s="51">
        <v>45108</v>
      </c>
      <c r="F42" s="51">
        <v>45138</v>
      </c>
      <c r="G42" s="64">
        <v>1</v>
      </c>
      <c r="H42" s="64"/>
      <c r="I42" s="65" t="s">
        <v>271</v>
      </c>
      <c r="J42" s="51"/>
      <c r="K42" s="51"/>
    </row>
    <row r="43" spans="2:15" ht="30" hidden="1" x14ac:dyDescent="0.25">
      <c r="B43" s="52" t="s">
        <v>273</v>
      </c>
      <c r="C43" s="55" t="s">
        <v>276</v>
      </c>
      <c r="D43" s="52" t="s">
        <v>267</v>
      </c>
      <c r="E43" s="51">
        <v>44986</v>
      </c>
      <c r="F43" s="51">
        <v>44992</v>
      </c>
      <c r="G43" s="64">
        <v>1</v>
      </c>
      <c r="H43" s="64"/>
      <c r="I43" s="65" t="s">
        <v>271</v>
      </c>
    </row>
    <row r="44" spans="2:15" ht="30" hidden="1" x14ac:dyDescent="0.25">
      <c r="B44" s="52" t="s">
        <v>273</v>
      </c>
      <c r="C44" s="54" t="s">
        <v>277</v>
      </c>
      <c r="D44" s="52" t="s">
        <v>267</v>
      </c>
      <c r="E44" s="51">
        <v>44986</v>
      </c>
      <c r="F44" s="51">
        <v>45016</v>
      </c>
      <c r="G44" s="64">
        <v>1</v>
      </c>
      <c r="H44" s="64"/>
      <c r="I44" s="65" t="s">
        <v>271</v>
      </c>
    </row>
    <row r="45" spans="2:15" ht="30" hidden="1" x14ac:dyDescent="0.25">
      <c r="B45" s="52" t="s">
        <v>273</v>
      </c>
      <c r="C45" s="55" t="s">
        <v>155</v>
      </c>
      <c r="D45" s="52" t="s">
        <v>267</v>
      </c>
      <c r="E45" s="51">
        <v>44958</v>
      </c>
      <c r="F45" s="51">
        <v>44985</v>
      </c>
      <c r="G45" s="64">
        <v>1</v>
      </c>
      <c r="H45" s="64"/>
      <c r="I45" s="65" t="s">
        <v>271</v>
      </c>
    </row>
    <row r="46" spans="2:15" ht="28.5" hidden="1" x14ac:dyDescent="0.25">
      <c r="B46" s="52" t="s">
        <v>273</v>
      </c>
      <c r="C46" s="55" t="s">
        <v>278</v>
      </c>
      <c r="D46" s="52" t="s">
        <v>279</v>
      </c>
      <c r="E46" s="51">
        <v>44927</v>
      </c>
      <c r="F46" s="51">
        <v>44935</v>
      </c>
      <c r="G46" s="64">
        <v>1</v>
      </c>
      <c r="H46" s="64"/>
      <c r="I46" s="65" t="s">
        <v>271</v>
      </c>
    </row>
    <row r="47" spans="2:15" ht="28.5" hidden="1" x14ac:dyDescent="0.25">
      <c r="B47" s="52" t="s">
        <v>273</v>
      </c>
      <c r="C47" s="55" t="s">
        <v>278</v>
      </c>
      <c r="D47" s="52" t="s">
        <v>279</v>
      </c>
      <c r="E47" s="51">
        <v>44958</v>
      </c>
      <c r="F47" s="51">
        <v>44966</v>
      </c>
      <c r="G47" s="64">
        <v>1</v>
      </c>
      <c r="H47" s="64"/>
      <c r="I47" s="65" t="s">
        <v>271</v>
      </c>
    </row>
    <row r="48" spans="2:15" ht="28.5" hidden="1" x14ac:dyDescent="0.25">
      <c r="B48" s="52" t="s">
        <v>273</v>
      </c>
      <c r="C48" s="55" t="s">
        <v>278</v>
      </c>
      <c r="D48" s="52" t="s">
        <v>279</v>
      </c>
      <c r="E48" s="51">
        <v>44986</v>
      </c>
      <c r="F48" s="51">
        <v>44994</v>
      </c>
      <c r="G48" s="64">
        <v>1</v>
      </c>
      <c r="H48" s="64"/>
      <c r="I48" s="65" t="s">
        <v>271</v>
      </c>
    </row>
    <row r="49" spans="2:9" ht="30" hidden="1" x14ac:dyDescent="0.25">
      <c r="B49" s="52" t="s">
        <v>273</v>
      </c>
      <c r="C49" s="55" t="s">
        <v>278</v>
      </c>
      <c r="D49" s="52" t="s">
        <v>279</v>
      </c>
      <c r="E49" s="51">
        <v>45017</v>
      </c>
      <c r="F49" s="51">
        <v>45034</v>
      </c>
      <c r="G49" s="64">
        <v>1</v>
      </c>
      <c r="H49" s="64" t="s">
        <v>315</v>
      </c>
      <c r="I49" s="65" t="s">
        <v>271</v>
      </c>
    </row>
    <row r="50" spans="2:9" ht="30" hidden="1" x14ac:dyDescent="0.25">
      <c r="B50" s="52" t="s">
        <v>273</v>
      </c>
      <c r="C50" s="55" t="s">
        <v>278</v>
      </c>
      <c r="D50" s="52" t="s">
        <v>279</v>
      </c>
      <c r="E50" s="51">
        <v>45047</v>
      </c>
      <c r="F50" s="51">
        <v>45056</v>
      </c>
      <c r="G50" s="64">
        <v>1</v>
      </c>
      <c r="H50" s="64" t="s">
        <v>315</v>
      </c>
      <c r="I50" s="65" t="s">
        <v>271</v>
      </c>
    </row>
    <row r="51" spans="2:9" ht="30" hidden="1" x14ac:dyDescent="0.25">
      <c r="B51" s="52" t="s">
        <v>273</v>
      </c>
      <c r="C51" s="55" t="s">
        <v>278</v>
      </c>
      <c r="D51" s="52" t="s">
        <v>279</v>
      </c>
      <c r="E51" s="51">
        <v>45078</v>
      </c>
      <c r="F51" s="51">
        <v>45087</v>
      </c>
      <c r="G51" s="64">
        <v>1</v>
      </c>
      <c r="H51" s="64" t="s">
        <v>315</v>
      </c>
      <c r="I51" s="65" t="s">
        <v>271</v>
      </c>
    </row>
    <row r="52" spans="2:9" ht="28.5" x14ac:dyDescent="0.25">
      <c r="B52" s="52" t="s">
        <v>273</v>
      </c>
      <c r="C52" s="55" t="s">
        <v>278</v>
      </c>
      <c r="D52" s="52" t="s">
        <v>279</v>
      </c>
      <c r="E52" s="51">
        <v>45108</v>
      </c>
      <c r="F52" s="51">
        <v>45117</v>
      </c>
      <c r="G52" s="64">
        <v>1</v>
      </c>
      <c r="H52" s="64"/>
      <c r="I52" s="65" t="s">
        <v>271</v>
      </c>
    </row>
    <row r="53" spans="2:9" ht="28.5" x14ac:dyDescent="0.25">
      <c r="B53" s="52" t="s">
        <v>273</v>
      </c>
      <c r="C53" s="55" t="s">
        <v>278</v>
      </c>
      <c r="D53" s="52" t="s">
        <v>279</v>
      </c>
      <c r="E53" s="51">
        <v>45139</v>
      </c>
      <c r="F53" s="51">
        <v>45148</v>
      </c>
      <c r="G53" s="64">
        <v>1</v>
      </c>
      <c r="H53" s="64"/>
      <c r="I53" s="65" t="s">
        <v>271</v>
      </c>
    </row>
    <row r="54" spans="2:9" ht="28.5" x14ac:dyDescent="0.25">
      <c r="B54" s="52" t="s">
        <v>273</v>
      </c>
      <c r="C54" s="55" t="s">
        <v>278</v>
      </c>
      <c r="D54" s="52" t="s">
        <v>279</v>
      </c>
      <c r="E54" s="51">
        <v>45170</v>
      </c>
      <c r="F54" s="51">
        <v>45179</v>
      </c>
      <c r="G54" s="64">
        <v>1</v>
      </c>
      <c r="H54" s="64"/>
      <c r="I54" s="65" t="s">
        <v>271</v>
      </c>
    </row>
    <row r="55" spans="2:9" ht="28.5" hidden="1" x14ac:dyDescent="0.25">
      <c r="B55" s="52" t="s">
        <v>273</v>
      </c>
      <c r="C55" s="55" t="s">
        <v>278</v>
      </c>
      <c r="D55" s="52" t="s">
        <v>279</v>
      </c>
      <c r="E55" s="51">
        <v>45200</v>
      </c>
      <c r="F55" s="51">
        <v>45209</v>
      </c>
      <c r="G55" s="64"/>
      <c r="H55" s="64"/>
      <c r="I55" s="65"/>
    </row>
    <row r="56" spans="2:9" ht="28.5" hidden="1" x14ac:dyDescent="0.25">
      <c r="B56" s="52" t="s">
        <v>273</v>
      </c>
      <c r="C56" s="55" t="s">
        <v>278</v>
      </c>
      <c r="D56" s="52" t="s">
        <v>279</v>
      </c>
      <c r="E56" s="51">
        <v>45231</v>
      </c>
      <c r="F56" s="51">
        <v>45240</v>
      </c>
      <c r="G56" s="64"/>
      <c r="H56" s="64"/>
      <c r="I56" s="65"/>
    </row>
    <row r="57" spans="2:9" ht="28.5" hidden="1" x14ac:dyDescent="0.25">
      <c r="B57" s="52" t="s">
        <v>273</v>
      </c>
      <c r="C57" s="55" t="s">
        <v>278</v>
      </c>
      <c r="D57" s="52" t="s">
        <v>279</v>
      </c>
      <c r="E57" s="51">
        <v>45261</v>
      </c>
      <c r="F57" s="51">
        <v>45270</v>
      </c>
      <c r="G57" s="64"/>
      <c r="H57" s="64"/>
      <c r="I57" s="65"/>
    </row>
    <row r="58" spans="2:9" ht="28.5" hidden="1" x14ac:dyDescent="0.25">
      <c r="B58" s="52" t="s">
        <v>273</v>
      </c>
      <c r="C58" s="55" t="s">
        <v>280</v>
      </c>
      <c r="D58" s="52" t="s">
        <v>279</v>
      </c>
      <c r="E58" s="51">
        <v>44927</v>
      </c>
      <c r="F58" s="51">
        <v>44935</v>
      </c>
      <c r="G58" s="64">
        <v>1</v>
      </c>
      <c r="H58" s="64"/>
      <c r="I58" s="65" t="s">
        <v>271</v>
      </c>
    </row>
    <row r="59" spans="2:9" ht="28.5" hidden="1" x14ac:dyDescent="0.25">
      <c r="B59" s="52" t="s">
        <v>273</v>
      </c>
      <c r="C59" s="55" t="s">
        <v>280</v>
      </c>
      <c r="D59" s="52" t="s">
        <v>279</v>
      </c>
      <c r="E59" s="51">
        <v>44958</v>
      </c>
      <c r="F59" s="51">
        <v>44966</v>
      </c>
      <c r="G59" s="64">
        <v>1</v>
      </c>
      <c r="H59" s="64"/>
      <c r="I59" s="65" t="s">
        <v>271</v>
      </c>
    </row>
    <row r="60" spans="2:9" ht="28.5" hidden="1" x14ac:dyDescent="0.25">
      <c r="B60" s="52" t="s">
        <v>273</v>
      </c>
      <c r="C60" s="55" t="s">
        <v>280</v>
      </c>
      <c r="D60" s="52" t="s">
        <v>279</v>
      </c>
      <c r="E60" s="51">
        <v>44986</v>
      </c>
      <c r="F60" s="51">
        <v>44994</v>
      </c>
      <c r="G60" s="64">
        <v>1</v>
      </c>
      <c r="H60" s="64"/>
      <c r="I60" s="65" t="s">
        <v>271</v>
      </c>
    </row>
    <row r="61" spans="2:9" ht="30" hidden="1" x14ac:dyDescent="0.25">
      <c r="B61" s="52" t="s">
        <v>273</v>
      </c>
      <c r="C61" s="55" t="s">
        <v>280</v>
      </c>
      <c r="D61" s="52" t="s">
        <v>279</v>
      </c>
      <c r="E61" s="51">
        <v>45017</v>
      </c>
      <c r="F61" s="51">
        <v>45034</v>
      </c>
      <c r="G61" s="64">
        <v>1</v>
      </c>
      <c r="H61" s="64" t="s">
        <v>315</v>
      </c>
      <c r="I61" s="65" t="s">
        <v>271</v>
      </c>
    </row>
    <row r="62" spans="2:9" ht="30" hidden="1" x14ac:dyDescent="0.25">
      <c r="B62" s="52" t="s">
        <v>273</v>
      </c>
      <c r="C62" s="55" t="s">
        <v>280</v>
      </c>
      <c r="D62" s="52" t="s">
        <v>279</v>
      </c>
      <c r="E62" s="51">
        <v>45047</v>
      </c>
      <c r="F62" s="51">
        <v>45056</v>
      </c>
      <c r="G62" s="64">
        <v>1</v>
      </c>
      <c r="H62" s="64" t="s">
        <v>315</v>
      </c>
      <c r="I62" s="65" t="s">
        <v>271</v>
      </c>
    </row>
    <row r="63" spans="2:9" ht="30" hidden="1" x14ac:dyDescent="0.25">
      <c r="B63" s="52" t="s">
        <v>273</v>
      </c>
      <c r="C63" s="55" t="s">
        <v>280</v>
      </c>
      <c r="D63" s="52" t="s">
        <v>279</v>
      </c>
      <c r="E63" s="51">
        <v>45078</v>
      </c>
      <c r="F63" s="51">
        <v>45087</v>
      </c>
      <c r="G63" s="64">
        <v>1</v>
      </c>
      <c r="H63" s="64" t="s">
        <v>315</v>
      </c>
      <c r="I63" s="65" t="s">
        <v>271</v>
      </c>
    </row>
    <row r="64" spans="2:9" ht="28.5" x14ac:dyDescent="0.25">
      <c r="B64" s="52" t="s">
        <v>273</v>
      </c>
      <c r="C64" s="55" t="s">
        <v>280</v>
      </c>
      <c r="D64" s="52" t="s">
        <v>279</v>
      </c>
      <c r="E64" s="51">
        <v>45108</v>
      </c>
      <c r="F64" s="51">
        <v>45117</v>
      </c>
      <c r="G64" s="64">
        <v>1</v>
      </c>
      <c r="H64" s="64"/>
      <c r="I64" s="65" t="s">
        <v>271</v>
      </c>
    </row>
    <row r="65" spans="2:9" ht="28.5" x14ac:dyDescent="0.25">
      <c r="B65" s="52" t="s">
        <v>273</v>
      </c>
      <c r="C65" s="55" t="s">
        <v>280</v>
      </c>
      <c r="D65" s="52" t="s">
        <v>279</v>
      </c>
      <c r="E65" s="51">
        <v>45139</v>
      </c>
      <c r="F65" s="51">
        <v>45148</v>
      </c>
      <c r="G65" s="64">
        <v>1</v>
      </c>
      <c r="H65" s="64"/>
      <c r="I65" s="65" t="s">
        <v>271</v>
      </c>
    </row>
    <row r="66" spans="2:9" ht="28.5" x14ac:dyDescent="0.25">
      <c r="B66" s="52" t="s">
        <v>273</v>
      </c>
      <c r="C66" s="55" t="s">
        <v>280</v>
      </c>
      <c r="D66" s="52" t="s">
        <v>279</v>
      </c>
      <c r="E66" s="51">
        <v>45170</v>
      </c>
      <c r="F66" s="51">
        <v>45179</v>
      </c>
      <c r="G66" s="64">
        <v>1</v>
      </c>
      <c r="H66" s="64"/>
      <c r="I66" s="65" t="s">
        <v>271</v>
      </c>
    </row>
    <row r="67" spans="2:9" ht="28.5" hidden="1" x14ac:dyDescent="0.25">
      <c r="B67" s="52" t="s">
        <v>273</v>
      </c>
      <c r="C67" s="55" t="s">
        <v>280</v>
      </c>
      <c r="D67" s="52" t="s">
        <v>279</v>
      </c>
      <c r="E67" s="51">
        <v>45200</v>
      </c>
      <c r="F67" s="51">
        <v>45209</v>
      </c>
      <c r="G67" s="64"/>
      <c r="H67" s="64"/>
      <c r="I67" s="65"/>
    </row>
    <row r="68" spans="2:9" ht="28.5" hidden="1" x14ac:dyDescent="0.25">
      <c r="B68" s="52" t="s">
        <v>273</v>
      </c>
      <c r="C68" s="55" t="s">
        <v>280</v>
      </c>
      <c r="D68" s="52" t="s">
        <v>279</v>
      </c>
      <c r="E68" s="51">
        <v>45231</v>
      </c>
      <c r="F68" s="51">
        <v>45240</v>
      </c>
      <c r="G68" s="64"/>
      <c r="H68" s="64"/>
      <c r="I68" s="65"/>
    </row>
    <row r="69" spans="2:9" ht="28.5" hidden="1" x14ac:dyDescent="0.25">
      <c r="B69" s="52" t="s">
        <v>273</v>
      </c>
      <c r="C69" s="55" t="s">
        <v>280</v>
      </c>
      <c r="D69" s="52" t="s">
        <v>279</v>
      </c>
      <c r="E69" s="51">
        <v>45261</v>
      </c>
      <c r="F69" s="51">
        <v>45270</v>
      </c>
      <c r="G69" s="64"/>
      <c r="H69" s="64"/>
      <c r="I69" s="65"/>
    </row>
    <row r="70" spans="2:9" ht="28.5" hidden="1" x14ac:dyDescent="0.25">
      <c r="B70" s="52" t="s">
        <v>273</v>
      </c>
      <c r="C70" s="56" t="s">
        <v>281</v>
      </c>
      <c r="D70" s="52" t="s">
        <v>279</v>
      </c>
      <c r="E70" s="51">
        <v>44927</v>
      </c>
      <c r="F70" s="51">
        <v>44931</v>
      </c>
      <c r="G70" s="64">
        <v>1</v>
      </c>
      <c r="H70" s="64"/>
      <c r="I70" s="65" t="s">
        <v>271</v>
      </c>
    </row>
    <row r="71" spans="2:9" ht="28.5" hidden="1" x14ac:dyDescent="0.25">
      <c r="B71" s="52" t="s">
        <v>273</v>
      </c>
      <c r="C71" s="56" t="s">
        <v>281</v>
      </c>
      <c r="D71" s="52" t="s">
        <v>279</v>
      </c>
      <c r="E71" s="51">
        <v>44958</v>
      </c>
      <c r="F71" s="51">
        <v>44962</v>
      </c>
      <c r="G71" s="64">
        <v>1</v>
      </c>
      <c r="H71" s="64"/>
      <c r="I71" s="65" t="s">
        <v>271</v>
      </c>
    </row>
    <row r="72" spans="2:9" ht="28.5" hidden="1" x14ac:dyDescent="0.25">
      <c r="B72" s="52" t="s">
        <v>273</v>
      </c>
      <c r="C72" s="56" t="s">
        <v>281</v>
      </c>
      <c r="D72" s="52" t="s">
        <v>279</v>
      </c>
      <c r="E72" s="51">
        <v>44986</v>
      </c>
      <c r="F72" s="51">
        <v>44990</v>
      </c>
      <c r="G72" s="64">
        <v>1</v>
      </c>
      <c r="H72" s="64"/>
      <c r="I72" s="65" t="s">
        <v>271</v>
      </c>
    </row>
    <row r="73" spans="2:9" ht="30" hidden="1" x14ac:dyDescent="0.25">
      <c r="B73" s="52" t="s">
        <v>273</v>
      </c>
      <c r="C73" s="56" t="s">
        <v>281</v>
      </c>
      <c r="D73" s="52" t="s">
        <v>279</v>
      </c>
      <c r="E73" s="51">
        <v>45017</v>
      </c>
      <c r="F73" s="51">
        <v>45037</v>
      </c>
      <c r="G73" s="64">
        <v>1</v>
      </c>
      <c r="H73" s="64" t="s">
        <v>316</v>
      </c>
      <c r="I73" s="65" t="s">
        <v>271</v>
      </c>
    </row>
    <row r="74" spans="2:9" ht="30" hidden="1" x14ac:dyDescent="0.25">
      <c r="B74" s="52" t="s">
        <v>273</v>
      </c>
      <c r="C74" s="56" t="s">
        <v>281</v>
      </c>
      <c r="D74" s="52" t="s">
        <v>279</v>
      </c>
      <c r="E74" s="51">
        <v>45047</v>
      </c>
      <c r="F74" s="51">
        <v>45037</v>
      </c>
      <c r="G74" s="64">
        <v>1</v>
      </c>
      <c r="H74" s="64" t="s">
        <v>316</v>
      </c>
      <c r="I74" s="65" t="s">
        <v>271</v>
      </c>
    </row>
    <row r="75" spans="2:9" ht="60" hidden="1" x14ac:dyDescent="0.25">
      <c r="B75" s="52" t="s">
        <v>273</v>
      </c>
      <c r="C75" s="56" t="s">
        <v>281</v>
      </c>
      <c r="D75" s="52" t="s">
        <v>279</v>
      </c>
      <c r="E75" s="51">
        <v>45078</v>
      </c>
      <c r="F75" s="51">
        <v>45098</v>
      </c>
      <c r="G75" s="64">
        <v>0</v>
      </c>
      <c r="H75" s="64" t="s">
        <v>317</v>
      </c>
      <c r="I75" s="65" t="s">
        <v>308</v>
      </c>
    </row>
    <row r="76" spans="2:9" ht="28.5" x14ac:dyDescent="0.25">
      <c r="B76" s="52" t="s">
        <v>273</v>
      </c>
      <c r="C76" s="56" t="s">
        <v>281</v>
      </c>
      <c r="D76" s="52" t="s">
        <v>279</v>
      </c>
      <c r="E76" s="51">
        <v>45108</v>
      </c>
      <c r="F76" s="51">
        <v>45112</v>
      </c>
      <c r="G76" s="64">
        <v>1</v>
      </c>
      <c r="H76" s="64"/>
      <c r="I76" s="65" t="s">
        <v>271</v>
      </c>
    </row>
    <row r="77" spans="2:9" ht="28.5" x14ac:dyDescent="0.25">
      <c r="B77" s="52" t="s">
        <v>273</v>
      </c>
      <c r="C77" s="56" t="s">
        <v>281</v>
      </c>
      <c r="D77" s="52" t="s">
        <v>279</v>
      </c>
      <c r="E77" s="51">
        <v>45139</v>
      </c>
      <c r="F77" s="51">
        <v>45143</v>
      </c>
      <c r="G77" s="64">
        <v>1</v>
      </c>
      <c r="H77" s="64"/>
      <c r="I77" s="65" t="s">
        <v>271</v>
      </c>
    </row>
    <row r="78" spans="2:9" ht="30" x14ac:dyDescent="0.25">
      <c r="B78" s="52" t="s">
        <v>273</v>
      </c>
      <c r="C78" s="56" t="s">
        <v>281</v>
      </c>
      <c r="D78" s="52" t="s">
        <v>279</v>
      </c>
      <c r="E78" s="51">
        <v>45170</v>
      </c>
      <c r="F78" s="51">
        <v>45174</v>
      </c>
      <c r="G78" s="64"/>
      <c r="H78" s="64" t="s">
        <v>327</v>
      </c>
      <c r="I78" s="65" t="s">
        <v>322</v>
      </c>
    </row>
    <row r="79" spans="2:9" ht="28.5" hidden="1" x14ac:dyDescent="0.25">
      <c r="B79" s="52" t="s">
        <v>273</v>
      </c>
      <c r="C79" s="56" t="s">
        <v>281</v>
      </c>
      <c r="D79" s="52" t="s">
        <v>279</v>
      </c>
      <c r="E79" s="51">
        <v>45200</v>
      </c>
      <c r="F79" s="51">
        <v>45204</v>
      </c>
      <c r="G79" s="64"/>
      <c r="H79" s="64"/>
      <c r="I79" s="65"/>
    </row>
    <row r="80" spans="2:9" ht="28.5" hidden="1" x14ac:dyDescent="0.25">
      <c r="B80" s="52" t="s">
        <v>273</v>
      </c>
      <c r="C80" s="56" t="s">
        <v>281</v>
      </c>
      <c r="D80" s="52" t="s">
        <v>279</v>
      </c>
      <c r="E80" s="51">
        <v>45231</v>
      </c>
      <c r="F80" s="51">
        <v>45235</v>
      </c>
      <c r="G80" s="64"/>
      <c r="H80" s="64"/>
      <c r="I80" s="65"/>
    </row>
    <row r="81" spans="2:9" ht="28.5" hidden="1" x14ac:dyDescent="0.25">
      <c r="B81" s="52" t="s">
        <v>273</v>
      </c>
      <c r="C81" s="56" t="s">
        <v>281</v>
      </c>
      <c r="D81" s="52" t="s">
        <v>279</v>
      </c>
      <c r="E81" s="51">
        <v>45261</v>
      </c>
      <c r="F81" s="51">
        <v>45265</v>
      </c>
      <c r="G81" s="64"/>
      <c r="H81" s="64"/>
      <c r="I81" s="65"/>
    </row>
    <row r="82" spans="2:9" hidden="1" x14ac:dyDescent="0.25">
      <c r="B82" s="52" t="s">
        <v>273</v>
      </c>
      <c r="C82" s="56" t="s">
        <v>282</v>
      </c>
      <c r="D82" s="52" t="s">
        <v>279</v>
      </c>
      <c r="E82" s="51">
        <v>44927</v>
      </c>
      <c r="F82" s="51">
        <v>44931</v>
      </c>
      <c r="G82" s="64">
        <v>1</v>
      </c>
      <c r="H82" s="64"/>
      <c r="I82" s="65" t="s">
        <v>271</v>
      </c>
    </row>
    <row r="83" spans="2:9" hidden="1" x14ac:dyDescent="0.25">
      <c r="B83" s="52" t="s">
        <v>273</v>
      </c>
      <c r="C83" s="56" t="s">
        <v>282</v>
      </c>
      <c r="D83" s="52" t="s">
        <v>279</v>
      </c>
      <c r="E83" s="51">
        <v>44958</v>
      </c>
      <c r="F83" s="51">
        <v>44962</v>
      </c>
      <c r="G83" s="64">
        <v>1</v>
      </c>
      <c r="H83" s="64"/>
      <c r="I83" s="65" t="s">
        <v>271</v>
      </c>
    </row>
    <row r="84" spans="2:9" hidden="1" x14ac:dyDescent="0.25">
      <c r="B84" s="52" t="s">
        <v>273</v>
      </c>
      <c r="C84" s="56" t="s">
        <v>282</v>
      </c>
      <c r="D84" s="52" t="s">
        <v>279</v>
      </c>
      <c r="E84" s="51">
        <v>44986</v>
      </c>
      <c r="F84" s="51">
        <v>44990</v>
      </c>
      <c r="G84" s="64">
        <v>1</v>
      </c>
      <c r="H84" s="64"/>
      <c r="I84" s="65" t="s">
        <v>271</v>
      </c>
    </row>
    <row r="85" spans="2:9" ht="30" hidden="1" x14ac:dyDescent="0.25">
      <c r="B85" s="52" t="s">
        <v>273</v>
      </c>
      <c r="C85" s="56" t="s">
        <v>282</v>
      </c>
      <c r="D85" s="52" t="s">
        <v>279</v>
      </c>
      <c r="E85" s="51">
        <v>45017</v>
      </c>
      <c r="F85" s="51">
        <v>45037</v>
      </c>
      <c r="G85" s="64">
        <v>1</v>
      </c>
      <c r="H85" s="64" t="s">
        <v>316</v>
      </c>
      <c r="I85" s="65" t="s">
        <v>271</v>
      </c>
    </row>
    <row r="86" spans="2:9" ht="30" hidden="1" x14ac:dyDescent="0.25">
      <c r="B86" s="52" t="s">
        <v>273</v>
      </c>
      <c r="C86" s="56" t="s">
        <v>282</v>
      </c>
      <c r="D86" s="52" t="s">
        <v>279</v>
      </c>
      <c r="E86" s="51">
        <v>45047</v>
      </c>
      <c r="F86" s="51">
        <v>45067</v>
      </c>
      <c r="G86" s="64">
        <v>1</v>
      </c>
      <c r="H86" s="64" t="s">
        <v>316</v>
      </c>
      <c r="I86" s="65" t="s">
        <v>271</v>
      </c>
    </row>
    <row r="87" spans="2:9" ht="30" hidden="1" x14ac:dyDescent="0.25">
      <c r="B87" s="52" t="s">
        <v>273</v>
      </c>
      <c r="C87" s="56" t="s">
        <v>282</v>
      </c>
      <c r="D87" s="52" t="s">
        <v>279</v>
      </c>
      <c r="E87" s="51">
        <v>45078</v>
      </c>
      <c r="F87" s="51">
        <v>45098</v>
      </c>
      <c r="G87" s="64">
        <v>1</v>
      </c>
      <c r="H87" s="64" t="s">
        <v>316</v>
      </c>
      <c r="I87" s="65" t="s">
        <v>271</v>
      </c>
    </row>
    <row r="88" spans="2:9" x14ac:dyDescent="0.25">
      <c r="B88" s="52" t="s">
        <v>273</v>
      </c>
      <c r="C88" s="56" t="s">
        <v>282</v>
      </c>
      <c r="D88" s="52" t="s">
        <v>279</v>
      </c>
      <c r="E88" s="51">
        <v>45108</v>
      </c>
      <c r="F88" s="51">
        <v>45112</v>
      </c>
      <c r="G88" s="64">
        <v>1</v>
      </c>
      <c r="H88" s="64"/>
      <c r="I88" s="65" t="s">
        <v>271</v>
      </c>
    </row>
    <row r="89" spans="2:9" x14ac:dyDescent="0.25">
      <c r="B89" s="52" t="s">
        <v>273</v>
      </c>
      <c r="C89" s="56" t="s">
        <v>282</v>
      </c>
      <c r="D89" s="52" t="s">
        <v>279</v>
      </c>
      <c r="E89" s="51">
        <v>45139</v>
      </c>
      <c r="F89" s="51">
        <v>45143</v>
      </c>
      <c r="G89" s="64">
        <v>1</v>
      </c>
      <c r="H89" s="64"/>
      <c r="I89" s="65" t="s">
        <v>271</v>
      </c>
    </row>
    <row r="90" spans="2:9" ht="30" x14ac:dyDescent="0.25">
      <c r="B90" s="52" t="s">
        <v>273</v>
      </c>
      <c r="C90" s="56" t="s">
        <v>282</v>
      </c>
      <c r="D90" s="52" t="s">
        <v>279</v>
      </c>
      <c r="E90" s="51">
        <v>45170</v>
      </c>
      <c r="F90" s="51">
        <v>45174</v>
      </c>
      <c r="G90" s="64"/>
      <c r="H90" s="64" t="s">
        <v>327</v>
      </c>
      <c r="I90" s="65" t="s">
        <v>322</v>
      </c>
    </row>
    <row r="91" spans="2:9" ht="30" hidden="1" x14ac:dyDescent="0.25">
      <c r="B91" s="52" t="s">
        <v>273</v>
      </c>
      <c r="C91" s="56" t="s">
        <v>282</v>
      </c>
      <c r="D91" s="52" t="s">
        <v>279</v>
      </c>
      <c r="E91" s="51">
        <v>45200</v>
      </c>
      <c r="F91" s="51">
        <v>45204</v>
      </c>
      <c r="G91" s="64"/>
      <c r="H91" s="64" t="s">
        <v>316</v>
      </c>
      <c r="I91" s="65"/>
    </row>
    <row r="92" spans="2:9" ht="30" hidden="1" x14ac:dyDescent="0.25">
      <c r="B92" s="52" t="s">
        <v>273</v>
      </c>
      <c r="C92" s="56" t="s">
        <v>282</v>
      </c>
      <c r="D92" s="52" t="s">
        <v>279</v>
      </c>
      <c r="E92" s="51">
        <v>45231</v>
      </c>
      <c r="F92" s="51">
        <v>45235</v>
      </c>
      <c r="G92" s="64"/>
      <c r="H92" s="64" t="s">
        <v>316</v>
      </c>
      <c r="I92" s="65"/>
    </row>
    <row r="93" spans="2:9" ht="30" hidden="1" x14ac:dyDescent="0.25">
      <c r="B93" s="52" t="s">
        <v>273</v>
      </c>
      <c r="C93" s="56" t="s">
        <v>282</v>
      </c>
      <c r="D93" s="52" t="s">
        <v>279</v>
      </c>
      <c r="E93" s="51">
        <v>45261</v>
      </c>
      <c r="F93" s="51">
        <v>45265</v>
      </c>
      <c r="G93" s="64"/>
      <c r="H93" s="64" t="s">
        <v>316</v>
      </c>
      <c r="I93" s="65"/>
    </row>
    <row r="94" spans="2:9" ht="30" hidden="1" x14ac:dyDescent="0.25">
      <c r="B94" s="52" t="s">
        <v>273</v>
      </c>
      <c r="C94" s="56" t="s">
        <v>283</v>
      </c>
      <c r="D94" s="52" t="s">
        <v>279</v>
      </c>
      <c r="E94" s="51">
        <v>44927</v>
      </c>
      <c r="F94" s="51">
        <v>44931</v>
      </c>
      <c r="G94" s="64">
        <v>1</v>
      </c>
      <c r="H94" s="64" t="s">
        <v>316</v>
      </c>
      <c r="I94" s="65" t="s">
        <v>271</v>
      </c>
    </row>
    <row r="95" spans="2:9" ht="30" hidden="1" x14ac:dyDescent="0.25">
      <c r="B95" s="52" t="s">
        <v>273</v>
      </c>
      <c r="C95" s="56" t="s">
        <v>283</v>
      </c>
      <c r="D95" s="52" t="s">
        <v>279</v>
      </c>
      <c r="E95" s="51">
        <v>44958</v>
      </c>
      <c r="F95" s="51">
        <v>44962</v>
      </c>
      <c r="G95" s="64">
        <v>1</v>
      </c>
      <c r="H95" s="64" t="s">
        <v>316</v>
      </c>
      <c r="I95" s="65" t="s">
        <v>271</v>
      </c>
    </row>
    <row r="96" spans="2:9" ht="30" hidden="1" x14ac:dyDescent="0.25">
      <c r="B96" s="52" t="s">
        <v>273</v>
      </c>
      <c r="C96" s="56" t="s">
        <v>283</v>
      </c>
      <c r="D96" s="52" t="s">
        <v>279</v>
      </c>
      <c r="E96" s="51">
        <v>44986</v>
      </c>
      <c r="F96" s="51">
        <v>44990</v>
      </c>
      <c r="G96" s="64">
        <v>1</v>
      </c>
      <c r="H96" s="64" t="s">
        <v>316</v>
      </c>
      <c r="I96" s="65" t="s">
        <v>271</v>
      </c>
    </row>
    <row r="97" spans="2:9" ht="30" hidden="1" x14ac:dyDescent="0.25">
      <c r="B97" s="52" t="s">
        <v>273</v>
      </c>
      <c r="C97" s="56" t="s">
        <v>283</v>
      </c>
      <c r="D97" s="52" t="s">
        <v>279</v>
      </c>
      <c r="E97" s="51">
        <v>45017</v>
      </c>
      <c r="F97" s="51">
        <v>45037</v>
      </c>
      <c r="G97" s="64">
        <v>1</v>
      </c>
      <c r="H97" s="64" t="s">
        <v>316</v>
      </c>
      <c r="I97" s="65" t="s">
        <v>271</v>
      </c>
    </row>
    <row r="98" spans="2:9" ht="30" hidden="1" x14ac:dyDescent="0.25">
      <c r="B98" s="52" t="s">
        <v>273</v>
      </c>
      <c r="C98" s="56" t="s">
        <v>283</v>
      </c>
      <c r="D98" s="52" t="s">
        <v>279</v>
      </c>
      <c r="E98" s="51">
        <v>45047</v>
      </c>
      <c r="F98" s="51">
        <v>45067</v>
      </c>
      <c r="G98" s="64">
        <v>1</v>
      </c>
      <c r="H98" s="64" t="s">
        <v>316</v>
      </c>
      <c r="I98" s="65" t="s">
        <v>271</v>
      </c>
    </row>
    <row r="99" spans="2:9" ht="60" hidden="1" x14ac:dyDescent="0.25">
      <c r="B99" s="52" t="s">
        <v>273</v>
      </c>
      <c r="C99" s="56" t="s">
        <v>283</v>
      </c>
      <c r="D99" s="52" t="s">
        <v>279</v>
      </c>
      <c r="E99" s="51">
        <v>45078</v>
      </c>
      <c r="F99" s="51">
        <v>45098</v>
      </c>
      <c r="G99" s="64">
        <v>0</v>
      </c>
      <c r="H99" s="64" t="s">
        <v>317</v>
      </c>
      <c r="I99" s="65" t="s">
        <v>308</v>
      </c>
    </row>
    <row r="100" spans="2:9" ht="28.5" x14ac:dyDescent="0.25">
      <c r="B100" s="52" t="s">
        <v>273</v>
      </c>
      <c r="C100" s="56" t="s">
        <v>283</v>
      </c>
      <c r="D100" s="52" t="s">
        <v>279</v>
      </c>
      <c r="E100" s="51">
        <v>45108</v>
      </c>
      <c r="F100" s="51">
        <v>45112</v>
      </c>
      <c r="G100" s="64">
        <v>1</v>
      </c>
      <c r="H100" s="64"/>
      <c r="I100" s="65" t="s">
        <v>271</v>
      </c>
    </row>
    <row r="101" spans="2:9" ht="28.5" x14ac:dyDescent="0.25">
      <c r="B101" s="52" t="s">
        <v>273</v>
      </c>
      <c r="C101" s="56" t="s">
        <v>283</v>
      </c>
      <c r="D101" s="52" t="s">
        <v>279</v>
      </c>
      <c r="E101" s="51">
        <v>45139</v>
      </c>
      <c r="F101" s="51">
        <v>45143</v>
      </c>
      <c r="G101" s="64">
        <v>1</v>
      </c>
      <c r="H101" s="64"/>
      <c r="I101" s="65" t="s">
        <v>271</v>
      </c>
    </row>
    <row r="102" spans="2:9" ht="30" x14ac:dyDescent="0.25">
      <c r="B102" s="52" t="s">
        <v>273</v>
      </c>
      <c r="C102" s="56" t="s">
        <v>283</v>
      </c>
      <c r="D102" s="52" t="s">
        <v>279</v>
      </c>
      <c r="E102" s="51">
        <v>45170</v>
      </c>
      <c r="F102" s="51">
        <v>45174</v>
      </c>
      <c r="G102" s="64"/>
      <c r="H102" s="64" t="s">
        <v>327</v>
      </c>
      <c r="I102" s="65" t="s">
        <v>322</v>
      </c>
    </row>
    <row r="103" spans="2:9" ht="28.5" hidden="1" x14ac:dyDescent="0.25">
      <c r="B103" s="52" t="s">
        <v>273</v>
      </c>
      <c r="C103" s="56" t="s">
        <v>283</v>
      </c>
      <c r="D103" s="52" t="s">
        <v>279</v>
      </c>
      <c r="E103" s="51">
        <v>45200</v>
      </c>
      <c r="F103" s="51">
        <v>45204</v>
      </c>
      <c r="G103" s="64"/>
      <c r="H103" s="64"/>
      <c r="I103" s="65"/>
    </row>
    <row r="104" spans="2:9" ht="28.5" hidden="1" x14ac:dyDescent="0.25">
      <c r="B104" s="52" t="s">
        <v>273</v>
      </c>
      <c r="C104" s="56" t="s">
        <v>283</v>
      </c>
      <c r="D104" s="52" t="s">
        <v>279</v>
      </c>
      <c r="E104" s="51">
        <v>45231</v>
      </c>
      <c r="F104" s="51">
        <v>45235</v>
      </c>
      <c r="G104" s="64"/>
      <c r="H104" s="64"/>
      <c r="I104" s="65"/>
    </row>
    <row r="105" spans="2:9" ht="28.5" hidden="1" x14ac:dyDescent="0.25">
      <c r="B105" s="52" t="s">
        <v>273</v>
      </c>
      <c r="C105" s="56" t="s">
        <v>283</v>
      </c>
      <c r="D105" s="52" t="s">
        <v>279</v>
      </c>
      <c r="E105" s="51">
        <v>45261</v>
      </c>
      <c r="F105" s="51">
        <v>45265</v>
      </c>
      <c r="G105" s="64"/>
      <c r="H105" s="64"/>
      <c r="I105" s="65"/>
    </row>
    <row r="106" spans="2:9" hidden="1" x14ac:dyDescent="0.25">
      <c r="B106" s="52" t="s">
        <v>273</v>
      </c>
      <c r="C106" s="56" t="s">
        <v>284</v>
      </c>
      <c r="D106" s="52" t="s">
        <v>279</v>
      </c>
      <c r="E106" s="51">
        <v>44927</v>
      </c>
      <c r="F106" s="51">
        <v>44931</v>
      </c>
      <c r="G106" s="64">
        <v>1</v>
      </c>
      <c r="H106" s="64"/>
      <c r="I106" s="65" t="s">
        <v>271</v>
      </c>
    </row>
    <row r="107" spans="2:9" hidden="1" x14ac:dyDescent="0.25">
      <c r="B107" s="52" t="s">
        <v>273</v>
      </c>
      <c r="C107" s="56" t="s">
        <v>284</v>
      </c>
      <c r="D107" s="52" t="s">
        <v>279</v>
      </c>
      <c r="E107" s="51">
        <v>44958</v>
      </c>
      <c r="F107" s="51">
        <v>44962</v>
      </c>
      <c r="G107" s="64">
        <v>1</v>
      </c>
      <c r="H107" s="64"/>
      <c r="I107" s="65" t="s">
        <v>271</v>
      </c>
    </row>
    <row r="108" spans="2:9" hidden="1" x14ac:dyDescent="0.25">
      <c r="B108" s="52" t="s">
        <v>273</v>
      </c>
      <c r="C108" s="56" t="s">
        <v>284</v>
      </c>
      <c r="D108" s="52" t="s">
        <v>279</v>
      </c>
      <c r="E108" s="51">
        <v>44986</v>
      </c>
      <c r="F108" s="51">
        <v>44990</v>
      </c>
      <c r="G108" s="64">
        <v>1</v>
      </c>
      <c r="H108" s="64"/>
      <c r="I108" s="65" t="s">
        <v>271</v>
      </c>
    </row>
    <row r="109" spans="2:9" ht="30" hidden="1" x14ac:dyDescent="0.25">
      <c r="B109" s="52" t="s">
        <v>273</v>
      </c>
      <c r="C109" s="56" t="s">
        <v>284</v>
      </c>
      <c r="D109" s="52" t="s">
        <v>279</v>
      </c>
      <c r="E109" s="51">
        <v>45017</v>
      </c>
      <c r="F109" s="51">
        <v>45037</v>
      </c>
      <c r="G109" s="64">
        <v>1</v>
      </c>
      <c r="H109" s="64" t="s">
        <v>316</v>
      </c>
      <c r="I109" s="65" t="s">
        <v>271</v>
      </c>
    </row>
    <row r="110" spans="2:9" ht="30" hidden="1" x14ac:dyDescent="0.25">
      <c r="B110" s="52" t="s">
        <v>273</v>
      </c>
      <c r="C110" s="56" t="s">
        <v>284</v>
      </c>
      <c r="D110" s="52" t="s">
        <v>279</v>
      </c>
      <c r="E110" s="51">
        <v>45047</v>
      </c>
      <c r="F110" s="51">
        <v>45067</v>
      </c>
      <c r="G110" s="64">
        <v>1</v>
      </c>
      <c r="H110" s="64" t="s">
        <v>316</v>
      </c>
      <c r="I110" s="65" t="s">
        <v>271</v>
      </c>
    </row>
    <row r="111" spans="2:9" ht="30" hidden="1" x14ac:dyDescent="0.25">
      <c r="B111" s="52" t="s">
        <v>273</v>
      </c>
      <c r="C111" s="56" t="s">
        <v>284</v>
      </c>
      <c r="D111" s="52" t="s">
        <v>279</v>
      </c>
      <c r="E111" s="51">
        <v>45078</v>
      </c>
      <c r="F111" s="51">
        <v>45098</v>
      </c>
      <c r="G111" s="64">
        <v>1</v>
      </c>
      <c r="H111" s="64" t="s">
        <v>316</v>
      </c>
      <c r="I111" s="65" t="s">
        <v>271</v>
      </c>
    </row>
    <row r="112" spans="2:9" x14ac:dyDescent="0.25">
      <c r="B112" s="52" t="s">
        <v>273</v>
      </c>
      <c r="C112" s="56" t="s">
        <v>284</v>
      </c>
      <c r="D112" s="52" t="s">
        <v>279</v>
      </c>
      <c r="E112" s="51">
        <v>45108</v>
      </c>
      <c r="F112" s="51">
        <v>45112</v>
      </c>
      <c r="G112" s="64">
        <v>1</v>
      </c>
      <c r="H112" s="64"/>
      <c r="I112" s="65" t="s">
        <v>271</v>
      </c>
    </row>
    <row r="113" spans="2:9" x14ac:dyDescent="0.25">
      <c r="B113" s="52" t="s">
        <v>273</v>
      </c>
      <c r="C113" s="56" t="s">
        <v>284</v>
      </c>
      <c r="D113" s="52" t="s">
        <v>279</v>
      </c>
      <c r="E113" s="51">
        <v>45139</v>
      </c>
      <c r="F113" s="51">
        <v>45143</v>
      </c>
      <c r="G113" s="64">
        <v>1</v>
      </c>
      <c r="H113" s="64"/>
      <c r="I113" s="65" t="s">
        <v>271</v>
      </c>
    </row>
    <row r="114" spans="2:9" ht="30" x14ac:dyDescent="0.25">
      <c r="B114" s="52" t="s">
        <v>273</v>
      </c>
      <c r="C114" s="56" t="s">
        <v>284</v>
      </c>
      <c r="D114" s="52" t="s">
        <v>279</v>
      </c>
      <c r="E114" s="51">
        <v>45170</v>
      </c>
      <c r="F114" s="51">
        <v>45174</v>
      </c>
      <c r="G114" s="64"/>
      <c r="H114" s="64" t="s">
        <v>327</v>
      </c>
      <c r="I114" s="65" t="s">
        <v>322</v>
      </c>
    </row>
    <row r="115" spans="2:9" ht="30" hidden="1" x14ac:dyDescent="0.25">
      <c r="B115" s="52" t="s">
        <v>273</v>
      </c>
      <c r="C115" s="56" t="s">
        <v>284</v>
      </c>
      <c r="D115" s="52" t="s">
        <v>279</v>
      </c>
      <c r="E115" s="51">
        <v>45200</v>
      </c>
      <c r="F115" s="51">
        <v>45204</v>
      </c>
      <c r="G115" s="64"/>
      <c r="H115" s="64" t="s">
        <v>316</v>
      </c>
      <c r="I115" s="65"/>
    </row>
    <row r="116" spans="2:9" ht="30" hidden="1" x14ac:dyDescent="0.25">
      <c r="B116" s="52" t="s">
        <v>273</v>
      </c>
      <c r="C116" s="56" t="s">
        <v>284</v>
      </c>
      <c r="D116" s="52" t="s">
        <v>279</v>
      </c>
      <c r="E116" s="51">
        <v>45231</v>
      </c>
      <c r="F116" s="51">
        <v>45235</v>
      </c>
      <c r="G116" s="64"/>
      <c r="H116" s="64" t="s">
        <v>316</v>
      </c>
      <c r="I116" s="65"/>
    </row>
    <row r="117" spans="2:9" ht="30" hidden="1" x14ac:dyDescent="0.25">
      <c r="B117" s="52" t="s">
        <v>273</v>
      </c>
      <c r="C117" s="56" t="s">
        <v>284</v>
      </c>
      <c r="D117" s="52" t="s">
        <v>279</v>
      </c>
      <c r="E117" s="51">
        <v>45261</v>
      </c>
      <c r="F117" s="51">
        <v>45265</v>
      </c>
      <c r="G117" s="64"/>
      <c r="H117" s="64" t="s">
        <v>316</v>
      </c>
      <c r="I117" s="65"/>
    </row>
    <row r="118" spans="2:9" ht="30" hidden="1" x14ac:dyDescent="0.25">
      <c r="B118" s="52" t="s">
        <v>273</v>
      </c>
      <c r="C118" s="56" t="s">
        <v>285</v>
      </c>
      <c r="D118" s="52" t="s">
        <v>279</v>
      </c>
      <c r="E118" s="51">
        <v>44927</v>
      </c>
      <c r="F118" s="51">
        <v>44931</v>
      </c>
      <c r="G118" s="64">
        <v>1</v>
      </c>
      <c r="H118" s="64" t="s">
        <v>316</v>
      </c>
      <c r="I118" s="65" t="s">
        <v>271</v>
      </c>
    </row>
    <row r="119" spans="2:9" ht="30" hidden="1" x14ac:dyDescent="0.25">
      <c r="B119" s="52" t="s">
        <v>273</v>
      </c>
      <c r="C119" s="56" t="s">
        <v>285</v>
      </c>
      <c r="D119" s="52" t="s">
        <v>279</v>
      </c>
      <c r="E119" s="51">
        <v>44958</v>
      </c>
      <c r="F119" s="51">
        <v>44962</v>
      </c>
      <c r="G119" s="64">
        <v>1</v>
      </c>
      <c r="H119" s="64" t="s">
        <v>316</v>
      </c>
      <c r="I119" s="65" t="s">
        <v>271</v>
      </c>
    </row>
    <row r="120" spans="2:9" ht="30" hidden="1" x14ac:dyDescent="0.25">
      <c r="B120" s="52" t="s">
        <v>273</v>
      </c>
      <c r="C120" s="56" t="s">
        <v>285</v>
      </c>
      <c r="D120" s="52" t="s">
        <v>279</v>
      </c>
      <c r="E120" s="51">
        <v>44986</v>
      </c>
      <c r="F120" s="51">
        <v>44990</v>
      </c>
      <c r="G120" s="64">
        <v>1</v>
      </c>
      <c r="H120" s="64" t="s">
        <v>316</v>
      </c>
      <c r="I120" s="65" t="s">
        <v>271</v>
      </c>
    </row>
    <row r="121" spans="2:9" ht="30" hidden="1" x14ac:dyDescent="0.25">
      <c r="B121" s="52" t="s">
        <v>273</v>
      </c>
      <c r="C121" s="56" t="s">
        <v>285</v>
      </c>
      <c r="D121" s="52" t="s">
        <v>279</v>
      </c>
      <c r="E121" s="51">
        <v>45017</v>
      </c>
      <c r="F121" s="51">
        <v>45037</v>
      </c>
      <c r="G121" s="64">
        <v>1</v>
      </c>
      <c r="H121" s="64" t="s">
        <v>316</v>
      </c>
      <c r="I121" s="65" t="s">
        <v>271</v>
      </c>
    </row>
    <row r="122" spans="2:9" ht="30" hidden="1" x14ac:dyDescent="0.25">
      <c r="B122" s="52" t="s">
        <v>273</v>
      </c>
      <c r="C122" s="56" t="s">
        <v>285</v>
      </c>
      <c r="D122" s="52" t="s">
        <v>279</v>
      </c>
      <c r="E122" s="51">
        <v>45047</v>
      </c>
      <c r="F122" s="51">
        <v>45067</v>
      </c>
      <c r="G122" s="64">
        <v>1</v>
      </c>
      <c r="H122" s="64" t="s">
        <v>316</v>
      </c>
      <c r="I122" s="65" t="s">
        <v>271</v>
      </c>
    </row>
    <row r="123" spans="2:9" ht="30" hidden="1" x14ac:dyDescent="0.25">
      <c r="B123" s="52" t="s">
        <v>273</v>
      </c>
      <c r="C123" s="56" t="s">
        <v>285</v>
      </c>
      <c r="D123" s="52" t="s">
        <v>279</v>
      </c>
      <c r="E123" s="51">
        <v>45078</v>
      </c>
      <c r="F123" s="51">
        <v>45098</v>
      </c>
      <c r="G123" s="64">
        <v>1</v>
      </c>
      <c r="H123" s="64" t="s">
        <v>316</v>
      </c>
      <c r="I123" s="65" t="s">
        <v>271</v>
      </c>
    </row>
    <row r="124" spans="2:9" x14ac:dyDescent="0.25">
      <c r="B124" s="52" t="s">
        <v>273</v>
      </c>
      <c r="C124" s="56" t="s">
        <v>285</v>
      </c>
      <c r="D124" s="52" t="s">
        <v>279</v>
      </c>
      <c r="E124" s="51">
        <v>45108</v>
      </c>
      <c r="F124" s="51">
        <v>45112</v>
      </c>
      <c r="G124" s="64">
        <v>1</v>
      </c>
      <c r="H124" s="64"/>
      <c r="I124" s="65" t="s">
        <v>271</v>
      </c>
    </row>
    <row r="125" spans="2:9" x14ac:dyDescent="0.25">
      <c r="B125" s="52" t="s">
        <v>273</v>
      </c>
      <c r="C125" s="56" t="s">
        <v>285</v>
      </c>
      <c r="D125" s="52" t="s">
        <v>279</v>
      </c>
      <c r="E125" s="51">
        <v>45139</v>
      </c>
      <c r="F125" s="51">
        <v>45143</v>
      </c>
      <c r="G125" s="64">
        <v>1</v>
      </c>
      <c r="H125" s="64"/>
      <c r="I125" s="65" t="s">
        <v>271</v>
      </c>
    </row>
    <row r="126" spans="2:9" ht="30" x14ac:dyDescent="0.25">
      <c r="B126" s="52" t="s">
        <v>273</v>
      </c>
      <c r="C126" s="56" t="s">
        <v>285</v>
      </c>
      <c r="D126" s="52" t="s">
        <v>279</v>
      </c>
      <c r="E126" s="51">
        <v>45170</v>
      </c>
      <c r="F126" s="51">
        <v>45174</v>
      </c>
      <c r="G126" s="64"/>
      <c r="H126" s="64" t="s">
        <v>327</v>
      </c>
      <c r="I126" s="65" t="s">
        <v>322</v>
      </c>
    </row>
    <row r="127" spans="2:9" ht="30" hidden="1" x14ac:dyDescent="0.25">
      <c r="B127" s="52" t="s">
        <v>273</v>
      </c>
      <c r="C127" s="56" t="s">
        <v>285</v>
      </c>
      <c r="D127" s="52" t="s">
        <v>279</v>
      </c>
      <c r="E127" s="51">
        <v>45200</v>
      </c>
      <c r="F127" s="51">
        <v>45204</v>
      </c>
      <c r="G127" s="64"/>
      <c r="H127" s="64" t="s">
        <v>316</v>
      </c>
      <c r="I127" s="65"/>
    </row>
    <row r="128" spans="2:9" ht="30" hidden="1" x14ac:dyDescent="0.25">
      <c r="B128" s="52" t="s">
        <v>273</v>
      </c>
      <c r="C128" s="56" t="s">
        <v>285</v>
      </c>
      <c r="D128" s="52" t="s">
        <v>279</v>
      </c>
      <c r="E128" s="51">
        <v>45231</v>
      </c>
      <c r="F128" s="51">
        <v>45235</v>
      </c>
      <c r="G128" s="64"/>
      <c r="H128" s="64" t="s">
        <v>316</v>
      </c>
      <c r="I128" s="65"/>
    </row>
    <row r="129" spans="2:9" ht="30" hidden="1" x14ac:dyDescent="0.25">
      <c r="B129" s="52" t="s">
        <v>273</v>
      </c>
      <c r="C129" s="56" t="s">
        <v>285</v>
      </c>
      <c r="D129" s="52" t="s">
        <v>279</v>
      </c>
      <c r="E129" s="51">
        <v>45261</v>
      </c>
      <c r="F129" s="51">
        <v>45265</v>
      </c>
      <c r="G129" s="64"/>
      <c r="H129" s="64" t="s">
        <v>316</v>
      </c>
      <c r="I129" s="65"/>
    </row>
    <row r="130" spans="2:9" ht="30" hidden="1" x14ac:dyDescent="0.25">
      <c r="B130" s="52" t="s">
        <v>273</v>
      </c>
      <c r="C130" s="56" t="s">
        <v>286</v>
      </c>
      <c r="D130" s="52" t="s">
        <v>279</v>
      </c>
      <c r="E130" s="51">
        <v>44927</v>
      </c>
      <c r="F130" s="51">
        <v>44931</v>
      </c>
      <c r="G130" s="64">
        <v>1</v>
      </c>
      <c r="H130" s="64" t="s">
        <v>316</v>
      </c>
      <c r="I130" s="65" t="s">
        <v>271</v>
      </c>
    </row>
    <row r="131" spans="2:9" ht="30" hidden="1" x14ac:dyDescent="0.25">
      <c r="B131" s="52" t="s">
        <v>273</v>
      </c>
      <c r="C131" s="56" t="s">
        <v>286</v>
      </c>
      <c r="D131" s="52" t="s">
        <v>279</v>
      </c>
      <c r="E131" s="51">
        <v>44958</v>
      </c>
      <c r="F131" s="51">
        <v>44962</v>
      </c>
      <c r="G131" s="64">
        <v>1</v>
      </c>
      <c r="H131" s="64" t="s">
        <v>316</v>
      </c>
      <c r="I131" s="65" t="s">
        <v>271</v>
      </c>
    </row>
    <row r="132" spans="2:9" ht="30" hidden="1" x14ac:dyDescent="0.25">
      <c r="B132" s="52" t="s">
        <v>273</v>
      </c>
      <c r="C132" s="56" t="s">
        <v>286</v>
      </c>
      <c r="D132" s="52" t="s">
        <v>279</v>
      </c>
      <c r="E132" s="51">
        <v>44986</v>
      </c>
      <c r="F132" s="51">
        <v>44990</v>
      </c>
      <c r="G132" s="64">
        <v>1</v>
      </c>
      <c r="H132" s="64" t="s">
        <v>316</v>
      </c>
      <c r="I132" s="65" t="s">
        <v>271</v>
      </c>
    </row>
    <row r="133" spans="2:9" ht="30" hidden="1" x14ac:dyDescent="0.25">
      <c r="B133" s="52" t="s">
        <v>273</v>
      </c>
      <c r="C133" s="56" t="s">
        <v>286</v>
      </c>
      <c r="D133" s="52" t="s">
        <v>279</v>
      </c>
      <c r="E133" s="51">
        <v>45017</v>
      </c>
      <c r="F133" s="51">
        <v>45037</v>
      </c>
      <c r="G133" s="64">
        <v>1</v>
      </c>
      <c r="H133" s="64" t="s">
        <v>316</v>
      </c>
      <c r="I133" s="65" t="s">
        <v>271</v>
      </c>
    </row>
    <row r="134" spans="2:9" ht="30" hidden="1" x14ac:dyDescent="0.25">
      <c r="B134" s="52" t="s">
        <v>273</v>
      </c>
      <c r="C134" s="56" t="s">
        <v>286</v>
      </c>
      <c r="D134" s="52" t="s">
        <v>279</v>
      </c>
      <c r="E134" s="51">
        <v>45047</v>
      </c>
      <c r="F134" s="51">
        <v>45067</v>
      </c>
      <c r="G134" s="64">
        <v>1</v>
      </c>
      <c r="H134" s="64" t="s">
        <v>316</v>
      </c>
      <c r="I134" s="65" t="s">
        <v>271</v>
      </c>
    </row>
    <row r="135" spans="2:9" ht="30" hidden="1" x14ac:dyDescent="0.25">
      <c r="B135" s="52" t="s">
        <v>273</v>
      </c>
      <c r="C135" s="56" t="s">
        <v>286</v>
      </c>
      <c r="D135" s="52" t="s">
        <v>279</v>
      </c>
      <c r="E135" s="51">
        <v>45078</v>
      </c>
      <c r="F135" s="51">
        <v>45098</v>
      </c>
      <c r="G135" s="64">
        <v>1</v>
      </c>
      <c r="H135" s="64" t="s">
        <v>316</v>
      </c>
      <c r="I135" s="65" t="s">
        <v>271</v>
      </c>
    </row>
    <row r="136" spans="2:9" x14ac:dyDescent="0.25">
      <c r="B136" s="52" t="s">
        <v>273</v>
      </c>
      <c r="C136" s="56" t="s">
        <v>286</v>
      </c>
      <c r="D136" s="52" t="s">
        <v>279</v>
      </c>
      <c r="E136" s="51">
        <v>45108</v>
      </c>
      <c r="F136" s="51">
        <v>45112</v>
      </c>
      <c r="G136" s="64">
        <v>1</v>
      </c>
      <c r="H136" s="64"/>
      <c r="I136" s="65" t="s">
        <v>271</v>
      </c>
    </row>
    <row r="137" spans="2:9" x14ac:dyDescent="0.25">
      <c r="B137" s="52" t="s">
        <v>273</v>
      </c>
      <c r="C137" s="56" t="s">
        <v>286</v>
      </c>
      <c r="D137" s="52" t="s">
        <v>279</v>
      </c>
      <c r="E137" s="51">
        <v>45139</v>
      </c>
      <c r="F137" s="51">
        <v>45143</v>
      </c>
      <c r="G137" s="64">
        <v>1</v>
      </c>
      <c r="H137" s="64"/>
      <c r="I137" s="65" t="s">
        <v>271</v>
      </c>
    </row>
    <row r="138" spans="2:9" ht="30" x14ac:dyDescent="0.25">
      <c r="B138" s="52" t="s">
        <v>273</v>
      </c>
      <c r="C138" s="56" t="s">
        <v>286</v>
      </c>
      <c r="D138" s="52" t="s">
        <v>279</v>
      </c>
      <c r="E138" s="51">
        <v>45170</v>
      </c>
      <c r="F138" s="51">
        <v>45174</v>
      </c>
      <c r="G138" s="64"/>
      <c r="H138" s="64" t="s">
        <v>327</v>
      </c>
      <c r="I138" s="65" t="s">
        <v>322</v>
      </c>
    </row>
    <row r="139" spans="2:9" ht="30" hidden="1" x14ac:dyDescent="0.25">
      <c r="B139" s="52" t="s">
        <v>273</v>
      </c>
      <c r="C139" s="56" t="s">
        <v>286</v>
      </c>
      <c r="D139" s="52" t="s">
        <v>279</v>
      </c>
      <c r="E139" s="51">
        <v>45200</v>
      </c>
      <c r="F139" s="51">
        <v>45204</v>
      </c>
      <c r="G139" s="64"/>
      <c r="H139" s="64" t="s">
        <v>316</v>
      </c>
      <c r="I139" s="65"/>
    </row>
    <row r="140" spans="2:9" ht="30" hidden="1" x14ac:dyDescent="0.25">
      <c r="B140" s="52" t="s">
        <v>273</v>
      </c>
      <c r="C140" s="56" t="s">
        <v>286</v>
      </c>
      <c r="D140" s="52" t="s">
        <v>279</v>
      </c>
      <c r="E140" s="51">
        <v>45231</v>
      </c>
      <c r="F140" s="51">
        <v>45235</v>
      </c>
      <c r="G140" s="64"/>
      <c r="H140" s="64" t="s">
        <v>316</v>
      </c>
      <c r="I140" s="65"/>
    </row>
    <row r="141" spans="2:9" ht="30" hidden="1" x14ac:dyDescent="0.25">
      <c r="B141" s="52" t="s">
        <v>273</v>
      </c>
      <c r="C141" s="56" t="s">
        <v>286</v>
      </c>
      <c r="D141" s="52" t="s">
        <v>279</v>
      </c>
      <c r="E141" s="51">
        <v>45261</v>
      </c>
      <c r="F141" s="51">
        <v>45265</v>
      </c>
      <c r="G141" s="64"/>
      <c r="H141" s="64" t="s">
        <v>316</v>
      </c>
      <c r="I141" s="65"/>
    </row>
    <row r="142" spans="2:9" ht="30" hidden="1" x14ac:dyDescent="0.25">
      <c r="B142" s="52" t="s">
        <v>273</v>
      </c>
      <c r="C142" s="56" t="s">
        <v>287</v>
      </c>
      <c r="D142" s="52" t="s">
        <v>279</v>
      </c>
      <c r="E142" s="51">
        <v>44927</v>
      </c>
      <c r="F142" s="51">
        <v>44931</v>
      </c>
      <c r="G142" s="64">
        <v>1</v>
      </c>
      <c r="H142" s="64" t="s">
        <v>316</v>
      </c>
      <c r="I142" s="65" t="s">
        <v>271</v>
      </c>
    </row>
    <row r="143" spans="2:9" ht="30" hidden="1" x14ac:dyDescent="0.25">
      <c r="B143" s="52" t="s">
        <v>273</v>
      </c>
      <c r="C143" s="56" t="s">
        <v>287</v>
      </c>
      <c r="D143" s="52" t="s">
        <v>279</v>
      </c>
      <c r="E143" s="51">
        <v>44958</v>
      </c>
      <c r="F143" s="51">
        <v>44962</v>
      </c>
      <c r="G143" s="64">
        <v>1</v>
      </c>
      <c r="H143" s="64" t="s">
        <v>316</v>
      </c>
      <c r="I143" s="65" t="s">
        <v>271</v>
      </c>
    </row>
    <row r="144" spans="2:9" ht="30" hidden="1" x14ac:dyDescent="0.25">
      <c r="B144" s="52" t="s">
        <v>273</v>
      </c>
      <c r="C144" s="56" t="s">
        <v>287</v>
      </c>
      <c r="D144" s="52" t="s">
        <v>279</v>
      </c>
      <c r="E144" s="51">
        <v>44986</v>
      </c>
      <c r="F144" s="51">
        <v>44990</v>
      </c>
      <c r="G144" s="64">
        <v>1</v>
      </c>
      <c r="H144" s="64" t="s">
        <v>316</v>
      </c>
      <c r="I144" s="65" t="s">
        <v>271</v>
      </c>
    </row>
    <row r="145" spans="2:9" ht="30" hidden="1" x14ac:dyDescent="0.25">
      <c r="B145" s="52" t="s">
        <v>273</v>
      </c>
      <c r="C145" s="56" t="s">
        <v>287</v>
      </c>
      <c r="D145" s="52" t="s">
        <v>279</v>
      </c>
      <c r="E145" s="51">
        <v>45017</v>
      </c>
      <c r="F145" s="51">
        <v>45037</v>
      </c>
      <c r="G145" s="64">
        <v>1</v>
      </c>
      <c r="H145" s="64" t="s">
        <v>316</v>
      </c>
      <c r="I145" s="65" t="s">
        <v>271</v>
      </c>
    </row>
    <row r="146" spans="2:9" ht="30" hidden="1" x14ac:dyDescent="0.25">
      <c r="B146" s="52" t="s">
        <v>273</v>
      </c>
      <c r="C146" s="56" t="s">
        <v>287</v>
      </c>
      <c r="D146" s="52" t="s">
        <v>279</v>
      </c>
      <c r="E146" s="51">
        <v>45047</v>
      </c>
      <c r="F146" s="51">
        <v>45067</v>
      </c>
      <c r="G146" s="64">
        <v>1</v>
      </c>
      <c r="H146" s="64" t="s">
        <v>316</v>
      </c>
      <c r="I146" s="65" t="s">
        <v>271</v>
      </c>
    </row>
    <row r="147" spans="2:9" ht="30" hidden="1" x14ac:dyDescent="0.25">
      <c r="B147" s="52" t="s">
        <v>273</v>
      </c>
      <c r="C147" s="56" t="s">
        <v>287</v>
      </c>
      <c r="D147" s="52" t="s">
        <v>279</v>
      </c>
      <c r="E147" s="51">
        <v>45078</v>
      </c>
      <c r="F147" s="51">
        <v>45098</v>
      </c>
      <c r="G147" s="64">
        <v>1</v>
      </c>
      <c r="H147" s="64" t="s">
        <v>316</v>
      </c>
      <c r="I147" s="65" t="s">
        <v>271</v>
      </c>
    </row>
    <row r="148" spans="2:9" x14ac:dyDescent="0.25">
      <c r="B148" s="52" t="s">
        <v>273</v>
      </c>
      <c r="C148" s="56" t="s">
        <v>287</v>
      </c>
      <c r="D148" s="52" t="s">
        <v>279</v>
      </c>
      <c r="E148" s="51">
        <v>45108</v>
      </c>
      <c r="F148" s="51">
        <v>45112</v>
      </c>
      <c r="G148" s="64">
        <v>1</v>
      </c>
      <c r="H148" s="64"/>
      <c r="I148" s="65" t="s">
        <v>271</v>
      </c>
    </row>
    <row r="149" spans="2:9" x14ac:dyDescent="0.25">
      <c r="B149" s="52" t="s">
        <v>273</v>
      </c>
      <c r="C149" s="56" t="s">
        <v>287</v>
      </c>
      <c r="D149" s="52" t="s">
        <v>279</v>
      </c>
      <c r="E149" s="51">
        <v>45139</v>
      </c>
      <c r="F149" s="51">
        <v>45143</v>
      </c>
      <c r="G149" s="64">
        <v>1</v>
      </c>
      <c r="H149" s="64"/>
      <c r="I149" s="65" t="s">
        <v>271</v>
      </c>
    </row>
    <row r="150" spans="2:9" ht="30" x14ac:dyDescent="0.25">
      <c r="B150" s="52" t="s">
        <v>273</v>
      </c>
      <c r="C150" s="56" t="s">
        <v>287</v>
      </c>
      <c r="D150" s="52" t="s">
        <v>279</v>
      </c>
      <c r="E150" s="51">
        <v>45170</v>
      </c>
      <c r="F150" s="51">
        <v>45174</v>
      </c>
      <c r="G150" s="64"/>
      <c r="H150" s="64" t="s">
        <v>327</v>
      </c>
      <c r="I150" s="65" t="s">
        <v>322</v>
      </c>
    </row>
    <row r="151" spans="2:9" ht="30" hidden="1" x14ac:dyDescent="0.25">
      <c r="B151" s="52" t="s">
        <v>273</v>
      </c>
      <c r="C151" s="56" t="s">
        <v>287</v>
      </c>
      <c r="D151" s="52" t="s">
        <v>279</v>
      </c>
      <c r="E151" s="51">
        <v>45200</v>
      </c>
      <c r="F151" s="51">
        <v>45204</v>
      </c>
      <c r="G151" s="64"/>
      <c r="H151" s="64" t="s">
        <v>316</v>
      </c>
      <c r="I151" s="65"/>
    </row>
    <row r="152" spans="2:9" ht="30" hidden="1" x14ac:dyDescent="0.25">
      <c r="B152" s="52" t="s">
        <v>273</v>
      </c>
      <c r="C152" s="56" t="s">
        <v>287</v>
      </c>
      <c r="D152" s="52" t="s">
        <v>279</v>
      </c>
      <c r="E152" s="51">
        <v>45231</v>
      </c>
      <c r="F152" s="51">
        <v>45235</v>
      </c>
      <c r="G152" s="64"/>
      <c r="H152" s="64" t="s">
        <v>316</v>
      </c>
      <c r="I152" s="65"/>
    </row>
    <row r="153" spans="2:9" ht="30" hidden="1" x14ac:dyDescent="0.25">
      <c r="B153" s="52" t="s">
        <v>273</v>
      </c>
      <c r="C153" s="56" t="s">
        <v>287</v>
      </c>
      <c r="D153" s="52" t="s">
        <v>279</v>
      </c>
      <c r="E153" s="51">
        <v>45261</v>
      </c>
      <c r="F153" s="51">
        <v>45265</v>
      </c>
      <c r="G153" s="64"/>
      <c r="H153" s="64" t="s">
        <v>316</v>
      </c>
      <c r="I153" s="65"/>
    </row>
    <row r="154" spans="2:9" ht="30" hidden="1" x14ac:dyDescent="0.25">
      <c r="B154" s="52" t="s">
        <v>273</v>
      </c>
      <c r="C154" s="56" t="s">
        <v>288</v>
      </c>
      <c r="D154" s="52" t="s">
        <v>279</v>
      </c>
      <c r="E154" s="51">
        <v>44927</v>
      </c>
      <c r="F154" s="51">
        <v>44936</v>
      </c>
      <c r="G154" s="64">
        <v>1</v>
      </c>
      <c r="H154" s="64" t="s">
        <v>316</v>
      </c>
      <c r="I154" s="65" t="s">
        <v>271</v>
      </c>
    </row>
    <row r="155" spans="2:9" ht="30" hidden="1" x14ac:dyDescent="0.25">
      <c r="B155" s="52" t="s">
        <v>273</v>
      </c>
      <c r="C155" s="56" t="s">
        <v>288</v>
      </c>
      <c r="D155" s="52" t="s">
        <v>279</v>
      </c>
      <c r="E155" s="51">
        <v>45017</v>
      </c>
      <c r="F155" s="51">
        <v>45037</v>
      </c>
      <c r="G155" s="64">
        <v>1</v>
      </c>
      <c r="H155" s="64" t="s">
        <v>316</v>
      </c>
      <c r="I155" s="65" t="s">
        <v>271</v>
      </c>
    </row>
    <row r="156" spans="2:9" ht="30" x14ac:dyDescent="0.25">
      <c r="B156" s="52" t="s">
        <v>273</v>
      </c>
      <c r="C156" s="56" t="s">
        <v>288</v>
      </c>
      <c r="D156" s="52" t="s">
        <v>279</v>
      </c>
      <c r="E156" s="51">
        <v>45108</v>
      </c>
      <c r="F156" s="51">
        <v>45199</v>
      </c>
      <c r="G156" s="64"/>
      <c r="H156" s="64" t="s">
        <v>328</v>
      </c>
      <c r="I156" s="65" t="s">
        <v>322</v>
      </c>
    </row>
    <row r="157" spans="2:9" ht="30" hidden="1" x14ac:dyDescent="0.25">
      <c r="B157" s="52" t="s">
        <v>273</v>
      </c>
      <c r="C157" s="56" t="s">
        <v>288</v>
      </c>
      <c r="D157" s="52" t="s">
        <v>279</v>
      </c>
      <c r="E157" s="51">
        <v>45200</v>
      </c>
      <c r="F157" s="51">
        <v>45209</v>
      </c>
      <c r="G157" s="64"/>
      <c r="H157" s="64" t="s">
        <v>316</v>
      </c>
      <c r="I157" s="65"/>
    </row>
    <row r="158" spans="2:9" ht="30" hidden="1" x14ac:dyDescent="0.25">
      <c r="B158" s="52" t="s">
        <v>273</v>
      </c>
      <c r="C158" s="56" t="s">
        <v>289</v>
      </c>
      <c r="D158" s="52" t="s">
        <v>279</v>
      </c>
      <c r="E158" s="51">
        <v>44927</v>
      </c>
      <c r="F158" s="51">
        <v>44936</v>
      </c>
      <c r="G158" s="64">
        <v>1</v>
      </c>
      <c r="H158" s="64" t="s">
        <v>316</v>
      </c>
      <c r="I158" s="65" t="s">
        <v>271</v>
      </c>
    </row>
    <row r="159" spans="2:9" ht="30" hidden="1" x14ac:dyDescent="0.25">
      <c r="B159" s="52" t="s">
        <v>273</v>
      </c>
      <c r="C159" s="56" t="s">
        <v>289</v>
      </c>
      <c r="D159" s="52" t="s">
        <v>279</v>
      </c>
      <c r="E159" s="51">
        <v>45017</v>
      </c>
      <c r="F159" s="51">
        <v>45037</v>
      </c>
      <c r="G159" s="64">
        <v>1</v>
      </c>
      <c r="H159" s="64" t="s">
        <v>316</v>
      </c>
      <c r="I159" s="65" t="s">
        <v>271</v>
      </c>
    </row>
    <row r="160" spans="2:9" ht="30" x14ac:dyDescent="0.25">
      <c r="B160" s="52" t="s">
        <v>273</v>
      </c>
      <c r="C160" s="56" t="s">
        <v>289</v>
      </c>
      <c r="D160" s="52" t="s">
        <v>279</v>
      </c>
      <c r="E160" s="51">
        <v>45108</v>
      </c>
      <c r="F160" s="51">
        <v>45199</v>
      </c>
      <c r="G160" s="64"/>
      <c r="H160" s="64" t="s">
        <v>328</v>
      </c>
      <c r="I160" s="65" t="s">
        <v>322</v>
      </c>
    </row>
    <row r="161" spans="2:9" ht="30" hidden="1" x14ac:dyDescent="0.25">
      <c r="B161" s="52" t="s">
        <v>273</v>
      </c>
      <c r="C161" s="56" t="s">
        <v>289</v>
      </c>
      <c r="D161" s="52" t="s">
        <v>279</v>
      </c>
      <c r="E161" s="51">
        <v>45200</v>
      </c>
      <c r="F161" s="51">
        <v>45209</v>
      </c>
      <c r="G161" s="64"/>
      <c r="H161" s="64" t="s">
        <v>316</v>
      </c>
      <c r="I161" s="65"/>
    </row>
    <row r="162" spans="2:9" ht="30" hidden="1" x14ac:dyDescent="0.25">
      <c r="B162" s="52" t="s">
        <v>273</v>
      </c>
      <c r="C162" s="56" t="s">
        <v>290</v>
      </c>
      <c r="D162" s="52" t="s">
        <v>279</v>
      </c>
      <c r="E162" s="51">
        <v>44927</v>
      </c>
      <c r="F162" s="51">
        <v>44936</v>
      </c>
      <c r="G162" s="64">
        <v>1</v>
      </c>
      <c r="H162" s="64" t="s">
        <v>316</v>
      </c>
      <c r="I162" s="65" t="s">
        <v>271</v>
      </c>
    </row>
    <row r="163" spans="2:9" ht="30" hidden="1" x14ac:dyDescent="0.25">
      <c r="B163" s="52" t="s">
        <v>273</v>
      </c>
      <c r="C163" s="56" t="s">
        <v>290</v>
      </c>
      <c r="D163" s="52" t="s">
        <v>279</v>
      </c>
      <c r="E163" s="51">
        <v>45017</v>
      </c>
      <c r="F163" s="51">
        <v>45037</v>
      </c>
      <c r="G163" s="64">
        <v>1</v>
      </c>
      <c r="H163" s="64" t="s">
        <v>316</v>
      </c>
      <c r="I163" s="65" t="s">
        <v>271</v>
      </c>
    </row>
    <row r="164" spans="2:9" ht="30" x14ac:dyDescent="0.25">
      <c r="B164" s="52" t="s">
        <v>273</v>
      </c>
      <c r="C164" s="56" t="s">
        <v>290</v>
      </c>
      <c r="D164" s="52" t="s">
        <v>279</v>
      </c>
      <c r="E164" s="51">
        <v>45108</v>
      </c>
      <c r="F164" s="51">
        <v>45199</v>
      </c>
      <c r="G164" s="64"/>
      <c r="H164" s="64" t="s">
        <v>328</v>
      </c>
      <c r="I164" s="65" t="s">
        <v>322</v>
      </c>
    </row>
    <row r="165" spans="2:9" ht="30" hidden="1" x14ac:dyDescent="0.25">
      <c r="B165" s="52" t="s">
        <v>273</v>
      </c>
      <c r="C165" s="56" t="s">
        <v>290</v>
      </c>
      <c r="D165" s="52" t="s">
        <v>279</v>
      </c>
      <c r="E165" s="51">
        <v>45200</v>
      </c>
      <c r="F165" s="51">
        <v>45209</v>
      </c>
      <c r="G165" s="64"/>
      <c r="H165" s="64" t="s">
        <v>316</v>
      </c>
      <c r="I165" s="65"/>
    </row>
    <row r="166" spans="2:9" ht="30" hidden="1" x14ac:dyDescent="0.25">
      <c r="B166" s="52" t="s">
        <v>273</v>
      </c>
      <c r="C166" s="56" t="s">
        <v>291</v>
      </c>
      <c r="D166" s="52" t="s">
        <v>279</v>
      </c>
      <c r="E166" s="51">
        <v>44927</v>
      </c>
      <c r="F166" s="51">
        <v>44931</v>
      </c>
      <c r="G166" s="64">
        <v>1</v>
      </c>
      <c r="H166" s="64" t="s">
        <v>316</v>
      </c>
      <c r="I166" s="65" t="s">
        <v>271</v>
      </c>
    </row>
    <row r="167" spans="2:9" ht="30" hidden="1" x14ac:dyDescent="0.25">
      <c r="B167" s="52" t="s">
        <v>273</v>
      </c>
      <c r="C167" s="56" t="s">
        <v>291</v>
      </c>
      <c r="D167" s="52" t="s">
        <v>279</v>
      </c>
      <c r="E167" s="51">
        <v>44958</v>
      </c>
      <c r="F167" s="51">
        <v>44962</v>
      </c>
      <c r="G167" s="64">
        <v>1</v>
      </c>
      <c r="H167" s="64" t="s">
        <v>316</v>
      </c>
      <c r="I167" s="65" t="s">
        <v>271</v>
      </c>
    </row>
    <row r="168" spans="2:9" ht="30" hidden="1" x14ac:dyDescent="0.25">
      <c r="B168" s="52" t="s">
        <v>273</v>
      </c>
      <c r="C168" s="56" t="s">
        <v>291</v>
      </c>
      <c r="D168" s="52" t="s">
        <v>279</v>
      </c>
      <c r="E168" s="51">
        <v>44986</v>
      </c>
      <c r="F168" s="51">
        <v>44990</v>
      </c>
      <c r="G168" s="64">
        <v>1</v>
      </c>
      <c r="H168" s="64" t="s">
        <v>316</v>
      </c>
      <c r="I168" s="65" t="s">
        <v>271</v>
      </c>
    </row>
    <row r="169" spans="2:9" ht="30" hidden="1" x14ac:dyDescent="0.25">
      <c r="B169" s="52" t="s">
        <v>273</v>
      </c>
      <c r="C169" s="56" t="s">
        <v>291</v>
      </c>
      <c r="D169" s="52" t="s">
        <v>279</v>
      </c>
      <c r="E169" s="51">
        <v>45017</v>
      </c>
      <c r="F169" s="51">
        <v>45021</v>
      </c>
      <c r="G169" s="64">
        <v>1</v>
      </c>
      <c r="H169" s="64" t="s">
        <v>316</v>
      </c>
      <c r="I169" s="65" t="s">
        <v>271</v>
      </c>
    </row>
    <row r="170" spans="2:9" ht="30" hidden="1" x14ac:dyDescent="0.25">
      <c r="B170" s="52" t="s">
        <v>273</v>
      </c>
      <c r="C170" s="56" t="s">
        <v>291</v>
      </c>
      <c r="D170" s="52" t="s">
        <v>279</v>
      </c>
      <c r="E170" s="51">
        <v>45047</v>
      </c>
      <c r="F170" s="51">
        <v>45051</v>
      </c>
      <c r="G170" s="64">
        <v>1</v>
      </c>
      <c r="H170" s="64" t="s">
        <v>316</v>
      </c>
      <c r="I170" s="65" t="s">
        <v>271</v>
      </c>
    </row>
    <row r="171" spans="2:9" ht="30" hidden="1" x14ac:dyDescent="0.25">
      <c r="B171" s="52" t="s">
        <v>273</v>
      </c>
      <c r="C171" s="56" t="s">
        <v>291</v>
      </c>
      <c r="D171" s="52" t="s">
        <v>279</v>
      </c>
      <c r="E171" s="51">
        <v>45078</v>
      </c>
      <c r="F171" s="51">
        <v>45082</v>
      </c>
      <c r="G171" s="64">
        <v>1</v>
      </c>
      <c r="H171" s="64" t="s">
        <v>316</v>
      </c>
      <c r="I171" s="65" t="s">
        <v>271</v>
      </c>
    </row>
    <row r="172" spans="2:9" x14ac:dyDescent="0.25">
      <c r="B172" s="52" t="s">
        <v>273</v>
      </c>
      <c r="C172" s="56" t="s">
        <v>291</v>
      </c>
      <c r="D172" s="52" t="s">
        <v>279</v>
      </c>
      <c r="E172" s="51">
        <v>45108</v>
      </c>
      <c r="F172" s="51">
        <v>45112</v>
      </c>
      <c r="G172" s="64">
        <v>1</v>
      </c>
      <c r="H172" s="64"/>
      <c r="I172" s="65" t="s">
        <v>271</v>
      </c>
    </row>
    <row r="173" spans="2:9" x14ac:dyDescent="0.25">
      <c r="B173" s="52" t="s">
        <v>273</v>
      </c>
      <c r="C173" s="56" t="s">
        <v>291</v>
      </c>
      <c r="D173" s="52" t="s">
        <v>279</v>
      </c>
      <c r="E173" s="51">
        <v>45139</v>
      </c>
      <c r="F173" s="51">
        <v>45143</v>
      </c>
      <c r="G173" s="64">
        <v>1</v>
      </c>
      <c r="H173" s="64"/>
      <c r="I173" s="65" t="s">
        <v>271</v>
      </c>
    </row>
    <row r="174" spans="2:9" x14ac:dyDescent="0.25">
      <c r="B174" s="52" t="s">
        <v>273</v>
      </c>
      <c r="C174" s="56" t="s">
        <v>291</v>
      </c>
      <c r="D174" s="52" t="s">
        <v>279</v>
      </c>
      <c r="E174" s="51">
        <v>45170</v>
      </c>
      <c r="F174" s="51">
        <v>45174</v>
      </c>
      <c r="G174" s="64">
        <v>1</v>
      </c>
      <c r="H174" s="64"/>
      <c r="I174" s="65" t="s">
        <v>271</v>
      </c>
    </row>
    <row r="175" spans="2:9" ht="30" hidden="1" x14ac:dyDescent="0.25">
      <c r="B175" s="52" t="s">
        <v>273</v>
      </c>
      <c r="C175" s="56" t="s">
        <v>291</v>
      </c>
      <c r="D175" s="52" t="s">
        <v>279</v>
      </c>
      <c r="E175" s="51">
        <v>45200</v>
      </c>
      <c r="F175" s="51">
        <v>45204</v>
      </c>
      <c r="G175" s="64"/>
      <c r="H175" s="64" t="s">
        <v>316</v>
      </c>
      <c r="I175" s="65"/>
    </row>
    <row r="176" spans="2:9" ht="30" hidden="1" x14ac:dyDescent="0.25">
      <c r="B176" s="52" t="s">
        <v>273</v>
      </c>
      <c r="C176" s="56" t="s">
        <v>291</v>
      </c>
      <c r="D176" s="52" t="s">
        <v>279</v>
      </c>
      <c r="E176" s="51">
        <v>45231</v>
      </c>
      <c r="F176" s="51">
        <v>45235</v>
      </c>
      <c r="G176" s="64"/>
      <c r="H176" s="64" t="s">
        <v>316</v>
      </c>
      <c r="I176" s="65"/>
    </row>
    <row r="177" spans="2:9" ht="30" hidden="1" x14ac:dyDescent="0.25">
      <c r="B177" s="52" t="s">
        <v>273</v>
      </c>
      <c r="C177" s="56" t="s">
        <v>291</v>
      </c>
      <c r="D177" s="52" t="s">
        <v>279</v>
      </c>
      <c r="E177" s="51">
        <v>45261</v>
      </c>
      <c r="F177" s="51">
        <v>45265</v>
      </c>
      <c r="G177" s="64"/>
      <c r="H177" s="64" t="s">
        <v>316</v>
      </c>
      <c r="I177" s="65"/>
    </row>
    <row r="178" spans="2:9" ht="30" hidden="1" x14ac:dyDescent="0.25">
      <c r="B178" s="52" t="s">
        <v>273</v>
      </c>
      <c r="C178" s="56" t="s">
        <v>292</v>
      </c>
      <c r="D178" s="52" t="s">
        <v>279</v>
      </c>
      <c r="E178" s="51">
        <v>44927</v>
      </c>
      <c r="F178" s="51">
        <v>44931</v>
      </c>
      <c r="G178" s="64">
        <v>1</v>
      </c>
      <c r="H178" s="64" t="s">
        <v>316</v>
      </c>
      <c r="I178" s="65" t="s">
        <v>271</v>
      </c>
    </row>
    <row r="179" spans="2:9" ht="30" hidden="1" x14ac:dyDescent="0.25">
      <c r="B179" s="52" t="s">
        <v>273</v>
      </c>
      <c r="C179" s="56" t="s">
        <v>292</v>
      </c>
      <c r="D179" s="52" t="s">
        <v>279</v>
      </c>
      <c r="E179" s="51">
        <v>44958</v>
      </c>
      <c r="F179" s="51">
        <v>44962</v>
      </c>
      <c r="G179" s="64">
        <v>1</v>
      </c>
      <c r="H179" s="64" t="s">
        <v>316</v>
      </c>
      <c r="I179" s="65" t="s">
        <v>271</v>
      </c>
    </row>
    <row r="180" spans="2:9" ht="30" hidden="1" x14ac:dyDescent="0.25">
      <c r="B180" s="52" t="s">
        <v>273</v>
      </c>
      <c r="C180" s="56" t="s">
        <v>292</v>
      </c>
      <c r="D180" s="52" t="s">
        <v>279</v>
      </c>
      <c r="E180" s="51">
        <v>44986</v>
      </c>
      <c r="F180" s="51">
        <v>44990</v>
      </c>
      <c r="G180" s="64">
        <v>1</v>
      </c>
      <c r="H180" s="64" t="s">
        <v>316</v>
      </c>
      <c r="I180" s="65" t="s">
        <v>271</v>
      </c>
    </row>
    <row r="181" spans="2:9" ht="30" hidden="1" x14ac:dyDescent="0.25">
      <c r="B181" s="52" t="s">
        <v>273</v>
      </c>
      <c r="C181" s="56" t="s">
        <v>292</v>
      </c>
      <c r="D181" s="52" t="s">
        <v>279</v>
      </c>
      <c r="E181" s="51">
        <v>45017</v>
      </c>
      <c r="F181" s="51">
        <v>45021</v>
      </c>
      <c r="G181" s="64">
        <v>1</v>
      </c>
      <c r="H181" s="64" t="s">
        <v>316</v>
      </c>
      <c r="I181" s="65" t="s">
        <v>271</v>
      </c>
    </row>
    <row r="182" spans="2:9" ht="30" hidden="1" x14ac:dyDescent="0.25">
      <c r="B182" s="52" t="s">
        <v>273</v>
      </c>
      <c r="C182" s="56" t="s">
        <v>292</v>
      </c>
      <c r="D182" s="52" t="s">
        <v>279</v>
      </c>
      <c r="E182" s="51">
        <v>45047</v>
      </c>
      <c r="F182" s="51">
        <v>45051</v>
      </c>
      <c r="G182" s="64">
        <v>1</v>
      </c>
      <c r="H182" s="64" t="s">
        <v>316</v>
      </c>
      <c r="I182" s="65" t="s">
        <v>271</v>
      </c>
    </row>
    <row r="183" spans="2:9" ht="30" hidden="1" x14ac:dyDescent="0.25">
      <c r="B183" s="52" t="s">
        <v>273</v>
      </c>
      <c r="C183" s="56" t="s">
        <v>292</v>
      </c>
      <c r="D183" s="52" t="s">
        <v>279</v>
      </c>
      <c r="E183" s="51">
        <v>45078</v>
      </c>
      <c r="F183" s="51">
        <v>45082</v>
      </c>
      <c r="G183" s="64">
        <v>1</v>
      </c>
      <c r="H183" s="64" t="s">
        <v>316</v>
      </c>
      <c r="I183" s="65" t="s">
        <v>271</v>
      </c>
    </row>
    <row r="184" spans="2:9" x14ac:dyDescent="0.25">
      <c r="B184" s="52" t="s">
        <v>273</v>
      </c>
      <c r="C184" s="56" t="s">
        <v>292</v>
      </c>
      <c r="D184" s="52" t="s">
        <v>279</v>
      </c>
      <c r="E184" s="51">
        <v>45108</v>
      </c>
      <c r="F184" s="51">
        <v>45112</v>
      </c>
      <c r="G184" s="64">
        <v>1</v>
      </c>
      <c r="H184" s="64"/>
      <c r="I184" s="65" t="s">
        <v>271</v>
      </c>
    </row>
    <row r="185" spans="2:9" x14ac:dyDescent="0.25">
      <c r="B185" s="52" t="s">
        <v>273</v>
      </c>
      <c r="C185" s="56" t="s">
        <v>292</v>
      </c>
      <c r="D185" s="52" t="s">
        <v>279</v>
      </c>
      <c r="E185" s="51">
        <v>45139</v>
      </c>
      <c r="F185" s="51">
        <v>45143</v>
      </c>
      <c r="G185" s="64">
        <v>1</v>
      </c>
      <c r="H185" s="64"/>
      <c r="I185" s="65" t="s">
        <v>271</v>
      </c>
    </row>
    <row r="186" spans="2:9" x14ac:dyDescent="0.25">
      <c r="B186" s="52" t="s">
        <v>273</v>
      </c>
      <c r="C186" s="56" t="s">
        <v>292</v>
      </c>
      <c r="D186" s="52" t="s">
        <v>279</v>
      </c>
      <c r="E186" s="51">
        <v>45170</v>
      </c>
      <c r="F186" s="51">
        <v>45174</v>
      </c>
      <c r="G186" s="64">
        <v>1</v>
      </c>
      <c r="H186" s="64"/>
      <c r="I186" s="65" t="s">
        <v>271</v>
      </c>
    </row>
    <row r="187" spans="2:9" hidden="1" x14ac:dyDescent="0.25">
      <c r="B187" s="52" t="s">
        <v>273</v>
      </c>
      <c r="C187" s="56" t="s">
        <v>292</v>
      </c>
      <c r="D187" s="52" t="s">
        <v>279</v>
      </c>
      <c r="E187" s="51">
        <v>45200</v>
      </c>
      <c r="F187" s="51">
        <v>45204</v>
      </c>
      <c r="G187" s="64"/>
      <c r="H187" s="64"/>
      <c r="I187" s="65"/>
    </row>
    <row r="188" spans="2:9" hidden="1" x14ac:dyDescent="0.25">
      <c r="B188" s="52" t="s">
        <v>273</v>
      </c>
      <c r="C188" s="56" t="s">
        <v>292</v>
      </c>
      <c r="D188" s="52" t="s">
        <v>279</v>
      </c>
      <c r="E188" s="51">
        <v>45231</v>
      </c>
      <c r="F188" s="51">
        <v>45235</v>
      </c>
      <c r="G188" s="64"/>
      <c r="H188" s="64"/>
      <c r="I188" s="65"/>
    </row>
    <row r="189" spans="2:9" hidden="1" x14ac:dyDescent="0.25">
      <c r="B189" s="52" t="s">
        <v>273</v>
      </c>
      <c r="C189" s="56" t="s">
        <v>292</v>
      </c>
      <c r="D189" s="52" t="s">
        <v>279</v>
      </c>
      <c r="E189" s="51">
        <v>45261</v>
      </c>
      <c r="F189" s="51">
        <v>45265</v>
      </c>
      <c r="G189" s="64"/>
      <c r="H189" s="64"/>
      <c r="I189" s="65"/>
    </row>
    <row r="190" spans="2:9" ht="42.75" hidden="1" x14ac:dyDescent="0.25">
      <c r="B190" s="52" t="s">
        <v>273</v>
      </c>
      <c r="C190" s="54" t="s">
        <v>213</v>
      </c>
      <c r="D190" s="52" t="s">
        <v>261</v>
      </c>
      <c r="E190" s="51">
        <v>44927</v>
      </c>
      <c r="F190" s="51">
        <v>44957</v>
      </c>
      <c r="G190" s="64">
        <v>1</v>
      </c>
      <c r="H190" s="64"/>
      <c r="I190" s="65" t="s">
        <v>271</v>
      </c>
    </row>
    <row r="191" spans="2:9" ht="75" x14ac:dyDescent="0.25">
      <c r="B191" s="52" t="s">
        <v>273</v>
      </c>
      <c r="C191" s="54" t="s">
        <v>213</v>
      </c>
      <c r="D191" s="52" t="s">
        <v>261</v>
      </c>
      <c r="E191" s="51">
        <v>45108</v>
      </c>
      <c r="F191" s="51">
        <v>45138</v>
      </c>
      <c r="G191" s="64">
        <v>1</v>
      </c>
      <c r="H191" s="69" t="s">
        <v>329</v>
      </c>
      <c r="I191" s="65" t="s">
        <v>271</v>
      </c>
    </row>
    <row r="192" spans="2:9" ht="30" hidden="1" x14ac:dyDescent="0.25">
      <c r="B192" s="52" t="s">
        <v>273</v>
      </c>
      <c r="C192" s="54" t="s">
        <v>127</v>
      </c>
      <c r="D192" s="52" t="s">
        <v>263</v>
      </c>
      <c r="E192" s="51">
        <v>44927</v>
      </c>
      <c r="F192" s="51">
        <v>44941</v>
      </c>
      <c r="G192" s="64">
        <v>1</v>
      </c>
      <c r="H192" s="64"/>
      <c r="I192" s="65" t="s">
        <v>271</v>
      </c>
    </row>
    <row r="193" spans="2:9" ht="45" hidden="1" x14ac:dyDescent="0.25">
      <c r="B193" s="52" t="s">
        <v>273</v>
      </c>
      <c r="C193" s="54" t="s">
        <v>127</v>
      </c>
      <c r="D193" s="52" t="s">
        <v>263</v>
      </c>
      <c r="E193" s="51">
        <v>45047</v>
      </c>
      <c r="F193" s="51">
        <v>45061</v>
      </c>
      <c r="G193" s="64">
        <v>1</v>
      </c>
      <c r="H193" s="64" t="s">
        <v>318</v>
      </c>
      <c r="I193" s="65" t="s">
        <v>271</v>
      </c>
    </row>
    <row r="194" spans="2:9" ht="30" x14ac:dyDescent="0.25">
      <c r="B194" s="52" t="s">
        <v>273</v>
      </c>
      <c r="C194" s="54" t="s">
        <v>127</v>
      </c>
      <c r="D194" s="52" t="s">
        <v>263</v>
      </c>
      <c r="E194" s="51">
        <v>45170</v>
      </c>
      <c r="F194" s="51">
        <v>45184</v>
      </c>
      <c r="G194" s="64">
        <v>1</v>
      </c>
      <c r="H194" s="64"/>
      <c r="I194" s="65" t="s">
        <v>271</v>
      </c>
    </row>
    <row r="195" spans="2:9" ht="75" hidden="1" x14ac:dyDescent="0.25">
      <c r="B195" s="52" t="s">
        <v>273</v>
      </c>
      <c r="C195" s="52" t="s">
        <v>134</v>
      </c>
      <c r="D195" s="52" t="s">
        <v>259</v>
      </c>
      <c r="E195" s="51">
        <v>45017</v>
      </c>
      <c r="F195" s="51">
        <v>45031</v>
      </c>
      <c r="G195" s="64"/>
      <c r="H195" s="64" t="s">
        <v>293</v>
      </c>
      <c r="I195" s="65" t="s">
        <v>269</v>
      </c>
    </row>
    <row r="196" spans="2:9" ht="45" x14ac:dyDescent="0.25">
      <c r="B196" s="52" t="s">
        <v>273</v>
      </c>
      <c r="C196" s="52" t="s">
        <v>134</v>
      </c>
      <c r="D196" s="52" t="s">
        <v>259</v>
      </c>
      <c r="E196" s="51">
        <v>45108</v>
      </c>
      <c r="F196" s="51">
        <v>45122</v>
      </c>
      <c r="G196" s="64">
        <v>1</v>
      </c>
      <c r="H196" s="64" t="s">
        <v>330</v>
      </c>
      <c r="I196" s="65" t="s">
        <v>271</v>
      </c>
    </row>
    <row r="197" spans="2:9" ht="30" hidden="1" x14ac:dyDescent="0.25">
      <c r="B197" s="52" t="s">
        <v>273</v>
      </c>
      <c r="C197" s="52" t="s">
        <v>134</v>
      </c>
      <c r="D197" s="52" t="s">
        <v>259</v>
      </c>
      <c r="E197" s="51">
        <v>45200</v>
      </c>
      <c r="F197" s="51">
        <v>45214</v>
      </c>
      <c r="G197" s="64"/>
      <c r="H197" s="64"/>
      <c r="I197" s="65"/>
    </row>
    <row r="198" spans="2:9" ht="30" hidden="1" x14ac:dyDescent="0.25">
      <c r="B198" s="52" t="s">
        <v>273</v>
      </c>
      <c r="C198" s="52" t="s">
        <v>138</v>
      </c>
      <c r="D198" s="52" t="s">
        <v>295</v>
      </c>
      <c r="E198" s="51">
        <v>45200</v>
      </c>
      <c r="F198" s="51">
        <v>45214</v>
      </c>
      <c r="G198" s="64"/>
      <c r="H198" s="64"/>
      <c r="I198" s="65"/>
    </row>
    <row r="199" spans="2:9" hidden="1" x14ac:dyDescent="0.25">
      <c r="B199" s="52" t="s">
        <v>273</v>
      </c>
      <c r="C199" s="52" t="s">
        <v>141</v>
      </c>
      <c r="D199" s="52" t="s">
        <v>259</v>
      </c>
      <c r="E199" s="51">
        <v>44941</v>
      </c>
      <c r="F199" s="51">
        <v>44957</v>
      </c>
      <c r="G199" s="64">
        <v>1</v>
      </c>
      <c r="H199" s="64"/>
      <c r="I199" s="65" t="s">
        <v>271</v>
      </c>
    </row>
    <row r="200" spans="2:9" hidden="1" x14ac:dyDescent="0.25">
      <c r="B200" s="52" t="s">
        <v>273</v>
      </c>
      <c r="C200" s="52" t="s">
        <v>141</v>
      </c>
      <c r="D200" s="52" t="s">
        <v>262</v>
      </c>
      <c r="E200" s="51">
        <v>44941</v>
      </c>
      <c r="F200" s="51">
        <v>44957</v>
      </c>
      <c r="G200" s="64">
        <v>1</v>
      </c>
      <c r="H200" s="64"/>
      <c r="I200" s="65" t="s">
        <v>271</v>
      </c>
    </row>
    <row r="201" spans="2:9" ht="30" hidden="1" x14ac:dyDescent="0.25">
      <c r="B201" s="52" t="s">
        <v>273</v>
      </c>
      <c r="C201" s="52" t="s">
        <v>141</v>
      </c>
      <c r="D201" s="52" t="s">
        <v>263</v>
      </c>
      <c r="E201" s="51">
        <v>44941</v>
      </c>
      <c r="F201" s="51">
        <v>44957</v>
      </c>
      <c r="G201" s="64">
        <v>1</v>
      </c>
      <c r="H201" s="64"/>
      <c r="I201" s="65" t="s">
        <v>271</v>
      </c>
    </row>
    <row r="202" spans="2:9" hidden="1" x14ac:dyDescent="0.25">
      <c r="B202" s="52" t="s">
        <v>273</v>
      </c>
      <c r="C202" s="52" t="s">
        <v>141</v>
      </c>
      <c r="D202" s="52" t="s">
        <v>264</v>
      </c>
      <c r="E202" s="51">
        <v>44941</v>
      </c>
      <c r="F202" s="51">
        <v>44957</v>
      </c>
      <c r="G202" s="64">
        <v>1</v>
      </c>
      <c r="H202" s="64"/>
      <c r="I202" s="65" t="s">
        <v>271</v>
      </c>
    </row>
    <row r="203" spans="2:9" hidden="1" x14ac:dyDescent="0.25">
      <c r="B203" s="52" t="s">
        <v>273</v>
      </c>
      <c r="C203" s="52" t="s">
        <v>141</v>
      </c>
      <c r="D203" s="52" t="s">
        <v>265</v>
      </c>
      <c r="E203" s="51">
        <v>44941</v>
      </c>
      <c r="F203" s="51">
        <v>44957</v>
      </c>
      <c r="G203" s="64">
        <v>1</v>
      </c>
      <c r="H203" s="64"/>
      <c r="I203" s="65" t="s">
        <v>271</v>
      </c>
    </row>
    <row r="204" spans="2:9" hidden="1" x14ac:dyDescent="0.25">
      <c r="B204" s="52" t="s">
        <v>273</v>
      </c>
      <c r="C204" s="52" t="s">
        <v>141</v>
      </c>
      <c r="D204" s="52" t="s">
        <v>266</v>
      </c>
      <c r="E204" s="51">
        <v>44941</v>
      </c>
      <c r="F204" s="51">
        <v>44957</v>
      </c>
      <c r="G204" s="64">
        <v>1</v>
      </c>
      <c r="H204" s="64"/>
      <c r="I204" s="65" t="s">
        <v>271</v>
      </c>
    </row>
    <row r="205" spans="2:9" ht="30" hidden="1" x14ac:dyDescent="0.25">
      <c r="B205" s="52" t="s">
        <v>273</v>
      </c>
      <c r="C205" s="52" t="s">
        <v>141</v>
      </c>
      <c r="D205" s="52" t="s">
        <v>267</v>
      </c>
      <c r="E205" s="51">
        <v>44941</v>
      </c>
      <c r="F205" s="51">
        <v>44957</v>
      </c>
      <c r="G205" s="64">
        <v>1</v>
      </c>
      <c r="H205" s="64"/>
      <c r="I205" s="65" t="s">
        <v>271</v>
      </c>
    </row>
    <row r="206" spans="2:9" hidden="1" x14ac:dyDescent="0.25">
      <c r="B206" s="52" t="s">
        <v>273</v>
      </c>
      <c r="C206" s="52" t="s">
        <v>141</v>
      </c>
      <c r="D206" s="52" t="s">
        <v>261</v>
      </c>
      <c r="E206" s="51">
        <v>44941</v>
      </c>
      <c r="F206" s="51">
        <v>44957</v>
      </c>
      <c r="G206" s="64">
        <v>1</v>
      </c>
      <c r="H206" s="64"/>
      <c r="I206" s="65" t="s">
        <v>271</v>
      </c>
    </row>
    <row r="207" spans="2:9" hidden="1" x14ac:dyDescent="0.25">
      <c r="B207" s="52" t="s">
        <v>273</v>
      </c>
      <c r="C207" s="52" t="s">
        <v>146</v>
      </c>
      <c r="D207" s="52" t="s">
        <v>265</v>
      </c>
      <c r="E207" s="51">
        <v>44927</v>
      </c>
      <c r="F207" s="51">
        <v>44957</v>
      </c>
      <c r="G207" s="64">
        <v>1</v>
      </c>
      <c r="H207" s="64"/>
      <c r="I207" s="65" t="s">
        <v>271</v>
      </c>
    </row>
    <row r="208" spans="2:9" x14ac:dyDescent="0.25">
      <c r="B208" s="52" t="s">
        <v>273</v>
      </c>
      <c r="C208" s="52" t="s">
        <v>146</v>
      </c>
      <c r="D208" s="52" t="s">
        <v>265</v>
      </c>
      <c r="E208" s="51">
        <v>45108</v>
      </c>
      <c r="F208" s="51">
        <v>45138</v>
      </c>
      <c r="G208" s="64">
        <v>1</v>
      </c>
      <c r="H208" s="64"/>
      <c r="I208" s="65" t="s">
        <v>271</v>
      </c>
    </row>
    <row r="209" spans="2:9" ht="30" hidden="1" x14ac:dyDescent="0.25">
      <c r="B209" s="52" t="s">
        <v>273</v>
      </c>
      <c r="C209" s="52" t="s">
        <v>151</v>
      </c>
      <c r="D209" s="52" t="s">
        <v>264</v>
      </c>
      <c r="E209" s="51">
        <v>44927</v>
      </c>
      <c r="F209" s="51">
        <v>44957</v>
      </c>
      <c r="G209" s="64">
        <v>1</v>
      </c>
      <c r="H209" s="64"/>
      <c r="I209" s="65" t="s">
        <v>271</v>
      </c>
    </row>
    <row r="210" spans="2:9" ht="99" customHeight="1" x14ac:dyDescent="0.25">
      <c r="B210" s="52" t="s">
        <v>273</v>
      </c>
      <c r="C210" s="52" t="s">
        <v>151</v>
      </c>
      <c r="D210" s="52" t="s">
        <v>264</v>
      </c>
      <c r="E210" s="51">
        <v>45108</v>
      </c>
      <c r="F210" s="51">
        <v>45138</v>
      </c>
      <c r="G210" s="64">
        <v>1</v>
      </c>
      <c r="H210" s="69" t="s">
        <v>331</v>
      </c>
      <c r="I210" s="65" t="s">
        <v>271</v>
      </c>
    </row>
    <row r="211" spans="2:9" ht="45" x14ac:dyDescent="0.25">
      <c r="B211" s="52" t="s">
        <v>273</v>
      </c>
      <c r="C211" s="52" t="s">
        <v>161</v>
      </c>
      <c r="D211" s="52" t="s">
        <v>261</v>
      </c>
      <c r="E211" s="51">
        <v>45017</v>
      </c>
      <c r="F211" s="51">
        <v>45137</v>
      </c>
      <c r="G211" s="64">
        <v>1</v>
      </c>
      <c r="H211" s="64"/>
      <c r="I211" s="65" t="s">
        <v>271</v>
      </c>
    </row>
    <row r="212" spans="2:9" hidden="1" x14ac:dyDescent="0.25">
      <c r="B212" s="52" t="s">
        <v>273</v>
      </c>
      <c r="C212" s="52" t="s">
        <v>296</v>
      </c>
      <c r="D212" s="52" t="s">
        <v>262</v>
      </c>
      <c r="E212" s="51">
        <v>44927</v>
      </c>
      <c r="F212" s="51">
        <v>45291</v>
      </c>
      <c r="G212" s="64"/>
      <c r="H212" s="64"/>
      <c r="I212" s="65"/>
    </row>
    <row r="213" spans="2:9" hidden="1" x14ac:dyDescent="0.25">
      <c r="B213" s="52" t="s">
        <v>273</v>
      </c>
      <c r="C213" s="52" t="s">
        <v>169</v>
      </c>
      <c r="D213" s="52" t="s">
        <v>279</v>
      </c>
      <c r="E213" s="51">
        <v>44927</v>
      </c>
      <c r="F213" s="51">
        <v>45291</v>
      </c>
      <c r="G213" s="64"/>
      <c r="H213" s="64"/>
      <c r="I213" s="65"/>
    </row>
    <row r="214" spans="2:9" ht="30" hidden="1" x14ac:dyDescent="0.25">
      <c r="B214" s="52" t="s">
        <v>273</v>
      </c>
      <c r="C214" s="52" t="s">
        <v>173</v>
      </c>
      <c r="D214" s="52" t="s">
        <v>266</v>
      </c>
      <c r="E214" s="51">
        <v>44986</v>
      </c>
      <c r="F214" s="51">
        <v>45002</v>
      </c>
      <c r="G214" s="64">
        <v>1</v>
      </c>
      <c r="H214" s="64"/>
      <c r="I214" s="65" t="s">
        <v>271</v>
      </c>
    </row>
    <row r="215" spans="2:9" hidden="1" x14ac:dyDescent="0.25">
      <c r="B215" s="52" t="s">
        <v>273</v>
      </c>
      <c r="C215" s="52" t="s">
        <v>176</v>
      </c>
      <c r="D215" s="52" t="s">
        <v>264</v>
      </c>
      <c r="E215" s="51">
        <v>45200</v>
      </c>
      <c r="F215" s="51">
        <v>45219</v>
      </c>
      <c r="G215" s="64"/>
      <c r="H215" s="64"/>
      <c r="I215" s="65"/>
    </row>
    <row r="216" spans="2:9" ht="45" hidden="1" x14ac:dyDescent="0.25">
      <c r="B216" s="52" t="s">
        <v>273</v>
      </c>
      <c r="C216" s="52" t="s">
        <v>180</v>
      </c>
      <c r="D216" s="52" t="s">
        <v>297</v>
      </c>
      <c r="E216" s="51">
        <v>45017</v>
      </c>
      <c r="F216" s="51">
        <v>45077</v>
      </c>
      <c r="G216" s="64">
        <v>1</v>
      </c>
      <c r="H216" s="64" t="s">
        <v>320</v>
      </c>
      <c r="I216" s="65" t="s">
        <v>271</v>
      </c>
    </row>
    <row r="217" spans="2:9" ht="30" hidden="1" x14ac:dyDescent="0.25">
      <c r="B217" s="52" t="s">
        <v>273</v>
      </c>
      <c r="C217" s="52" t="s">
        <v>184</v>
      </c>
      <c r="D217" s="52" t="s">
        <v>263</v>
      </c>
      <c r="E217" s="51">
        <v>45108</v>
      </c>
      <c r="F217" s="51">
        <v>45291</v>
      </c>
      <c r="G217" s="64"/>
      <c r="H217" s="64"/>
      <c r="I217" s="65"/>
    </row>
    <row r="218" spans="2:9" hidden="1" x14ac:dyDescent="0.25">
      <c r="B218" s="52" t="s">
        <v>273</v>
      </c>
      <c r="C218" s="52" t="s">
        <v>189</v>
      </c>
      <c r="D218" s="52" t="s">
        <v>262</v>
      </c>
      <c r="E218" s="51">
        <v>45231</v>
      </c>
      <c r="F218" s="51">
        <v>45260</v>
      </c>
      <c r="G218" s="64"/>
      <c r="H218" s="64"/>
      <c r="I218" s="65"/>
    </row>
    <row r="219" spans="2:9" ht="60" hidden="1" x14ac:dyDescent="0.25">
      <c r="B219" s="52" t="s">
        <v>273</v>
      </c>
      <c r="C219" s="61" t="s">
        <v>193</v>
      </c>
      <c r="D219" s="52" t="s">
        <v>262</v>
      </c>
      <c r="E219" s="51">
        <v>45214</v>
      </c>
      <c r="F219" s="51">
        <v>45245</v>
      </c>
      <c r="G219" s="64"/>
      <c r="H219" s="64"/>
      <c r="I219" s="65"/>
    </row>
    <row r="220" spans="2:9" ht="30" hidden="1" x14ac:dyDescent="0.25">
      <c r="B220" s="52" t="s">
        <v>298</v>
      </c>
      <c r="C220" s="52" t="s">
        <v>197</v>
      </c>
      <c r="D220" s="52" t="s">
        <v>263</v>
      </c>
      <c r="E220" s="51">
        <v>45200</v>
      </c>
      <c r="F220" s="51">
        <v>45230</v>
      </c>
      <c r="G220" s="64"/>
      <c r="H220" s="64"/>
      <c r="I220" s="65"/>
    </row>
    <row r="221" spans="2:9" ht="30" hidden="1" x14ac:dyDescent="0.25">
      <c r="B221" s="52" t="s">
        <v>298</v>
      </c>
      <c r="C221" s="52" t="s">
        <v>200</v>
      </c>
      <c r="D221" s="52" t="s">
        <v>263</v>
      </c>
      <c r="E221" s="51">
        <v>45200</v>
      </c>
      <c r="F221" s="51">
        <v>45230</v>
      </c>
      <c r="G221" s="64"/>
      <c r="H221" s="64"/>
      <c r="I221" s="65"/>
    </row>
    <row r="222" spans="2:9" ht="30" x14ac:dyDescent="0.25">
      <c r="B222" s="52" t="s">
        <v>298</v>
      </c>
      <c r="C222" s="52" t="s">
        <v>203</v>
      </c>
      <c r="D222" s="52" t="s">
        <v>261</v>
      </c>
      <c r="E222" s="51">
        <v>45139</v>
      </c>
      <c r="F222" s="51">
        <v>45169</v>
      </c>
      <c r="G222" s="64">
        <v>0</v>
      </c>
      <c r="H222" s="64"/>
      <c r="I222" s="65" t="s">
        <v>308</v>
      </c>
    </row>
    <row r="223" spans="2:9" ht="30" hidden="1" x14ac:dyDescent="0.25">
      <c r="B223" s="52" t="s">
        <v>298</v>
      </c>
      <c r="C223" s="52" t="s">
        <v>206</v>
      </c>
      <c r="D223" s="52" t="s">
        <v>264</v>
      </c>
      <c r="E223" s="51">
        <v>44927</v>
      </c>
      <c r="F223" s="51">
        <v>45291</v>
      </c>
      <c r="G223" s="64"/>
      <c r="H223" s="64"/>
      <c r="I223" s="65"/>
    </row>
    <row r="224" spans="2:9" ht="60" hidden="1" x14ac:dyDescent="0.25">
      <c r="B224" s="52" t="s">
        <v>298</v>
      </c>
      <c r="C224" s="52" t="s">
        <v>209</v>
      </c>
      <c r="D224" s="52" t="s">
        <v>261</v>
      </c>
      <c r="E224" s="51">
        <v>45139</v>
      </c>
      <c r="F224" s="51">
        <v>45260</v>
      </c>
      <c r="G224" s="64"/>
      <c r="H224" s="64"/>
      <c r="I224" s="65"/>
    </row>
    <row r="225" spans="2:9" x14ac:dyDescent="0.25">
      <c r="B225" s="52" t="s">
        <v>299</v>
      </c>
      <c r="C225" s="52"/>
      <c r="D225" s="52">
        <f>SUBTOTAL(103,Tabla2438[[Responsable ]])</f>
        <v>58</v>
      </c>
      <c r="E225" s="57"/>
      <c r="F225" s="57"/>
      <c r="G225" s="58">
        <f>SUBTOTAL(101,Tabla2438[Cumplimiento a fecha de corte (%)])</f>
        <v>0.95833333333333337</v>
      </c>
      <c r="H225" s="58"/>
      <c r="I225" s="52"/>
    </row>
  </sheetData>
  <sheetProtection autoFilter="0"/>
  <mergeCells count="2">
    <mergeCell ref="B2:I2"/>
    <mergeCell ref="B3:I3"/>
  </mergeCells>
  <conditionalFormatting sqref="G5:G12">
    <cfRule type="colorScale" priority="3">
      <colorScale>
        <cfvo type="min"/>
        <cfvo type="max"/>
        <color rgb="FFFCFCFF"/>
        <color rgb="FF63BE7B"/>
      </colorScale>
    </cfRule>
    <cfRule type="dataBar" priority="4">
      <dataBar>
        <cfvo type="min"/>
        <cfvo type="max"/>
        <color rgb="FF008AEF"/>
      </dataBar>
      <extLst>
        <ext xmlns:x14="http://schemas.microsoft.com/office/spreadsheetml/2009/9/main" uri="{B025F937-C7B1-47D3-B67F-A62EFF666E3E}">
          <x14:id>{949685A4-4495-4040-890B-FCF695471807}</x14:id>
        </ext>
      </extLst>
    </cfRule>
  </conditionalFormatting>
  <conditionalFormatting sqref="G14:G19">
    <cfRule type="colorScale" priority="7">
      <colorScale>
        <cfvo type="min"/>
        <cfvo type="max"/>
        <color rgb="FFFCFCFF"/>
        <color rgb="FF63BE7B"/>
      </colorScale>
    </cfRule>
    <cfRule type="dataBar" priority="8">
      <dataBar>
        <cfvo type="min"/>
        <cfvo type="max"/>
        <color rgb="FF008AEF"/>
      </dataBar>
      <extLst>
        <ext xmlns:x14="http://schemas.microsoft.com/office/spreadsheetml/2009/9/main" uri="{B025F937-C7B1-47D3-B67F-A62EFF666E3E}">
          <x14:id>{E19ED590-8E3F-493D-8140-CB19761C969C}</x14:id>
        </ext>
      </extLst>
    </cfRule>
  </conditionalFormatting>
  <conditionalFormatting sqref="G21">
    <cfRule type="colorScale" priority="1">
      <colorScale>
        <cfvo type="min"/>
        <cfvo type="max"/>
        <color rgb="FFFCFCFF"/>
        <color rgb="FF63BE7B"/>
      </colorScale>
    </cfRule>
    <cfRule type="dataBar" priority="2">
      <dataBar>
        <cfvo type="min"/>
        <cfvo type="max"/>
        <color rgb="FF008AEF"/>
      </dataBar>
      <extLst>
        <ext xmlns:x14="http://schemas.microsoft.com/office/spreadsheetml/2009/9/main" uri="{B025F937-C7B1-47D3-B67F-A62EFF666E3E}">
          <x14:id>{7B4E64E2-CDB1-4604-AD57-9384EB2403AC}</x14:id>
        </ext>
      </extLst>
    </cfRule>
  </conditionalFormatting>
  <conditionalFormatting sqref="G216">
    <cfRule type="colorScale" priority="5">
      <colorScale>
        <cfvo type="min"/>
        <cfvo type="max"/>
        <color rgb="FFFCFCFF"/>
        <color rgb="FF63BE7B"/>
      </colorScale>
    </cfRule>
    <cfRule type="dataBar" priority="6">
      <dataBar>
        <cfvo type="min"/>
        <cfvo type="max"/>
        <color rgb="FF008AEF"/>
      </dataBar>
      <extLst>
        <ext xmlns:x14="http://schemas.microsoft.com/office/spreadsheetml/2009/9/main" uri="{B025F937-C7B1-47D3-B67F-A62EFF666E3E}">
          <x14:id>{DE515593-2952-4352-B015-DCAD2C93C9E1}</x14:id>
        </ext>
      </extLst>
    </cfRule>
  </conditionalFormatting>
  <conditionalFormatting sqref="G28:H214">
    <cfRule type="colorScale" priority="9">
      <colorScale>
        <cfvo type="min"/>
        <cfvo type="max"/>
        <color rgb="FFFCFCFF"/>
        <color rgb="FF63BE7B"/>
      </colorScale>
    </cfRule>
    <cfRule type="dataBar" priority="10">
      <dataBar>
        <cfvo type="min"/>
        <cfvo type="max"/>
        <color rgb="FF008AEF"/>
      </dataBar>
      <extLst>
        <ext xmlns:x14="http://schemas.microsoft.com/office/spreadsheetml/2009/9/main" uri="{B025F937-C7B1-47D3-B67F-A62EFF666E3E}">
          <x14:id>{711A6E6D-C304-47CE-A499-7953658683ED}</x14:id>
        </ext>
      </extLst>
    </cfRule>
  </conditionalFormatting>
  <dataValidations count="2">
    <dataValidation type="whole" allowBlank="1" showInputMessage="1" showErrorMessage="1" error="Porfavor digite un número" sqref="G5:G224" xr:uid="{F2B64F9A-E243-4F77-851C-9ED42EB7F3C7}">
      <formula1>0</formula1>
      <formula2>100</formula2>
    </dataValidation>
    <dataValidation allowBlank="1" showInputMessage="1" showErrorMessage="1" error="Porfavor digite un número" sqref="H5:H224" xr:uid="{1FE27D1F-C883-44DF-BB79-0CC3D96A62E9}"/>
  </dataValidations>
  <hyperlinks>
    <hyperlink ref="H191" r:id="rId1" xr:uid="{B20A977E-A53B-4DC8-B12C-7AB352E2A570}"/>
    <hyperlink ref="H210" r:id="rId2" xr:uid="{DBAA8778-6A04-4960-86AC-566E69780087}"/>
  </hyperlinks>
  <printOptions horizontalCentered="1"/>
  <pageMargins left="0.70866141732283472" right="0.70866141732283472" top="0.74803149606299213" bottom="0.74803149606299213" header="0.31496062992125984" footer="0.31496062992125984"/>
  <pageSetup scale="23" orientation="portrait" cellComments="asDisplayed" r:id="rId3"/>
  <headerFooter>
    <oddHeader xml:space="preserve">&amp;C&amp;G&amp;RPreparado por Iván Ojito </oddHeader>
    <oddFooter xml:space="preserve">&amp;C&amp;G&amp;RPágina &amp;P de  &amp;N </oddFooter>
  </headerFooter>
  <colBreaks count="1" manualBreakCount="1">
    <brk id="1" max="1048575" man="1"/>
  </colBreaks>
  <drawing r:id="rId4"/>
  <legacyDrawingHF r:id="rId5"/>
  <tableParts count="3">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949685A4-4495-4040-890B-FCF695471807}">
            <x14:dataBar minLength="0" maxLength="100" border="1" negativeBarBorderColorSameAsPositive="0">
              <x14:cfvo type="autoMin"/>
              <x14:cfvo type="autoMax"/>
              <x14:borderColor rgb="FF008AEF"/>
              <x14:negativeFillColor rgb="FFFF0000"/>
              <x14:negativeBorderColor rgb="FFFF0000"/>
              <x14:axisColor rgb="FF000000"/>
            </x14:dataBar>
          </x14:cfRule>
          <xm:sqref>G5:G12</xm:sqref>
        </x14:conditionalFormatting>
        <x14:conditionalFormatting xmlns:xm="http://schemas.microsoft.com/office/excel/2006/main">
          <x14:cfRule type="dataBar" id="{E19ED590-8E3F-493D-8140-CB19761C969C}">
            <x14:dataBar minLength="0" maxLength="100" border="1" negativeBarBorderColorSameAsPositive="0">
              <x14:cfvo type="autoMin"/>
              <x14:cfvo type="autoMax"/>
              <x14:borderColor rgb="FF008AEF"/>
              <x14:negativeFillColor rgb="FFFF0000"/>
              <x14:negativeBorderColor rgb="FFFF0000"/>
              <x14:axisColor rgb="FF000000"/>
            </x14:dataBar>
          </x14:cfRule>
          <xm:sqref>G14:G19</xm:sqref>
        </x14:conditionalFormatting>
        <x14:conditionalFormatting xmlns:xm="http://schemas.microsoft.com/office/excel/2006/main">
          <x14:cfRule type="dataBar" id="{7B4E64E2-CDB1-4604-AD57-9384EB2403AC}">
            <x14:dataBar minLength="0" maxLength="100" border="1" negativeBarBorderColorSameAsPositive="0">
              <x14:cfvo type="autoMin"/>
              <x14:cfvo type="autoMax"/>
              <x14:borderColor rgb="FF008AEF"/>
              <x14:negativeFillColor rgb="FFFF0000"/>
              <x14:negativeBorderColor rgb="FFFF0000"/>
              <x14:axisColor rgb="FF000000"/>
            </x14:dataBar>
          </x14:cfRule>
          <xm:sqref>G21</xm:sqref>
        </x14:conditionalFormatting>
        <x14:conditionalFormatting xmlns:xm="http://schemas.microsoft.com/office/excel/2006/main">
          <x14:cfRule type="dataBar" id="{DE515593-2952-4352-B015-DCAD2C93C9E1}">
            <x14:dataBar minLength="0" maxLength="100" border="1" negativeBarBorderColorSameAsPositive="0">
              <x14:cfvo type="autoMin"/>
              <x14:cfvo type="autoMax"/>
              <x14:borderColor rgb="FF008AEF"/>
              <x14:negativeFillColor rgb="FFFF0000"/>
              <x14:negativeBorderColor rgb="FFFF0000"/>
              <x14:axisColor rgb="FF000000"/>
            </x14:dataBar>
          </x14:cfRule>
          <xm:sqref>G216</xm:sqref>
        </x14:conditionalFormatting>
        <x14:conditionalFormatting xmlns:xm="http://schemas.microsoft.com/office/excel/2006/main">
          <x14:cfRule type="dataBar" id="{711A6E6D-C304-47CE-A499-7953658683ED}">
            <x14:dataBar minLength="0" maxLength="100" border="1" negativeBarBorderColorSameAsPositive="0">
              <x14:cfvo type="autoMin"/>
              <x14:cfvo type="autoMax"/>
              <x14:borderColor rgb="FF008AEF"/>
              <x14:negativeFillColor rgb="FFFF0000"/>
              <x14:negativeBorderColor rgb="FFFF0000"/>
              <x14:axisColor rgb="FF000000"/>
            </x14:dataBar>
          </x14:cfRule>
          <xm:sqref>G28:H214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DABD9C1-301A-471D-BF01-CB6F02C1E7CD}">
          <x14:formula1>
            <xm:f>Hoja2!$B$3:$B$7</xm:f>
          </x14:formula1>
          <xm:sqref>B5:B224</xm:sqref>
        </x14:dataValidation>
        <x14:dataValidation type="list" allowBlank="1" showInputMessage="1" showErrorMessage="1" xr:uid="{13293437-02FF-4C7D-B25A-3B066DC50C89}">
          <x14:formula1>
            <xm:f>Hoja2!$D$3:$D$15</xm:f>
          </x14:formula1>
          <xm:sqref>D5:D224</xm:sqref>
        </x14:dataValidation>
        <x14:dataValidation type="list" allowBlank="1" showInputMessage="1" showErrorMessage="1" xr:uid="{76A20055-67DD-40A1-81C1-73BE080CBCFF}">
          <x14:formula1>
            <xm:f>Hoja2!$F$3:$F$6</xm:f>
          </x14:formula1>
          <xm:sqref>I5:I224</xm:sqref>
        </x14:dataValidation>
      </x14:dataValidations>
    </ext>
    <ext xmlns:x15="http://schemas.microsoft.com/office/spreadsheetml/2010/11/main" uri="{3A4CF648-6AED-40f4-86FF-DC5316D8AED3}">
      <x14:slicerList xmlns:x14="http://schemas.microsoft.com/office/spreadsheetml/2009/9/main">
        <x14:slicer r:id="rId9"/>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FA09-92FB-40F9-83CD-5DB6151148E5}">
  <dimension ref="B2:R224"/>
  <sheetViews>
    <sheetView tabSelected="1" topLeftCell="G1" zoomScaleNormal="100" zoomScalePageLayoutView="80" workbookViewId="0">
      <selection activeCell="M26" sqref="M26"/>
    </sheetView>
  </sheetViews>
  <sheetFormatPr baseColWidth="10" defaultColWidth="11.42578125" defaultRowHeight="15" x14ac:dyDescent="0.25"/>
  <cols>
    <col min="1" max="1" width="3.42578125" customWidth="1"/>
    <col min="2" max="2" width="17" customWidth="1"/>
    <col min="3" max="3" width="48.85546875" customWidth="1"/>
    <col min="4" max="4" width="21.7109375" customWidth="1"/>
    <col min="5" max="5" width="12.140625" customWidth="1"/>
    <col min="6" max="6" width="13.7109375" customWidth="1"/>
    <col min="7" max="7" width="22.140625" customWidth="1"/>
    <col min="8" max="8" width="26.42578125" customWidth="1"/>
    <col min="9" max="9" width="14.5703125" customWidth="1"/>
    <col min="12" max="12" width="15.28515625" customWidth="1"/>
    <col min="16" max="16" width="28.42578125" customWidth="1"/>
    <col min="18" max="18" width="20.7109375" customWidth="1"/>
  </cols>
  <sheetData>
    <row r="2" spans="2:18" ht="15" customHeight="1" x14ac:dyDescent="0.25">
      <c r="B2" s="129" t="s">
        <v>248</v>
      </c>
      <c r="C2" s="129"/>
      <c r="D2" s="129"/>
      <c r="E2" s="129"/>
      <c r="F2" s="129"/>
      <c r="G2" s="129"/>
      <c r="H2" s="129"/>
      <c r="I2" s="129"/>
    </row>
    <row r="3" spans="2:18" ht="15" customHeight="1" x14ac:dyDescent="0.25">
      <c r="B3" s="130" t="s">
        <v>249</v>
      </c>
      <c r="C3" s="130"/>
      <c r="D3" s="130"/>
      <c r="E3" s="130"/>
      <c r="F3" s="130"/>
      <c r="G3" s="130"/>
      <c r="H3" s="130"/>
      <c r="I3" s="130"/>
    </row>
    <row r="4" spans="2:18" ht="31.5" x14ac:dyDescent="0.25">
      <c r="B4" s="60" t="s">
        <v>250</v>
      </c>
      <c r="C4" s="60" t="s">
        <v>251</v>
      </c>
      <c r="D4" s="60" t="s">
        <v>252</v>
      </c>
      <c r="E4" s="60" t="s">
        <v>253</v>
      </c>
      <c r="F4" s="60" t="s">
        <v>254</v>
      </c>
      <c r="G4" s="63" t="s">
        <v>255</v>
      </c>
      <c r="H4" s="63" t="s">
        <v>24</v>
      </c>
      <c r="I4" s="63" t="s">
        <v>256</v>
      </c>
    </row>
    <row r="5" spans="2:18" ht="60" hidden="1" x14ac:dyDescent="0.25">
      <c r="B5" s="52" t="s">
        <v>257</v>
      </c>
      <c r="C5" s="59" t="s">
        <v>258</v>
      </c>
      <c r="D5" s="52" t="s">
        <v>259</v>
      </c>
      <c r="E5" s="51">
        <v>45124</v>
      </c>
      <c r="F5" s="51">
        <v>45149</v>
      </c>
      <c r="G5" s="64">
        <v>1</v>
      </c>
      <c r="H5" s="64" t="s">
        <v>321</v>
      </c>
      <c r="I5" s="65" t="s">
        <v>271</v>
      </c>
    </row>
    <row r="6" spans="2:18" ht="60" hidden="1" x14ac:dyDescent="0.25">
      <c r="B6" s="52" t="s">
        <v>257</v>
      </c>
      <c r="C6" s="53" t="s">
        <v>258</v>
      </c>
      <c r="D6" s="52" t="s">
        <v>261</v>
      </c>
      <c r="E6" s="51">
        <v>45124</v>
      </c>
      <c r="F6" s="51">
        <v>45149</v>
      </c>
      <c r="G6" s="64">
        <v>1</v>
      </c>
      <c r="H6" s="64" t="s">
        <v>321</v>
      </c>
      <c r="I6" s="65" t="s">
        <v>271</v>
      </c>
    </row>
    <row r="7" spans="2:18" ht="60" hidden="1" x14ac:dyDescent="0.25">
      <c r="B7" s="52" t="s">
        <v>257</v>
      </c>
      <c r="C7" s="59" t="s">
        <v>258</v>
      </c>
      <c r="D7" s="52" t="s">
        <v>262</v>
      </c>
      <c r="E7" s="51">
        <v>45124</v>
      </c>
      <c r="F7" s="51">
        <v>45149</v>
      </c>
      <c r="G7" s="64">
        <v>1</v>
      </c>
      <c r="H7" s="64" t="s">
        <v>321</v>
      </c>
      <c r="I7" s="65" t="s">
        <v>271</v>
      </c>
    </row>
    <row r="8" spans="2:18" ht="60" hidden="1" x14ac:dyDescent="0.25">
      <c r="B8" s="52" t="s">
        <v>257</v>
      </c>
      <c r="C8" s="53" t="s">
        <v>258</v>
      </c>
      <c r="D8" s="52" t="s">
        <v>263</v>
      </c>
      <c r="E8" s="51">
        <v>45124</v>
      </c>
      <c r="F8" s="51">
        <v>45149</v>
      </c>
      <c r="G8" s="64">
        <v>1</v>
      </c>
      <c r="H8" s="64" t="s">
        <v>321</v>
      </c>
      <c r="I8" s="65" t="s">
        <v>271</v>
      </c>
    </row>
    <row r="9" spans="2:18" ht="60" hidden="1" x14ac:dyDescent="0.25">
      <c r="B9" s="52" t="s">
        <v>257</v>
      </c>
      <c r="C9" s="59" t="s">
        <v>258</v>
      </c>
      <c r="D9" s="52" t="s">
        <v>264</v>
      </c>
      <c r="E9" s="51">
        <v>45124</v>
      </c>
      <c r="F9" s="51">
        <v>45149</v>
      </c>
      <c r="G9" s="64">
        <v>1</v>
      </c>
      <c r="H9" s="64" t="s">
        <v>321</v>
      </c>
      <c r="I9" s="65" t="s">
        <v>271</v>
      </c>
    </row>
    <row r="10" spans="2:18" ht="60" hidden="1" x14ac:dyDescent="0.25">
      <c r="B10" s="52" t="s">
        <v>257</v>
      </c>
      <c r="C10" s="53" t="s">
        <v>258</v>
      </c>
      <c r="D10" s="52" t="s">
        <v>265</v>
      </c>
      <c r="E10" s="51">
        <v>45124</v>
      </c>
      <c r="F10" s="51">
        <v>45149</v>
      </c>
      <c r="G10" s="64">
        <v>1</v>
      </c>
      <c r="H10" s="64" t="s">
        <v>321</v>
      </c>
      <c r="I10" s="65" t="s">
        <v>271</v>
      </c>
    </row>
    <row r="11" spans="2:18" ht="60" hidden="1" x14ac:dyDescent="0.25">
      <c r="B11" s="52" t="s">
        <v>257</v>
      </c>
      <c r="C11" s="59" t="s">
        <v>258</v>
      </c>
      <c r="D11" s="52" t="s">
        <v>266</v>
      </c>
      <c r="E11" s="51">
        <v>45124</v>
      </c>
      <c r="F11" s="51">
        <v>45149</v>
      </c>
      <c r="G11" s="64">
        <v>1</v>
      </c>
      <c r="H11" s="64" t="s">
        <v>321</v>
      </c>
      <c r="I11" s="65" t="s">
        <v>271</v>
      </c>
    </row>
    <row r="12" spans="2:18" ht="60" hidden="1" x14ac:dyDescent="0.25">
      <c r="B12" s="52" t="s">
        <v>257</v>
      </c>
      <c r="C12" s="53" t="s">
        <v>258</v>
      </c>
      <c r="D12" s="52" t="s">
        <v>267</v>
      </c>
      <c r="E12" s="51">
        <v>45124</v>
      </c>
      <c r="F12" s="51">
        <v>45149</v>
      </c>
      <c r="G12" s="64">
        <v>1</v>
      </c>
      <c r="H12" s="64" t="s">
        <v>321</v>
      </c>
      <c r="I12" s="65" t="s">
        <v>271</v>
      </c>
    </row>
    <row r="13" spans="2:18" ht="42.75" x14ac:dyDescent="0.25">
      <c r="B13" s="52" t="s">
        <v>257</v>
      </c>
      <c r="C13" s="54" t="s">
        <v>49</v>
      </c>
      <c r="D13" s="52" t="s">
        <v>264</v>
      </c>
      <c r="E13" s="51">
        <v>45170</v>
      </c>
      <c r="F13" s="51">
        <v>45214</v>
      </c>
      <c r="G13" s="64">
        <v>1</v>
      </c>
      <c r="H13" s="64"/>
      <c r="I13" s="65" t="s">
        <v>271</v>
      </c>
      <c r="P13" t="s">
        <v>304</v>
      </c>
      <c r="Q13" t="s">
        <v>311</v>
      </c>
      <c r="R13" t="s">
        <v>341</v>
      </c>
    </row>
    <row r="14" spans="2:18" ht="42.75" hidden="1" x14ac:dyDescent="0.25">
      <c r="B14" s="52" t="s">
        <v>257</v>
      </c>
      <c r="C14" s="54" t="s">
        <v>54</v>
      </c>
      <c r="D14" s="52" t="s">
        <v>261</v>
      </c>
      <c r="E14" s="51">
        <v>45033</v>
      </c>
      <c r="F14" s="51">
        <v>45086</v>
      </c>
      <c r="G14" s="64">
        <v>1</v>
      </c>
      <c r="H14" s="64" t="s">
        <v>300</v>
      </c>
      <c r="I14" s="65" t="s">
        <v>271</v>
      </c>
    </row>
    <row r="15" spans="2:18" ht="45" hidden="1" x14ac:dyDescent="0.25">
      <c r="B15" s="52" t="s">
        <v>257</v>
      </c>
      <c r="C15" s="54" t="s">
        <v>59</v>
      </c>
      <c r="D15" s="52" t="s">
        <v>262</v>
      </c>
      <c r="E15" s="51">
        <v>45033</v>
      </c>
      <c r="F15" s="51">
        <v>45086</v>
      </c>
      <c r="G15" s="64">
        <v>1</v>
      </c>
      <c r="H15" s="64" t="s">
        <v>301</v>
      </c>
      <c r="I15" s="65" t="s">
        <v>271</v>
      </c>
    </row>
    <row r="16" spans="2:18" ht="30" hidden="1" x14ac:dyDescent="0.25">
      <c r="B16" s="52" t="s">
        <v>257</v>
      </c>
      <c r="C16" s="54" t="s">
        <v>64</v>
      </c>
      <c r="D16" s="52" t="s">
        <v>265</v>
      </c>
      <c r="E16" s="51">
        <v>45033</v>
      </c>
      <c r="F16" s="51">
        <v>45086</v>
      </c>
      <c r="G16" s="64">
        <v>1</v>
      </c>
      <c r="H16" s="64" t="s">
        <v>302</v>
      </c>
      <c r="I16" s="65" t="s">
        <v>271</v>
      </c>
    </row>
    <row r="17" spans="2:18" ht="57" hidden="1" x14ac:dyDescent="0.25">
      <c r="B17" s="52" t="s">
        <v>257</v>
      </c>
      <c r="C17" s="54" t="s">
        <v>67</v>
      </c>
      <c r="D17" s="52" t="s">
        <v>267</v>
      </c>
      <c r="E17" s="51">
        <v>45040</v>
      </c>
      <c r="F17" s="51">
        <v>45086</v>
      </c>
      <c r="G17" s="64">
        <v>1</v>
      </c>
      <c r="H17" s="64" t="s">
        <v>303</v>
      </c>
      <c r="I17" s="65" t="s">
        <v>271</v>
      </c>
    </row>
    <row r="18" spans="2:18" ht="30" hidden="1" x14ac:dyDescent="0.25">
      <c r="B18" s="52" t="s">
        <v>257</v>
      </c>
      <c r="C18" s="54" t="s">
        <v>70</v>
      </c>
      <c r="D18" s="52" t="s">
        <v>263</v>
      </c>
      <c r="E18" s="51">
        <v>45048</v>
      </c>
      <c r="F18" s="51">
        <v>45137</v>
      </c>
      <c r="G18" s="64">
        <v>1</v>
      </c>
      <c r="H18" s="64"/>
      <c r="I18" s="65" t="s">
        <v>271</v>
      </c>
      <c r="L18" s="61"/>
    </row>
    <row r="19" spans="2:18" ht="30" hidden="1" x14ac:dyDescent="0.25">
      <c r="B19" s="52" t="s">
        <v>257</v>
      </c>
      <c r="C19" s="54" t="s">
        <v>74</v>
      </c>
      <c r="D19" s="52" t="s">
        <v>259</v>
      </c>
      <c r="E19" s="51">
        <v>45061</v>
      </c>
      <c r="F19" s="51">
        <v>45107</v>
      </c>
      <c r="G19" s="64">
        <v>1</v>
      </c>
      <c r="H19" s="64" t="s">
        <v>300</v>
      </c>
      <c r="I19" s="65" t="s">
        <v>271</v>
      </c>
      <c r="L19" s="61"/>
    </row>
    <row r="20" spans="2:18" ht="42.75" x14ac:dyDescent="0.25">
      <c r="B20" s="52" t="s">
        <v>257</v>
      </c>
      <c r="C20" s="54" t="s">
        <v>78</v>
      </c>
      <c r="D20" s="52" t="s">
        <v>266</v>
      </c>
      <c r="E20" s="51">
        <v>45200</v>
      </c>
      <c r="F20" s="51">
        <v>45291</v>
      </c>
      <c r="G20" s="64">
        <v>1</v>
      </c>
      <c r="H20" s="64"/>
      <c r="I20" s="65" t="s">
        <v>271</v>
      </c>
      <c r="L20" s="61"/>
      <c r="P20" t="s">
        <v>271</v>
      </c>
      <c r="Q20">
        <v>47</v>
      </c>
      <c r="R20" s="70">
        <f>Q20/Q23</f>
        <v>0.79661016949152541</v>
      </c>
    </row>
    <row r="21" spans="2:18" ht="30" hidden="1" x14ac:dyDescent="0.25">
      <c r="B21" s="52" t="s">
        <v>257</v>
      </c>
      <c r="C21" s="54" t="s">
        <v>82</v>
      </c>
      <c r="D21" s="52" t="s">
        <v>267</v>
      </c>
      <c r="E21" s="51">
        <v>45139</v>
      </c>
      <c r="F21" s="51">
        <v>45184</v>
      </c>
      <c r="G21" s="64">
        <v>1</v>
      </c>
      <c r="H21" s="64"/>
      <c r="I21" s="65" t="s">
        <v>271</v>
      </c>
      <c r="L21" s="61"/>
    </row>
    <row r="22" spans="2:18" ht="30" x14ac:dyDescent="0.25">
      <c r="B22" s="52" t="s">
        <v>257</v>
      </c>
      <c r="C22" s="54" t="s">
        <v>85</v>
      </c>
      <c r="D22" s="52" t="s">
        <v>263</v>
      </c>
      <c r="E22" s="51">
        <v>45160</v>
      </c>
      <c r="F22" s="51">
        <v>45205</v>
      </c>
      <c r="G22" s="64">
        <v>1</v>
      </c>
      <c r="H22" s="64"/>
      <c r="I22" s="65" t="s">
        <v>271</v>
      </c>
      <c r="L22" s="61"/>
      <c r="P22" t="s">
        <v>308</v>
      </c>
      <c r="Q22">
        <v>12</v>
      </c>
      <c r="R22" s="70">
        <f>Q22/Q23</f>
        <v>0.20338983050847459</v>
      </c>
    </row>
    <row r="23" spans="2:18" ht="30" x14ac:dyDescent="0.25">
      <c r="B23" s="52" t="s">
        <v>257</v>
      </c>
      <c r="C23" s="54" t="s">
        <v>89</v>
      </c>
      <c r="D23" s="52" t="s">
        <v>264</v>
      </c>
      <c r="E23" s="51">
        <v>45166</v>
      </c>
      <c r="F23" s="51">
        <v>45205</v>
      </c>
      <c r="G23" s="64">
        <v>1</v>
      </c>
      <c r="H23" s="64"/>
      <c r="I23" s="65" t="s">
        <v>271</v>
      </c>
      <c r="L23" s="61"/>
      <c r="P23" s="73" t="s">
        <v>299</v>
      </c>
      <c r="Q23" s="73">
        <f>SUM(Q20:Q22)</f>
        <v>59</v>
      </c>
    </row>
    <row r="24" spans="2:18" ht="85.5" x14ac:dyDescent="0.25">
      <c r="B24" s="52" t="s">
        <v>257</v>
      </c>
      <c r="C24" s="54" t="s">
        <v>92</v>
      </c>
      <c r="D24" s="52" t="s">
        <v>262</v>
      </c>
      <c r="E24" s="51">
        <v>45173</v>
      </c>
      <c r="F24" s="51">
        <v>45212</v>
      </c>
      <c r="G24" s="64">
        <v>1</v>
      </c>
      <c r="H24" s="64"/>
      <c r="I24" s="65" t="s">
        <v>271</v>
      </c>
      <c r="L24" s="61"/>
    </row>
    <row r="25" spans="2:18" ht="30" x14ac:dyDescent="0.25">
      <c r="B25" s="52" t="s">
        <v>257</v>
      </c>
      <c r="C25" s="54" t="s">
        <v>96</v>
      </c>
      <c r="D25" s="52" t="s">
        <v>267</v>
      </c>
      <c r="E25" s="51">
        <v>45201</v>
      </c>
      <c r="F25" s="51">
        <v>45240</v>
      </c>
      <c r="G25" s="64">
        <v>1</v>
      </c>
      <c r="H25" s="64"/>
      <c r="I25" s="65" t="s">
        <v>271</v>
      </c>
      <c r="L25" s="61"/>
    </row>
    <row r="26" spans="2:18" ht="45" x14ac:dyDescent="0.25">
      <c r="B26" s="52" t="s">
        <v>272</v>
      </c>
      <c r="C26" s="54" t="s">
        <v>105</v>
      </c>
      <c r="D26" s="52" t="s">
        <v>265</v>
      </c>
      <c r="E26" s="51">
        <v>45078</v>
      </c>
      <c r="F26" s="51">
        <v>45229</v>
      </c>
      <c r="G26" s="64">
        <v>1</v>
      </c>
      <c r="H26" s="64"/>
      <c r="I26" s="65" t="s">
        <v>271</v>
      </c>
      <c r="L26" s="61"/>
    </row>
    <row r="27" spans="2:18" ht="45" x14ac:dyDescent="0.25">
      <c r="B27" s="52" t="s">
        <v>272</v>
      </c>
      <c r="C27" s="54" t="s">
        <v>110</v>
      </c>
      <c r="D27" s="52" t="s">
        <v>266</v>
      </c>
      <c r="E27" s="51">
        <v>45078</v>
      </c>
      <c r="F27" s="51">
        <v>45229</v>
      </c>
      <c r="G27" s="64">
        <v>1</v>
      </c>
      <c r="H27" s="64"/>
      <c r="I27" s="65" t="s">
        <v>271</v>
      </c>
      <c r="P27" t="s">
        <v>323</v>
      </c>
      <c r="Q27" t="s">
        <v>311</v>
      </c>
      <c r="R27" t="s">
        <v>312</v>
      </c>
    </row>
    <row r="28" spans="2:18" ht="45" hidden="1" customHeight="1" x14ac:dyDescent="0.25">
      <c r="B28" s="52" t="s">
        <v>272</v>
      </c>
      <c r="C28" s="54" t="s">
        <v>113</v>
      </c>
      <c r="D28" s="52" t="s">
        <v>266</v>
      </c>
      <c r="E28" s="51">
        <v>45012</v>
      </c>
      <c r="F28" s="51">
        <v>45037</v>
      </c>
      <c r="G28" s="64">
        <v>1</v>
      </c>
      <c r="H28" s="64" t="s">
        <v>300</v>
      </c>
      <c r="I28" s="65" t="s">
        <v>271</v>
      </c>
    </row>
    <row r="29" spans="2:18" ht="30" hidden="1" x14ac:dyDescent="0.25">
      <c r="B29" s="52" t="s">
        <v>273</v>
      </c>
      <c r="C29" s="55" t="s">
        <v>274</v>
      </c>
      <c r="D29" s="52" t="s">
        <v>267</v>
      </c>
      <c r="E29" s="51">
        <v>44927</v>
      </c>
      <c r="F29" s="51">
        <v>44931</v>
      </c>
      <c r="G29" s="64">
        <v>1</v>
      </c>
      <c r="H29" s="64"/>
      <c r="I29" s="65" t="s">
        <v>271</v>
      </c>
    </row>
    <row r="30" spans="2:18" ht="30" hidden="1" x14ac:dyDescent="0.25">
      <c r="B30" s="52" t="s">
        <v>273</v>
      </c>
      <c r="C30" s="55" t="s">
        <v>274</v>
      </c>
      <c r="D30" s="52" t="s">
        <v>267</v>
      </c>
      <c r="E30" s="51">
        <v>44958</v>
      </c>
      <c r="F30" s="51">
        <v>44962</v>
      </c>
      <c r="G30" s="64">
        <v>1</v>
      </c>
      <c r="H30" s="64"/>
      <c r="I30" s="65" t="s">
        <v>271</v>
      </c>
    </row>
    <row r="31" spans="2:18" ht="30" hidden="1" x14ac:dyDescent="0.25">
      <c r="B31" s="52" t="s">
        <v>273</v>
      </c>
      <c r="C31" s="55" t="s">
        <v>274</v>
      </c>
      <c r="D31" s="52" t="s">
        <v>267</v>
      </c>
      <c r="E31" s="51">
        <v>44986</v>
      </c>
      <c r="F31" s="51">
        <v>44990</v>
      </c>
      <c r="G31" s="64">
        <v>1</v>
      </c>
      <c r="H31" s="64"/>
      <c r="I31" s="65" t="s">
        <v>271</v>
      </c>
    </row>
    <row r="32" spans="2:18" ht="30" hidden="1" x14ac:dyDescent="0.25">
      <c r="B32" s="52" t="s">
        <v>273</v>
      </c>
      <c r="C32" s="55" t="s">
        <v>274</v>
      </c>
      <c r="D32" s="52" t="s">
        <v>267</v>
      </c>
      <c r="E32" s="51">
        <v>45017</v>
      </c>
      <c r="F32" s="51">
        <v>45021</v>
      </c>
      <c r="G32" s="64">
        <v>1</v>
      </c>
      <c r="H32" s="64"/>
      <c r="I32" s="65" t="s">
        <v>271</v>
      </c>
    </row>
    <row r="33" spans="2:18" ht="30" hidden="1" x14ac:dyDescent="0.25">
      <c r="B33" s="52" t="s">
        <v>273</v>
      </c>
      <c r="C33" s="55" t="s">
        <v>274</v>
      </c>
      <c r="D33" s="52" t="s">
        <v>267</v>
      </c>
      <c r="E33" s="51">
        <v>45047</v>
      </c>
      <c r="F33" s="51">
        <v>45051</v>
      </c>
      <c r="G33" s="64">
        <v>1</v>
      </c>
      <c r="H33" s="64"/>
      <c r="I33" s="65" t="s">
        <v>271</v>
      </c>
      <c r="L33" s="61"/>
    </row>
    <row r="34" spans="2:18" ht="30" hidden="1" x14ac:dyDescent="0.25">
      <c r="B34" s="52" t="s">
        <v>273</v>
      </c>
      <c r="C34" s="55" t="s">
        <v>274</v>
      </c>
      <c r="D34" s="52" t="s">
        <v>267</v>
      </c>
      <c r="E34" s="51">
        <v>45078</v>
      </c>
      <c r="F34" s="51">
        <v>45082</v>
      </c>
      <c r="G34" s="64">
        <v>1</v>
      </c>
      <c r="H34" s="64"/>
      <c r="I34" s="65" t="s">
        <v>271</v>
      </c>
      <c r="L34" s="61"/>
    </row>
    <row r="35" spans="2:18" ht="30" hidden="1" x14ac:dyDescent="0.25">
      <c r="B35" s="52" t="s">
        <v>273</v>
      </c>
      <c r="C35" s="55" t="s">
        <v>274</v>
      </c>
      <c r="D35" s="52" t="s">
        <v>267</v>
      </c>
      <c r="E35" s="51">
        <v>45108</v>
      </c>
      <c r="F35" s="51">
        <v>45112</v>
      </c>
      <c r="G35" s="64">
        <v>1</v>
      </c>
      <c r="H35" s="64"/>
      <c r="I35" s="65" t="s">
        <v>271</v>
      </c>
    </row>
    <row r="36" spans="2:18" ht="30" hidden="1" x14ac:dyDescent="0.25">
      <c r="B36" s="52" t="s">
        <v>273</v>
      </c>
      <c r="C36" s="55" t="s">
        <v>274</v>
      </c>
      <c r="D36" s="52" t="s">
        <v>267</v>
      </c>
      <c r="E36" s="51">
        <v>45139</v>
      </c>
      <c r="F36" s="51">
        <v>45143</v>
      </c>
      <c r="G36" s="64">
        <v>1</v>
      </c>
      <c r="H36" s="64"/>
      <c r="I36" s="65" t="s">
        <v>271</v>
      </c>
    </row>
    <row r="37" spans="2:18" ht="30" hidden="1" x14ac:dyDescent="0.25">
      <c r="B37" s="52" t="s">
        <v>273</v>
      </c>
      <c r="C37" s="55" t="s">
        <v>274</v>
      </c>
      <c r="D37" s="52" t="s">
        <v>267</v>
      </c>
      <c r="E37" s="51">
        <v>45170</v>
      </c>
      <c r="F37" s="51">
        <v>45174</v>
      </c>
      <c r="G37" s="64">
        <v>1</v>
      </c>
      <c r="H37" s="64"/>
      <c r="I37" s="65" t="s">
        <v>271</v>
      </c>
    </row>
    <row r="38" spans="2:18" ht="30" x14ac:dyDescent="0.25">
      <c r="B38" s="52" t="s">
        <v>273</v>
      </c>
      <c r="C38" s="55" t="s">
        <v>274</v>
      </c>
      <c r="D38" s="52" t="s">
        <v>267</v>
      </c>
      <c r="E38" s="51">
        <v>45200</v>
      </c>
      <c r="F38" s="51">
        <v>45204</v>
      </c>
      <c r="G38" s="64">
        <v>1</v>
      </c>
      <c r="H38" s="64"/>
      <c r="I38" s="65" t="s">
        <v>271</v>
      </c>
      <c r="P38" t="s">
        <v>325</v>
      </c>
      <c r="Q38">
        <v>6</v>
      </c>
      <c r="R38" s="70">
        <f>Q38/$Q$56</f>
        <v>0.1276595744680851</v>
      </c>
    </row>
    <row r="39" spans="2:18" ht="30" x14ac:dyDescent="0.25">
      <c r="B39" s="52" t="s">
        <v>273</v>
      </c>
      <c r="C39" s="55" t="s">
        <v>274</v>
      </c>
      <c r="D39" s="52" t="s">
        <v>267</v>
      </c>
      <c r="E39" s="51">
        <v>45231</v>
      </c>
      <c r="F39" s="51">
        <v>45235</v>
      </c>
      <c r="G39" s="64">
        <v>1</v>
      </c>
      <c r="H39" s="64"/>
      <c r="I39" s="65" t="s">
        <v>271</v>
      </c>
      <c r="P39" t="s">
        <v>342</v>
      </c>
      <c r="Q39">
        <v>2</v>
      </c>
      <c r="R39" s="70">
        <f t="shared" ref="R39:R55" si="0">Q39/$Q$56</f>
        <v>4.2553191489361701E-2</v>
      </c>
    </row>
    <row r="40" spans="2:18" ht="30" x14ac:dyDescent="0.25">
      <c r="B40" s="52" t="s">
        <v>273</v>
      </c>
      <c r="C40" s="55" t="s">
        <v>274</v>
      </c>
      <c r="D40" s="52" t="s">
        <v>267</v>
      </c>
      <c r="E40" s="51">
        <v>45261</v>
      </c>
      <c r="F40" s="51">
        <v>45265</v>
      </c>
      <c r="G40" s="64">
        <v>1</v>
      </c>
      <c r="H40" s="64"/>
      <c r="I40" s="65" t="s">
        <v>271</v>
      </c>
      <c r="P40" t="s">
        <v>343</v>
      </c>
      <c r="Q40">
        <v>36</v>
      </c>
      <c r="R40" s="70">
        <f t="shared" si="0"/>
        <v>0.76595744680851063</v>
      </c>
    </row>
    <row r="41" spans="2:18" ht="30" hidden="1" x14ac:dyDescent="0.25">
      <c r="B41" s="52" t="s">
        <v>273</v>
      </c>
      <c r="C41" s="54" t="s">
        <v>275</v>
      </c>
      <c r="D41" s="52" t="s">
        <v>267</v>
      </c>
      <c r="E41" s="51">
        <v>44927</v>
      </c>
      <c r="F41" s="51">
        <v>44933</v>
      </c>
      <c r="G41" s="64">
        <v>1</v>
      </c>
      <c r="H41" s="64"/>
      <c r="I41" s="65" t="s">
        <v>271</v>
      </c>
      <c r="J41" s="51"/>
      <c r="K41" s="51"/>
      <c r="R41" s="70">
        <f t="shared" si="0"/>
        <v>0</v>
      </c>
    </row>
    <row r="42" spans="2:18" ht="30" hidden="1" x14ac:dyDescent="0.25">
      <c r="B42" s="52" t="s">
        <v>273</v>
      </c>
      <c r="C42" s="54" t="s">
        <v>275</v>
      </c>
      <c r="D42" s="52" t="s">
        <v>267</v>
      </c>
      <c r="E42" s="51">
        <v>45108</v>
      </c>
      <c r="F42" s="51">
        <v>45138</v>
      </c>
      <c r="G42" s="64">
        <v>1</v>
      </c>
      <c r="H42" s="64"/>
      <c r="I42" s="65" t="s">
        <v>271</v>
      </c>
      <c r="J42" s="51"/>
      <c r="K42" s="51"/>
      <c r="R42" s="70">
        <f t="shared" si="0"/>
        <v>0</v>
      </c>
    </row>
    <row r="43" spans="2:18" ht="30" hidden="1" x14ac:dyDescent="0.25">
      <c r="B43" s="52" t="s">
        <v>273</v>
      </c>
      <c r="C43" s="55" t="s">
        <v>276</v>
      </c>
      <c r="D43" s="52" t="s">
        <v>267</v>
      </c>
      <c r="E43" s="51">
        <v>44986</v>
      </c>
      <c r="F43" s="51">
        <v>44992</v>
      </c>
      <c r="G43" s="64">
        <v>1</v>
      </c>
      <c r="H43" s="64"/>
      <c r="I43" s="65" t="s">
        <v>271</v>
      </c>
      <c r="R43" s="70">
        <f t="shared" si="0"/>
        <v>0</v>
      </c>
    </row>
    <row r="44" spans="2:18" ht="30" hidden="1" x14ac:dyDescent="0.25">
      <c r="B44" s="52" t="s">
        <v>273</v>
      </c>
      <c r="C44" s="54" t="s">
        <v>277</v>
      </c>
      <c r="D44" s="52" t="s">
        <v>267</v>
      </c>
      <c r="E44" s="51">
        <v>44986</v>
      </c>
      <c r="F44" s="51">
        <v>45016</v>
      </c>
      <c r="G44" s="64">
        <v>1</v>
      </c>
      <c r="H44" s="64"/>
      <c r="I44" s="65" t="s">
        <v>271</v>
      </c>
      <c r="R44" s="70">
        <f t="shared" si="0"/>
        <v>0</v>
      </c>
    </row>
    <row r="45" spans="2:18" ht="30" hidden="1" x14ac:dyDescent="0.25">
      <c r="B45" s="52" t="s">
        <v>273</v>
      </c>
      <c r="C45" s="55" t="s">
        <v>155</v>
      </c>
      <c r="D45" s="52" t="s">
        <v>267</v>
      </c>
      <c r="E45" s="51">
        <v>44958</v>
      </c>
      <c r="F45" s="51">
        <v>44985</v>
      </c>
      <c r="G45" s="64">
        <v>1</v>
      </c>
      <c r="H45" s="64"/>
      <c r="I45" s="65" t="s">
        <v>271</v>
      </c>
      <c r="R45" s="70">
        <f t="shared" si="0"/>
        <v>0</v>
      </c>
    </row>
    <row r="46" spans="2:18" ht="28.5" hidden="1" x14ac:dyDescent="0.25">
      <c r="B46" s="52" t="s">
        <v>273</v>
      </c>
      <c r="C46" s="55" t="s">
        <v>278</v>
      </c>
      <c r="D46" s="52" t="s">
        <v>279</v>
      </c>
      <c r="E46" s="51">
        <v>44927</v>
      </c>
      <c r="F46" s="51">
        <v>44935</v>
      </c>
      <c r="G46" s="64">
        <v>1</v>
      </c>
      <c r="H46" s="64"/>
      <c r="I46" s="65" t="s">
        <v>271</v>
      </c>
      <c r="R46" s="70">
        <f t="shared" si="0"/>
        <v>0</v>
      </c>
    </row>
    <row r="47" spans="2:18" ht="28.5" hidden="1" x14ac:dyDescent="0.25">
      <c r="B47" s="52" t="s">
        <v>273</v>
      </c>
      <c r="C47" s="55" t="s">
        <v>278</v>
      </c>
      <c r="D47" s="52" t="s">
        <v>279</v>
      </c>
      <c r="E47" s="51">
        <v>44958</v>
      </c>
      <c r="F47" s="51">
        <v>44966</v>
      </c>
      <c r="G47" s="64">
        <v>1</v>
      </c>
      <c r="H47" s="64"/>
      <c r="I47" s="65" t="s">
        <v>271</v>
      </c>
      <c r="R47" s="70">
        <f t="shared" si="0"/>
        <v>0</v>
      </c>
    </row>
    <row r="48" spans="2:18" ht="28.5" hidden="1" x14ac:dyDescent="0.25">
      <c r="B48" s="52" t="s">
        <v>273</v>
      </c>
      <c r="C48" s="55" t="s">
        <v>278</v>
      </c>
      <c r="D48" s="52" t="s">
        <v>279</v>
      </c>
      <c r="E48" s="51">
        <v>44986</v>
      </c>
      <c r="F48" s="51">
        <v>44994</v>
      </c>
      <c r="G48" s="64">
        <v>1</v>
      </c>
      <c r="H48" s="64"/>
      <c r="I48" s="65" t="s">
        <v>271</v>
      </c>
      <c r="R48" s="70">
        <f t="shared" si="0"/>
        <v>0</v>
      </c>
    </row>
    <row r="49" spans="2:18" ht="30" hidden="1" x14ac:dyDescent="0.25">
      <c r="B49" s="52" t="s">
        <v>273</v>
      </c>
      <c r="C49" s="55" t="s">
        <v>278</v>
      </c>
      <c r="D49" s="52" t="s">
        <v>279</v>
      </c>
      <c r="E49" s="51">
        <v>45017</v>
      </c>
      <c r="F49" s="51">
        <v>45034</v>
      </c>
      <c r="G49" s="64">
        <v>1</v>
      </c>
      <c r="H49" s="64" t="s">
        <v>315</v>
      </c>
      <c r="I49" s="65" t="s">
        <v>271</v>
      </c>
      <c r="R49" s="70">
        <f t="shared" si="0"/>
        <v>0</v>
      </c>
    </row>
    <row r="50" spans="2:18" ht="30" hidden="1" x14ac:dyDescent="0.25">
      <c r="B50" s="52" t="s">
        <v>273</v>
      </c>
      <c r="C50" s="55" t="s">
        <v>278</v>
      </c>
      <c r="D50" s="52" t="s">
        <v>279</v>
      </c>
      <c r="E50" s="51">
        <v>45047</v>
      </c>
      <c r="F50" s="51">
        <v>45056</v>
      </c>
      <c r="G50" s="64">
        <v>1</v>
      </c>
      <c r="H50" s="64" t="s">
        <v>315</v>
      </c>
      <c r="I50" s="65" t="s">
        <v>271</v>
      </c>
      <c r="R50" s="70">
        <f t="shared" si="0"/>
        <v>0</v>
      </c>
    </row>
    <row r="51" spans="2:18" ht="30" hidden="1" x14ac:dyDescent="0.25">
      <c r="B51" s="52" t="s">
        <v>273</v>
      </c>
      <c r="C51" s="55" t="s">
        <v>278</v>
      </c>
      <c r="D51" s="52" t="s">
        <v>279</v>
      </c>
      <c r="E51" s="51">
        <v>45078</v>
      </c>
      <c r="F51" s="51">
        <v>45087</v>
      </c>
      <c r="G51" s="64">
        <v>1</v>
      </c>
      <c r="H51" s="64" t="s">
        <v>315</v>
      </c>
      <c r="I51" s="65" t="s">
        <v>271</v>
      </c>
      <c r="R51" s="70">
        <f t="shared" si="0"/>
        <v>0</v>
      </c>
    </row>
    <row r="52" spans="2:18" ht="28.5" hidden="1" x14ac:dyDescent="0.25">
      <c r="B52" s="52" t="s">
        <v>273</v>
      </c>
      <c r="C52" s="55" t="s">
        <v>278</v>
      </c>
      <c r="D52" s="52" t="s">
        <v>279</v>
      </c>
      <c r="E52" s="51">
        <v>45108</v>
      </c>
      <c r="F52" s="51">
        <v>45117</v>
      </c>
      <c r="G52" s="64">
        <v>1</v>
      </c>
      <c r="H52" s="64"/>
      <c r="I52" s="65" t="s">
        <v>271</v>
      </c>
      <c r="R52" s="70">
        <f t="shared" si="0"/>
        <v>0</v>
      </c>
    </row>
    <row r="53" spans="2:18" ht="28.5" hidden="1" x14ac:dyDescent="0.25">
      <c r="B53" s="52" t="s">
        <v>273</v>
      </c>
      <c r="C53" s="55" t="s">
        <v>278</v>
      </c>
      <c r="D53" s="52" t="s">
        <v>279</v>
      </c>
      <c r="E53" s="51">
        <v>45139</v>
      </c>
      <c r="F53" s="51">
        <v>45148</v>
      </c>
      <c r="G53" s="64">
        <v>1</v>
      </c>
      <c r="H53" s="64"/>
      <c r="I53" s="65" t="s">
        <v>271</v>
      </c>
      <c r="R53" s="70">
        <f t="shared" si="0"/>
        <v>0</v>
      </c>
    </row>
    <row r="54" spans="2:18" ht="28.5" hidden="1" x14ac:dyDescent="0.25">
      <c r="B54" s="52" t="s">
        <v>273</v>
      </c>
      <c r="C54" s="55" t="s">
        <v>278</v>
      </c>
      <c r="D54" s="52" t="s">
        <v>279</v>
      </c>
      <c r="E54" s="51">
        <v>45170</v>
      </c>
      <c r="F54" s="51">
        <v>45179</v>
      </c>
      <c r="G54" s="64">
        <v>1</v>
      </c>
      <c r="H54" s="64"/>
      <c r="I54" s="65" t="s">
        <v>271</v>
      </c>
      <c r="R54" s="70">
        <f t="shared" si="0"/>
        <v>0</v>
      </c>
    </row>
    <row r="55" spans="2:18" ht="28.5" x14ac:dyDescent="0.25">
      <c r="B55" s="52" t="s">
        <v>273</v>
      </c>
      <c r="C55" s="55" t="s">
        <v>278</v>
      </c>
      <c r="D55" s="52" t="s">
        <v>279</v>
      </c>
      <c r="E55" s="51">
        <v>45200</v>
      </c>
      <c r="F55" s="51">
        <v>45209</v>
      </c>
      <c r="G55" s="64">
        <v>1</v>
      </c>
      <c r="H55" s="64"/>
      <c r="I55" s="65" t="s">
        <v>271</v>
      </c>
      <c r="P55" t="s">
        <v>298</v>
      </c>
      <c r="Q55">
        <v>3</v>
      </c>
      <c r="R55" s="70">
        <f t="shared" si="0"/>
        <v>6.3829787234042548E-2</v>
      </c>
    </row>
    <row r="56" spans="2:18" ht="28.5" x14ac:dyDescent="0.25">
      <c r="B56" s="52" t="s">
        <v>273</v>
      </c>
      <c r="C56" s="55" t="s">
        <v>278</v>
      </c>
      <c r="D56" s="52" t="s">
        <v>279</v>
      </c>
      <c r="E56" s="51">
        <v>45231</v>
      </c>
      <c r="F56" s="51">
        <v>45240</v>
      </c>
      <c r="G56" s="64">
        <v>1</v>
      </c>
      <c r="H56" s="64"/>
      <c r="I56" s="65" t="s">
        <v>271</v>
      </c>
      <c r="P56" s="73" t="s">
        <v>311</v>
      </c>
      <c r="Q56" s="73">
        <f>SUM(Q38:Q55)</f>
        <v>47</v>
      </c>
    </row>
    <row r="57" spans="2:18" ht="28.5" x14ac:dyDescent="0.25">
      <c r="B57" s="52" t="s">
        <v>273</v>
      </c>
      <c r="C57" s="55" t="s">
        <v>278</v>
      </c>
      <c r="D57" s="52" t="s">
        <v>279</v>
      </c>
      <c r="E57" s="51">
        <v>45261</v>
      </c>
      <c r="F57" s="51">
        <v>45270</v>
      </c>
      <c r="G57" s="64">
        <v>1</v>
      </c>
      <c r="H57" s="64"/>
      <c r="I57" s="65" t="s">
        <v>271</v>
      </c>
    </row>
    <row r="58" spans="2:18" ht="28.5" hidden="1" x14ac:dyDescent="0.25">
      <c r="B58" s="52" t="s">
        <v>273</v>
      </c>
      <c r="C58" s="55" t="s">
        <v>280</v>
      </c>
      <c r="D58" s="52" t="s">
        <v>279</v>
      </c>
      <c r="E58" s="51">
        <v>44927</v>
      </c>
      <c r="F58" s="51">
        <v>44935</v>
      </c>
      <c r="G58" s="64">
        <v>1</v>
      </c>
      <c r="H58" s="64"/>
      <c r="I58" s="65" t="s">
        <v>271</v>
      </c>
    </row>
    <row r="59" spans="2:18" ht="28.5" hidden="1" x14ac:dyDescent="0.25">
      <c r="B59" s="52" t="s">
        <v>273</v>
      </c>
      <c r="C59" s="55" t="s">
        <v>280</v>
      </c>
      <c r="D59" s="52" t="s">
        <v>279</v>
      </c>
      <c r="E59" s="51">
        <v>44958</v>
      </c>
      <c r="F59" s="51">
        <v>44966</v>
      </c>
      <c r="G59" s="64">
        <v>1</v>
      </c>
      <c r="H59" s="64"/>
      <c r="I59" s="65" t="s">
        <v>271</v>
      </c>
    </row>
    <row r="60" spans="2:18" ht="28.5" hidden="1" x14ac:dyDescent="0.25">
      <c r="B60" s="52" t="s">
        <v>273</v>
      </c>
      <c r="C60" s="55" t="s">
        <v>280</v>
      </c>
      <c r="D60" s="52" t="s">
        <v>279</v>
      </c>
      <c r="E60" s="51">
        <v>44986</v>
      </c>
      <c r="F60" s="51">
        <v>44994</v>
      </c>
      <c r="G60" s="64">
        <v>1</v>
      </c>
      <c r="H60" s="64"/>
      <c r="I60" s="65" t="s">
        <v>271</v>
      </c>
    </row>
    <row r="61" spans="2:18" ht="30" hidden="1" x14ac:dyDescent="0.25">
      <c r="B61" s="52" t="s">
        <v>273</v>
      </c>
      <c r="C61" s="55" t="s">
        <v>280</v>
      </c>
      <c r="D61" s="52" t="s">
        <v>279</v>
      </c>
      <c r="E61" s="51">
        <v>45017</v>
      </c>
      <c r="F61" s="51">
        <v>45034</v>
      </c>
      <c r="G61" s="64">
        <v>1</v>
      </c>
      <c r="H61" s="64" t="s">
        <v>315</v>
      </c>
      <c r="I61" s="65" t="s">
        <v>271</v>
      </c>
    </row>
    <row r="62" spans="2:18" ht="30" hidden="1" x14ac:dyDescent="0.25">
      <c r="B62" s="52" t="s">
        <v>273</v>
      </c>
      <c r="C62" s="55" t="s">
        <v>280</v>
      </c>
      <c r="D62" s="52" t="s">
        <v>279</v>
      </c>
      <c r="E62" s="51">
        <v>45047</v>
      </c>
      <c r="F62" s="51">
        <v>45056</v>
      </c>
      <c r="G62" s="64">
        <v>1</v>
      </c>
      <c r="H62" s="64" t="s">
        <v>315</v>
      </c>
      <c r="I62" s="65" t="s">
        <v>271</v>
      </c>
    </row>
    <row r="63" spans="2:18" ht="30" hidden="1" x14ac:dyDescent="0.25">
      <c r="B63" s="52" t="s">
        <v>273</v>
      </c>
      <c r="C63" s="55" t="s">
        <v>280</v>
      </c>
      <c r="D63" s="52" t="s">
        <v>279</v>
      </c>
      <c r="E63" s="51">
        <v>45078</v>
      </c>
      <c r="F63" s="51">
        <v>45087</v>
      </c>
      <c r="G63" s="64">
        <v>1</v>
      </c>
      <c r="H63" s="64" t="s">
        <v>315</v>
      </c>
      <c r="I63" s="65" t="s">
        <v>271</v>
      </c>
    </row>
    <row r="64" spans="2:18" ht="28.5" hidden="1" x14ac:dyDescent="0.25">
      <c r="B64" s="52" t="s">
        <v>273</v>
      </c>
      <c r="C64" s="55" t="s">
        <v>280</v>
      </c>
      <c r="D64" s="52" t="s">
        <v>279</v>
      </c>
      <c r="E64" s="51">
        <v>45108</v>
      </c>
      <c r="F64" s="51">
        <v>45117</v>
      </c>
      <c r="G64" s="64">
        <v>1</v>
      </c>
      <c r="H64" s="64"/>
      <c r="I64" s="65" t="s">
        <v>271</v>
      </c>
    </row>
    <row r="65" spans="2:9" ht="28.5" hidden="1" x14ac:dyDescent="0.25">
      <c r="B65" s="52" t="s">
        <v>273</v>
      </c>
      <c r="C65" s="55" t="s">
        <v>280</v>
      </c>
      <c r="D65" s="52" t="s">
        <v>279</v>
      </c>
      <c r="E65" s="51">
        <v>45139</v>
      </c>
      <c r="F65" s="51">
        <v>45148</v>
      </c>
      <c r="G65" s="64">
        <v>1</v>
      </c>
      <c r="H65" s="64"/>
      <c r="I65" s="65" t="s">
        <v>271</v>
      </c>
    </row>
    <row r="66" spans="2:9" ht="28.5" hidden="1" x14ac:dyDescent="0.25">
      <c r="B66" s="52" t="s">
        <v>273</v>
      </c>
      <c r="C66" s="55" t="s">
        <v>280</v>
      </c>
      <c r="D66" s="52" t="s">
        <v>279</v>
      </c>
      <c r="E66" s="51">
        <v>45170</v>
      </c>
      <c r="F66" s="51">
        <v>45179</v>
      </c>
      <c r="G66" s="64">
        <v>1</v>
      </c>
      <c r="H66" s="64"/>
      <c r="I66" s="65" t="s">
        <v>271</v>
      </c>
    </row>
    <row r="67" spans="2:9" ht="28.5" x14ac:dyDescent="0.25">
      <c r="B67" s="52" t="s">
        <v>273</v>
      </c>
      <c r="C67" s="55" t="s">
        <v>280</v>
      </c>
      <c r="D67" s="52" t="s">
        <v>279</v>
      </c>
      <c r="E67" s="51">
        <v>45200</v>
      </c>
      <c r="F67" s="51">
        <v>45209</v>
      </c>
      <c r="G67" s="64">
        <v>1</v>
      </c>
      <c r="H67" s="64"/>
      <c r="I67" s="65" t="s">
        <v>271</v>
      </c>
    </row>
    <row r="68" spans="2:9" ht="28.5" x14ac:dyDescent="0.25">
      <c r="B68" s="52" t="s">
        <v>273</v>
      </c>
      <c r="C68" s="55" t="s">
        <v>280</v>
      </c>
      <c r="D68" s="52" t="s">
        <v>279</v>
      </c>
      <c r="E68" s="51">
        <v>45231</v>
      </c>
      <c r="F68" s="51">
        <v>45240</v>
      </c>
      <c r="G68" s="64">
        <v>1</v>
      </c>
      <c r="H68" s="64"/>
      <c r="I68" s="65" t="s">
        <v>271</v>
      </c>
    </row>
    <row r="69" spans="2:9" ht="28.5" x14ac:dyDescent="0.25">
      <c r="B69" s="52" t="s">
        <v>273</v>
      </c>
      <c r="C69" s="55" t="s">
        <v>280</v>
      </c>
      <c r="D69" s="52" t="s">
        <v>279</v>
      </c>
      <c r="E69" s="51">
        <v>45261</v>
      </c>
      <c r="F69" s="51">
        <v>45270</v>
      </c>
      <c r="G69" s="64">
        <v>1</v>
      </c>
      <c r="H69" s="64"/>
      <c r="I69" s="65" t="s">
        <v>271</v>
      </c>
    </row>
    <row r="70" spans="2:9" ht="28.5" hidden="1" x14ac:dyDescent="0.25">
      <c r="B70" s="52" t="s">
        <v>273</v>
      </c>
      <c r="C70" s="56" t="s">
        <v>281</v>
      </c>
      <c r="D70" s="52" t="s">
        <v>279</v>
      </c>
      <c r="E70" s="51">
        <v>44927</v>
      </c>
      <c r="F70" s="51">
        <v>44931</v>
      </c>
      <c r="G70" s="64">
        <v>1</v>
      </c>
      <c r="H70" s="64"/>
      <c r="I70" s="65" t="s">
        <v>271</v>
      </c>
    </row>
    <row r="71" spans="2:9" ht="28.5" hidden="1" x14ac:dyDescent="0.25">
      <c r="B71" s="52" t="s">
        <v>273</v>
      </c>
      <c r="C71" s="56" t="s">
        <v>281</v>
      </c>
      <c r="D71" s="52" t="s">
        <v>279</v>
      </c>
      <c r="E71" s="51">
        <v>44958</v>
      </c>
      <c r="F71" s="51">
        <v>44962</v>
      </c>
      <c r="G71" s="64">
        <v>1</v>
      </c>
      <c r="H71" s="64"/>
      <c r="I71" s="65" t="s">
        <v>271</v>
      </c>
    </row>
    <row r="72" spans="2:9" ht="28.5" hidden="1" x14ac:dyDescent="0.25">
      <c r="B72" s="52" t="s">
        <v>273</v>
      </c>
      <c r="C72" s="56" t="s">
        <v>281</v>
      </c>
      <c r="D72" s="52" t="s">
        <v>279</v>
      </c>
      <c r="E72" s="51">
        <v>44986</v>
      </c>
      <c r="F72" s="51">
        <v>44990</v>
      </c>
      <c r="G72" s="64">
        <v>1</v>
      </c>
      <c r="H72" s="64"/>
      <c r="I72" s="65" t="s">
        <v>271</v>
      </c>
    </row>
    <row r="73" spans="2:9" ht="30" hidden="1" x14ac:dyDescent="0.25">
      <c r="B73" s="52" t="s">
        <v>273</v>
      </c>
      <c r="C73" s="56" t="s">
        <v>281</v>
      </c>
      <c r="D73" s="52" t="s">
        <v>279</v>
      </c>
      <c r="E73" s="51">
        <v>45017</v>
      </c>
      <c r="F73" s="51">
        <v>45037</v>
      </c>
      <c r="G73" s="64">
        <v>1</v>
      </c>
      <c r="H73" s="64" t="s">
        <v>316</v>
      </c>
      <c r="I73" s="65" t="s">
        <v>271</v>
      </c>
    </row>
    <row r="74" spans="2:9" ht="30" hidden="1" x14ac:dyDescent="0.25">
      <c r="B74" s="52" t="s">
        <v>273</v>
      </c>
      <c r="C74" s="56" t="s">
        <v>281</v>
      </c>
      <c r="D74" s="52" t="s">
        <v>279</v>
      </c>
      <c r="E74" s="51">
        <v>45047</v>
      </c>
      <c r="F74" s="51">
        <v>45037</v>
      </c>
      <c r="G74" s="64">
        <v>1</v>
      </c>
      <c r="H74" s="64" t="s">
        <v>316</v>
      </c>
      <c r="I74" s="65" t="s">
        <v>271</v>
      </c>
    </row>
    <row r="75" spans="2:9" ht="60" hidden="1" x14ac:dyDescent="0.25">
      <c r="B75" s="52" t="s">
        <v>273</v>
      </c>
      <c r="C75" s="56" t="s">
        <v>281</v>
      </c>
      <c r="D75" s="52" t="s">
        <v>279</v>
      </c>
      <c r="E75" s="51">
        <v>45078</v>
      </c>
      <c r="F75" s="51">
        <v>45098</v>
      </c>
      <c r="G75" s="64">
        <v>0</v>
      </c>
      <c r="H75" s="64" t="s">
        <v>317</v>
      </c>
      <c r="I75" s="65" t="s">
        <v>308</v>
      </c>
    </row>
    <row r="76" spans="2:9" ht="28.5" hidden="1" x14ac:dyDescent="0.25">
      <c r="B76" s="52" t="s">
        <v>273</v>
      </c>
      <c r="C76" s="56" t="s">
        <v>281</v>
      </c>
      <c r="D76" s="52" t="s">
        <v>279</v>
      </c>
      <c r="E76" s="51">
        <v>45108</v>
      </c>
      <c r="F76" s="51">
        <v>45112</v>
      </c>
      <c r="G76" s="64">
        <v>1</v>
      </c>
      <c r="H76" s="64"/>
      <c r="I76" s="65" t="s">
        <v>271</v>
      </c>
    </row>
    <row r="77" spans="2:9" ht="28.5" hidden="1" x14ac:dyDescent="0.25">
      <c r="B77" s="52" t="s">
        <v>273</v>
      </c>
      <c r="C77" s="56" t="s">
        <v>281</v>
      </c>
      <c r="D77" s="52" t="s">
        <v>279</v>
      </c>
      <c r="E77" s="51">
        <v>45139</v>
      </c>
      <c r="F77" s="51">
        <v>45143</v>
      </c>
      <c r="G77" s="64">
        <v>1</v>
      </c>
      <c r="H77" s="64"/>
      <c r="I77" s="65" t="s">
        <v>271</v>
      </c>
    </row>
    <row r="78" spans="2:9" ht="30" hidden="1" x14ac:dyDescent="0.25">
      <c r="B78" s="52" t="s">
        <v>273</v>
      </c>
      <c r="C78" s="56" t="s">
        <v>281</v>
      </c>
      <c r="D78" s="52" t="s">
        <v>279</v>
      </c>
      <c r="E78" s="51">
        <v>45170</v>
      </c>
      <c r="F78" s="51">
        <v>45174</v>
      </c>
      <c r="G78" s="64"/>
      <c r="H78" s="64" t="s">
        <v>327</v>
      </c>
      <c r="I78" s="65" t="s">
        <v>322</v>
      </c>
    </row>
    <row r="79" spans="2:9" ht="28.5" x14ac:dyDescent="0.25">
      <c r="B79" s="52" t="s">
        <v>273</v>
      </c>
      <c r="C79" s="56" t="s">
        <v>281</v>
      </c>
      <c r="D79" s="52" t="s">
        <v>279</v>
      </c>
      <c r="E79" s="51">
        <v>45200</v>
      </c>
      <c r="F79" s="51">
        <v>45204</v>
      </c>
      <c r="G79" s="64">
        <v>1</v>
      </c>
      <c r="H79" s="64"/>
      <c r="I79" s="65" t="s">
        <v>271</v>
      </c>
    </row>
    <row r="80" spans="2:9" ht="28.5" x14ac:dyDescent="0.25">
      <c r="B80" s="52" t="s">
        <v>273</v>
      </c>
      <c r="C80" s="56" t="s">
        <v>281</v>
      </c>
      <c r="D80" s="52" t="s">
        <v>279</v>
      </c>
      <c r="E80" s="51">
        <v>45231</v>
      </c>
      <c r="F80" s="51">
        <v>45235</v>
      </c>
      <c r="G80" s="64">
        <v>1</v>
      </c>
      <c r="H80" s="64"/>
      <c r="I80" s="65" t="s">
        <v>271</v>
      </c>
    </row>
    <row r="81" spans="2:9" ht="28.5" x14ac:dyDescent="0.25">
      <c r="B81" s="52" t="s">
        <v>273</v>
      </c>
      <c r="C81" s="56" t="s">
        <v>281</v>
      </c>
      <c r="D81" s="52" t="s">
        <v>279</v>
      </c>
      <c r="E81" s="51">
        <v>45261</v>
      </c>
      <c r="F81" s="51">
        <v>45265</v>
      </c>
      <c r="G81" s="64">
        <v>0</v>
      </c>
      <c r="H81" s="64" t="s">
        <v>332</v>
      </c>
      <c r="I81" s="65" t="s">
        <v>308</v>
      </c>
    </row>
    <row r="82" spans="2:9" hidden="1" x14ac:dyDescent="0.25">
      <c r="B82" s="52" t="s">
        <v>273</v>
      </c>
      <c r="C82" s="56" t="s">
        <v>282</v>
      </c>
      <c r="D82" s="52" t="s">
        <v>279</v>
      </c>
      <c r="E82" s="51">
        <v>44927</v>
      </c>
      <c r="F82" s="51">
        <v>44931</v>
      </c>
      <c r="G82" s="64">
        <v>1</v>
      </c>
      <c r="H82" s="64"/>
      <c r="I82" s="65" t="s">
        <v>271</v>
      </c>
    </row>
    <row r="83" spans="2:9" hidden="1" x14ac:dyDescent="0.25">
      <c r="B83" s="52" t="s">
        <v>273</v>
      </c>
      <c r="C83" s="56" t="s">
        <v>282</v>
      </c>
      <c r="D83" s="52" t="s">
        <v>279</v>
      </c>
      <c r="E83" s="51">
        <v>44958</v>
      </c>
      <c r="F83" s="51">
        <v>44962</v>
      </c>
      <c r="G83" s="64">
        <v>1</v>
      </c>
      <c r="H83" s="64"/>
      <c r="I83" s="65" t="s">
        <v>271</v>
      </c>
    </row>
    <row r="84" spans="2:9" hidden="1" x14ac:dyDescent="0.25">
      <c r="B84" s="52" t="s">
        <v>273</v>
      </c>
      <c r="C84" s="56" t="s">
        <v>282</v>
      </c>
      <c r="D84" s="52" t="s">
        <v>279</v>
      </c>
      <c r="E84" s="51">
        <v>44986</v>
      </c>
      <c r="F84" s="51">
        <v>44990</v>
      </c>
      <c r="G84" s="64">
        <v>1</v>
      </c>
      <c r="H84" s="64"/>
      <c r="I84" s="65" t="s">
        <v>271</v>
      </c>
    </row>
    <row r="85" spans="2:9" ht="30" hidden="1" x14ac:dyDescent="0.25">
      <c r="B85" s="52" t="s">
        <v>273</v>
      </c>
      <c r="C85" s="56" t="s">
        <v>282</v>
      </c>
      <c r="D85" s="52" t="s">
        <v>279</v>
      </c>
      <c r="E85" s="51">
        <v>45017</v>
      </c>
      <c r="F85" s="51">
        <v>45037</v>
      </c>
      <c r="G85" s="64">
        <v>1</v>
      </c>
      <c r="H85" s="64" t="s">
        <v>316</v>
      </c>
      <c r="I85" s="65" t="s">
        <v>271</v>
      </c>
    </row>
    <row r="86" spans="2:9" ht="30" hidden="1" x14ac:dyDescent="0.25">
      <c r="B86" s="52" t="s">
        <v>273</v>
      </c>
      <c r="C86" s="56" t="s">
        <v>282</v>
      </c>
      <c r="D86" s="52" t="s">
        <v>279</v>
      </c>
      <c r="E86" s="51">
        <v>45047</v>
      </c>
      <c r="F86" s="51">
        <v>45067</v>
      </c>
      <c r="G86" s="64">
        <v>1</v>
      </c>
      <c r="H86" s="64" t="s">
        <v>316</v>
      </c>
      <c r="I86" s="65" t="s">
        <v>271</v>
      </c>
    </row>
    <row r="87" spans="2:9" ht="30" hidden="1" x14ac:dyDescent="0.25">
      <c r="B87" s="52" t="s">
        <v>273</v>
      </c>
      <c r="C87" s="56" t="s">
        <v>282</v>
      </c>
      <c r="D87" s="52" t="s">
        <v>279</v>
      </c>
      <c r="E87" s="51">
        <v>45078</v>
      </c>
      <c r="F87" s="51">
        <v>45098</v>
      </c>
      <c r="G87" s="64">
        <v>1</v>
      </c>
      <c r="H87" s="64" t="s">
        <v>316</v>
      </c>
      <c r="I87" s="65" t="s">
        <v>271</v>
      </c>
    </row>
    <row r="88" spans="2:9" hidden="1" x14ac:dyDescent="0.25">
      <c r="B88" s="52" t="s">
        <v>273</v>
      </c>
      <c r="C88" s="56" t="s">
        <v>282</v>
      </c>
      <c r="D88" s="52" t="s">
        <v>279</v>
      </c>
      <c r="E88" s="51">
        <v>45108</v>
      </c>
      <c r="F88" s="51">
        <v>45112</v>
      </c>
      <c r="G88" s="64">
        <v>1</v>
      </c>
      <c r="H88" s="64"/>
      <c r="I88" s="65" t="s">
        <v>271</v>
      </c>
    </row>
    <row r="89" spans="2:9" hidden="1" x14ac:dyDescent="0.25">
      <c r="B89" s="52" t="s">
        <v>273</v>
      </c>
      <c r="C89" s="56" t="s">
        <v>282</v>
      </c>
      <c r="D89" s="52" t="s">
        <v>279</v>
      </c>
      <c r="E89" s="51">
        <v>45139</v>
      </c>
      <c r="F89" s="51">
        <v>45143</v>
      </c>
      <c r="G89" s="64">
        <v>1</v>
      </c>
      <c r="H89" s="64"/>
      <c r="I89" s="65" t="s">
        <v>271</v>
      </c>
    </row>
    <row r="90" spans="2:9" ht="30" hidden="1" x14ac:dyDescent="0.25">
      <c r="B90" s="52" t="s">
        <v>273</v>
      </c>
      <c r="C90" s="56" t="s">
        <v>282</v>
      </c>
      <c r="D90" s="52" t="s">
        <v>279</v>
      </c>
      <c r="E90" s="51">
        <v>45170</v>
      </c>
      <c r="F90" s="51">
        <v>45174</v>
      </c>
      <c r="G90" s="64">
        <v>0</v>
      </c>
      <c r="H90" s="64" t="s">
        <v>327</v>
      </c>
      <c r="I90" s="65" t="s">
        <v>322</v>
      </c>
    </row>
    <row r="91" spans="2:9" x14ac:dyDescent="0.25">
      <c r="B91" s="52" t="s">
        <v>273</v>
      </c>
      <c r="C91" s="56" t="s">
        <v>282</v>
      </c>
      <c r="D91" s="52" t="s">
        <v>279</v>
      </c>
      <c r="E91" s="51">
        <v>45200</v>
      </c>
      <c r="F91" s="51">
        <v>45204</v>
      </c>
      <c r="G91" s="64">
        <v>0</v>
      </c>
      <c r="H91" s="64" t="s">
        <v>332</v>
      </c>
      <c r="I91" s="65" t="s">
        <v>308</v>
      </c>
    </row>
    <row r="92" spans="2:9" x14ac:dyDescent="0.25">
      <c r="B92" s="52" t="s">
        <v>273</v>
      </c>
      <c r="C92" s="56" t="s">
        <v>282</v>
      </c>
      <c r="D92" s="52" t="s">
        <v>279</v>
      </c>
      <c r="E92" s="51">
        <v>45231</v>
      </c>
      <c r="F92" s="51">
        <v>45235</v>
      </c>
      <c r="G92" s="64">
        <v>0</v>
      </c>
      <c r="H92" s="64" t="s">
        <v>332</v>
      </c>
      <c r="I92" s="65" t="s">
        <v>308</v>
      </c>
    </row>
    <row r="93" spans="2:9" x14ac:dyDescent="0.25">
      <c r="B93" s="52" t="s">
        <v>273</v>
      </c>
      <c r="C93" s="56" t="s">
        <v>282</v>
      </c>
      <c r="D93" s="52" t="s">
        <v>279</v>
      </c>
      <c r="E93" s="51">
        <v>45261</v>
      </c>
      <c r="F93" s="51">
        <v>45265</v>
      </c>
      <c r="G93" s="64">
        <v>0</v>
      </c>
      <c r="H93" s="64" t="s">
        <v>332</v>
      </c>
      <c r="I93" s="65" t="s">
        <v>308</v>
      </c>
    </row>
    <row r="94" spans="2:9" ht="30" hidden="1" x14ac:dyDescent="0.25">
      <c r="B94" s="52" t="s">
        <v>273</v>
      </c>
      <c r="C94" s="56" t="s">
        <v>283</v>
      </c>
      <c r="D94" s="52" t="s">
        <v>279</v>
      </c>
      <c r="E94" s="51">
        <v>44927</v>
      </c>
      <c r="F94" s="51">
        <v>44931</v>
      </c>
      <c r="G94" s="64">
        <v>1</v>
      </c>
      <c r="H94" s="64" t="s">
        <v>316</v>
      </c>
      <c r="I94" s="65" t="s">
        <v>271</v>
      </c>
    </row>
    <row r="95" spans="2:9" ht="30" hidden="1" x14ac:dyDescent="0.25">
      <c r="B95" s="52" t="s">
        <v>273</v>
      </c>
      <c r="C95" s="56" t="s">
        <v>283</v>
      </c>
      <c r="D95" s="52" t="s">
        <v>279</v>
      </c>
      <c r="E95" s="51">
        <v>44958</v>
      </c>
      <c r="F95" s="51">
        <v>44962</v>
      </c>
      <c r="G95" s="64">
        <v>1</v>
      </c>
      <c r="H95" s="64" t="s">
        <v>316</v>
      </c>
      <c r="I95" s="65" t="s">
        <v>271</v>
      </c>
    </row>
    <row r="96" spans="2:9" ht="30" hidden="1" x14ac:dyDescent="0.25">
      <c r="B96" s="52" t="s">
        <v>273</v>
      </c>
      <c r="C96" s="56" t="s">
        <v>283</v>
      </c>
      <c r="D96" s="52" t="s">
        <v>279</v>
      </c>
      <c r="E96" s="51">
        <v>44986</v>
      </c>
      <c r="F96" s="51">
        <v>44990</v>
      </c>
      <c r="G96" s="64">
        <v>1</v>
      </c>
      <c r="H96" s="64" t="s">
        <v>316</v>
      </c>
      <c r="I96" s="65" t="s">
        <v>271</v>
      </c>
    </row>
    <row r="97" spans="2:9" ht="30" hidden="1" x14ac:dyDescent="0.25">
      <c r="B97" s="52" t="s">
        <v>273</v>
      </c>
      <c r="C97" s="56" t="s">
        <v>283</v>
      </c>
      <c r="D97" s="52" t="s">
        <v>279</v>
      </c>
      <c r="E97" s="51">
        <v>45017</v>
      </c>
      <c r="F97" s="51">
        <v>45037</v>
      </c>
      <c r="G97" s="64">
        <v>1</v>
      </c>
      <c r="H97" s="64" t="s">
        <v>316</v>
      </c>
      <c r="I97" s="65" t="s">
        <v>271</v>
      </c>
    </row>
    <row r="98" spans="2:9" ht="30" hidden="1" x14ac:dyDescent="0.25">
      <c r="B98" s="52" t="s">
        <v>273</v>
      </c>
      <c r="C98" s="56" t="s">
        <v>283</v>
      </c>
      <c r="D98" s="52" t="s">
        <v>279</v>
      </c>
      <c r="E98" s="51">
        <v>45047</v>
      </c>
      <c r="F98" s="51">
        <v>45067</v>
      </c>
      <c r="G98" s="64">
        <v>1</v>
      </c>
      <c r="H98" s="64" t="s">
        <v>316</v>
      </c>
      <c r="I98" s="65" t="s">
        <v>271</v>
      </c>
    </row>
    <row r="99" spans="2:9" ht="60" hidden="1" x14ac:dyDescent="0.25">
      <c r="B99" s="52" t="s">
        <v>273</v>
      </c>
      <c r="C99" s="56" t="s">
        <v>283</v>
      </c>
      <c r="D99" s="52" t="s">
        <v>279</v>
      </c>
      <c r="E99" s="51">
        <v>45078</v>
      </c>
      <c r="F99" s="51">
        <v>45098</v>
      </c>
      <c r="G99" s="64">
        <v>0</v>
      </c>
      <c r="H99" s="64" t="s">
        <v>317</v>
      </c>
      <c r="I99" s="65" t="s">
        <v>308</v>
      </c>
    </row>
    <row r="100" spans="2:9" ht="28.5" hidden="1" x14ac:dyDescent="0.25">
      <c r="B100" s="52" t="s">
        <v>273</v>
      </c>
      <c r="C100" s="56" t="s">
        <v>283</v>
      </c>
      <c r="D100" s="52" t="s">
        <v>279</v>
      </c>
      <c r="E100" s="51">
        <v>45108</v>
      </c>
      <c r="F100" s="51">
        <v>45112</v>
      </c>
      <c r="G100" s="64">
        <v>1</v>
      </c>
      <c r="H100" s="64"/>
      <c r="I100" s="65" t="s">
        <v>271</v>
      </c>
    </row>
    <row r="101" spans="2:9" ht="28.5" hidden="1" x14ac:dyDescent="0.25">
      <c r="B101" s="52" t="s">
        <v>273</v>
      </c>
      <c r="C101" s="56" t="s">
        <v>283</v>
      </c>
      <c r="D101" s="52" t="s">
        <v>279</v>
      </c>
      <c r="E101" s="51">
        <v>45139</v>
      </c>
      <c r="F101" s="51">
        <v>45143</v>
      </c>
      <c r="G101" s="64">
        <v>1</v>
      </c>
      <c r="H101" s="64"/>
      <c r="I101" s="65" t="s">
        <v>271</v>
      </c>
    </row>
    <row r="102" spans="2:9" ht="30" hidden="1" x14ac:dyDescent="0.25">
      <c r="B102" s="52" t="s">
        <v>273</v>
      </c>
      <c r="C102" s="56" t="s">
        <v>283</v>
      </c>
      <c r="D102" s="52" t="s">
        <v>279</v>
      </c>
      <c r="E102" s="51">
        <v>45170</v>
      </c>
      <c r="F102" s="51">
        <v>45174</v>
      </c>
      <c r="G102" s="64"/>
      <c r="H102" s="64" t="s">
        <v>327</v>
      </c>
      <c r="I102" s="65" t="s">
        <v>322</v>
      </c>
    </row>
    <row r="103" spans="2:9" ht="30" x14ac:dyDescent="0.25">
      <c r="B103" s="52" t="s">
        <v>273</v>
      </c>
      <c r="C103" s="56" t="s">
        <v>283</v>
      </c>
      <c r="D103" s="52" t="s">
        <v>279</v>
      </c>
      <c r="E103" s="51">
        <v>45200</v>
      </c>
      <c r="F103" s="51">
        <v>45204</v>
      </c>
      <c r="G103" s="64">
        <v>1</v>
      </c>
      <c r="H103" s="64" t="s">
        <v>316</v>
      </c>
      <c r="I103" s="65" t="s">
        <v>271</v>
      </c>
    </row>
    <row r="104" spans="2:9" ht="28.5" x14ac:dyDescent="0.25">
      <c r="B104" s="52" t="s">
        <v>273</v>
      </c>
      <c r="C104" s="56" t="s">
        <v>283</v>
      </c>
      <c r="D104" s="52" t="s">
        <v>279</v>
      </c>
      <c r="E104" s="51">
        <v>45231</v>
      </c>
      <c r="F104" s="51">
        <v>45235</v>
      </c>
      <c r="G104" s="64">
        <v>1</v>
      </c>
      <c r="H104" s="64"/>
      <c r="I104" s="65" t="s">
        <v>271</v>
      </c>
    </row>
    <row r="105" spans="2:9" ht="28.5" x14ac:dyDescent="0.25">
      <c r="B105" s="52" t="s">
        <v>273</v>
      </c>
      <c r="C105" s="56" t="s">
        <v>283</v>
      </c>
      <c r="D105" s="52" t="s">
        <v>279</v>
      </c>
      <c r="E105" s="51">
        <v>45261</v>
      </c>
      <c r="F105" s="51">
        <v>45265</v>
      </c>
      <c r="G105" s="64">
        <v>0</v>
      </c>
      <c r="H105" s="64" t="s">
        <v>332</v>
      </c>
      <c r="I105" s="65" t="s">
        <v>308</v>
      </c>
    </row>
    <row r="106" spans="2:9" hidden="1" x14ac:dyDescent="0.25">
      <c r="B106" s="52" t="s">
        <v>273</v>
      </c>
      <c r="C106" s="56" t="s">
        <v>284</v>
      </c>
      <c r="D106" s="52" t="s">
        <v>279</v>
      </c>
      <c r="E106" s="51">
        <v>44927</v>
      </c>
      <c r="F106" s="51">
        <v>44931</v>
      </c>
      <c r="G106" s="64">
        <v>1</v>
      </c>
      <c r="H106" s="64"/>
      <c r="I106" s="65" t="s">
        <v>271</v>
      </c>
    </row>
    <row r="107" spans="2:9" hidden="1" x14ac:dyDescent="0.25">
      <c r="B107" s="52" t="s">
        <v>273</v>
      </c>
      <c r="C107" s="56" t="s">
        <v>284</v>
      </c>
      <c r="D107" s="52" t="s">
        <v>279</v>
      </c>
      <c r="E107" s="51">
        <v>44958</v>
      </c>
      <c r="F107" s="51">
        <v>44962</v>
      </c>
      <c r="G107" s="64">
        <v>1</v>
      </c>
      <c r="H107" s="64"/>
      <c r="I107" s="65" t="s">
        <v>271</v>
      </c>
    </row>
    <row r="108" spans="2:9" hidden="1" x14ac:dyDescent="0.25">
      <c r="B108" s="52" t="s">
        <v>273</v>
      </c>
      <c r="C108" s="56" t="s">
        <v>284</v>
      </c>
      <c r="D108" s="52" t="s">
        <v>279</v>
      </c>
      <c r="E108" s="51">
        <v>44986</v>
      </c>
      <c r="F108" s="51">
        <v>44990</v>
      </c>
      <c r="G108" s="64">
        <v>1</v>
      </c>
      <c r="H108" s="64"/>
      <c r="I108" s="65" t="s">
        <v>271</v>
      </c>
    </row>
    <row r="109" spans="2:9" ht="30" hidden="1" x14ac:dyDescent="0.25">
      <c r="B109" s="52" t="s">
        <v>273</v>
      </c>
      <c r="C109" s="56" t="s">
        <v>284</v>
      </c>
      <c r="D109" s="52" t="s">
        <v>279</v>
      </c>
      <c r="E109" s="51">
        <v>45017</v>
      </c>
      <c r="F109" s="51">
        <v>45037</v>
      </c>
      <c r="G109" s="64">
        <v>1</v>
      </c>
      <c r="H109" s="64" t="s">
        <v>316</v>
      </c>
      <c r="I109" s="65" t="s">
        <v>271</v>
      </c>
    </row>
    <row r="110" spans="2:9" ht="30" hidden="1" x14ac:dyDescent="0.25">
      <c r="B110" s="52" t="s">
        <v>273</v>
      </c>
      <c r="C110" s="56" t="s">
        <v>284</v>
      </c>
      <c r="D110" s="52" t="s">
        <v>279</v>
      </c>
      <c r="E110" s="51">
        <v>45047</v>
      </c>
      <c r="F110" s="51">
        <v>45067</v>
      </c>
      <c r="G110" s="64">
        <v>1</v>
      </c>
      <c r="H110" s="64" t="s">
        <v>316</v>
      </c>
      <c r="I110" s="65" t="s">
        <v>271</v>
      </c>
    </row>
    <row r="111" spans="2:9" ht="30" hidden="1" x14ac:dyDescent="0.25">
      <c r="B111" s="52" t="s">
        <v>273</v>
      </c>
      <c r="C111" s="56" t="s">
        <v>284</v>
      </c>
      <c r="D111" s="52" t="s">
        <v>279</v>
      </c>
      <c r="E111" s="51">
        <v>45078</v>
      </c>
      <c r="F111" s="51">
        <v>45098</v>
      </c>
      <c r="G111" s="64">
        <v>1</v>
      </c>
      <c r="H111" s="64" t="s">
        <v>316</v>
      </c>
      <c r="I111" s="65" t="s">
        <v>271</v>
      </c>
    </row>
    <row r="112" spans="2:9" hidden="1" x14ac:dyDescent="0.25">
      <c r="B112" s="52" t="s">
        <v>273</v>
      </c>
      <c r="C112" s="56" t="s">
        <v>284</v>
      </c>
      <c r="D112" s="52" t="s">
        <v>279</v>
      </c>
      <c r="E112" s="51">
        <v>45108</v>
      </c>
      <c r="F112" s="51">
        <v>45112</v>
      </c>
      <c r="G112" s="64">
        <v>1</v>
      </c>
      <c r="H112" s="64"/>
      <c r="I112" s="65" t="s">
        <v>271</v>
      </c>
    </row>
    <row r="113" spans="2:9" hidden="1" x14ac:dyDescent="0.25">
      <c r="B113" s="52" t="s">
        <v>273</v>
      </c>
      <c r="C113" s="56" t="s">
        <v>284</v>
      </c>
      <c r="D113" s="52" t="s">
        <v>279</v>
      </c>
      <c r="E113" s="51">
        <v>45139</v>
      </c>
      <c r="F113" s="51">
        <v>45143</v>
      </c>
      <c r="G113" s="64">
        <v>1</v>
      </c>
      <c r="H113" s="64"/>
      <c r="I113" s="65" t="s">
        <v>271</v>
      </c>
    </row>
    <row r="114" spans="2:9" ht="30" hidden="1" x14ac:dyDescent="0.25">
      <c r="B114" s="52" t="s">
        <v>273</v>
      </c>
      <c r="C114" s="56" t="s">
        <v>284</v>
      </c>
      <c r="D114" s="52" t="s">
        <v>279</v>
      </c>
      <c r="E114" s="51">
        <v>45170</v>
      </c>
      <c r="F114" s="51">
        <v>45174</v>
      </c>
      <c r="G114" s="64">
        <v>1</v>
      </c>
      <c r="H114" s="64" t="s">
        <v>327</v>
      </c>
      <c r="I114" s="65" t="s">
        <v>322</v>
      </c>
    </row>
    <row r="115" spans="2:9" ht="30" x14ac:dyDescent="0.25">
      <c r="B115" s="52" t="s">
        <v>273</v>
      </c>
      <c r="C115" s="56" t="s">
        <v>284</v>
      </c>
      <c r="D115" s="52" t="s">
        <v>279</v>
      </c>
      <c r="E115" s="51">
        <v>45200</v>
      </c>
      <c r="F115" s="51">
        <v>45204</v>
      </c>
      <c r="G115" s="64">
        <v>1</v>
      </c>
      <c r="H115" s="64" t="s">
        <v>316</v>
      </c>
      <c r="I115" s="65" t="s">
        <v>271</v>
      </c>
    </row>
    <row r="116" spans="2:9" ht="30" x14ac:dyDescent="0.25">
      <c r="B116" s="52" t="s">
        <v>273</v>
      </c>
      <c r="C116" s="56" t="s">
        <v>284</v>
      </c>
      <c r="D116" s="52" t="s">
        <v>279</v>
      </c>
      <c r="E116" s="51">
        <v>45231</v>
      </c>
      <c r="F116" s="51">
        <v>45235</v>
      </c>
      <c r="G116" s="64">
        <v>1</v>
      </c>
      <c r="H116" s="64" t="s">
        <v>316</v>
      </c>
      <c r="I116" s="65" t="s">
        <v>271</v>
      </c>
    </row>
    <row r="117" spans="2:9" x14ac:dyDescent="0.25">
      <c r="B117" s="52" t="s">
        <v>273</v>
      </c>
      <c r="C117" s="56" t="s">
        <v>284</v>
      </c>
      <c r="D117" s="52" t="s">
        <v>279</v>
      </c>
      <c r="E117" s="51">
        <v>45261</v>
      </c>
      <c r="F117" s="51">
        <v>45265</v>
      </c>
      <c r="G117" s="64">
        <v>0</v>
      </c>
      <c r="H117" s="64" t="s">
        <v>332</v>
      </c>
      <c r="I117" s="65" t="s">
        <v>308</v>
      </c>
    </row>
    <row r="118" spans="2:9" ht="30" hidden="1" x14ac:dyDescent="0.25">
      <c r="B118" s="52" t="s">
        <v>273</v>
      </c>
      <c r="C118" s="56" t="s">
        <v>285</v>
      </c>
      <c r="D118" s="52" t="s">
        <v>279</v>
      </c>
      <c r="E118" s="51">
        <v>44927</v>
      </c>
      <c r="F118" s="51">
        <v>44931</v>
      </c>
      <c r="G118" s="64">
        <v>1</v>
      </c>
      <c r="H118" s="64" t="s">
        <v>316</v>
      </c>
      <c r="I118" s="65" t="s">
        <v>271</v>
      </c>
    </row>
    <row r="119" spans="2:9" ht="30" hidden="1" x14ac:dyDescent="0.25">
      <c r="B119" s="52" t="s">
        <v>273</v>
      </c>
      <c r="C119" s="56" t="s">
        <v>285</v>
      </c>
      <c r="D119" s="52" t="s">
        <v>279</v>
      </c>
      <c r="E119" s="51">
        <v>44958</v>
      </c>
      <c r="F119" s="51">
        <v>44962</v>
      </c>
      <c r="G119" s="64">
        <v>1</v>
      </c>
      <c r="H119" s="64" t="s">
        <v>316</v>
      </c>
      <c r="I119" s="65" t="s">
        <v>271</v>
      </c>
    </row>
    <row r="120" spans="2:9" ht="30" hidden="1" x14ac:dyDescent="0.25">
      <c r="B120" s="52" t="s">
        <v>273</v>
      </c>
      <c r="C120" s="56" t="s">
        <v>285</v>
      </c>
      <c r="D120" s="52" t="s">
        <v>279</v>
      </c>
      <c r="E120" s="51">
        <v>44986</v>
      </c>
      <c r="F120" s="51">
        <v>44990</v>
      </c>
      <c r="G120" s="64">
        <v>1</v>
      </c>
      <c r="H120" s="64" t="s">
        <v>316</v>
      </c>
      <c r="I120" s="65" t="s">
        <v>271</v>
      </c>
    </row>
    <row r="121" spans="2:9" ht="30" hidden="1" x14ac:dyDescent="0.25">
      <c r="B121" s="52" t="s">
        <v>273</v>
      </c>
      <c r="C121" s="56" t="s">
        <v>285</v>
      </c>
      <c r="D121" s="52" t="s">
        <v>279</v>
      </c>
      <c r="E121" s="51">
        <v>45017</v>
      </c>
      <c r="F121" s="51">
        <v>45037</v>
      </c>
      <c r="G121" s="64">
        <v>1</v>
      </c>
      <c r="H121" s="64" t="s">
        <v>316</v>
      </c>
      <c r="I121" s="65" t="s">
        <v>271</v>
      </c>
    </row>
    <row r="122" spans="2:9" ht="30" hidden="1" x14ac:dyDescent="0.25">
      <c r="B122" s="52" t="s">
        <v>273</v>
      </c>
      <c r="C122" s="56" t="s">
        <v>285</v>
      </c>
      <c r="D122" s="52" t="s">
        <v>279</v>
      </c>
      <c r="E122" s="51">
        <v>45047</v>
      </c>
      <c r="F122" s="51">
        <v>45067</v>
      </c>
      <c r="G122" s="64">
        <v>1</v>
      </c>
      <c r="H122" s="64" t="s">
        <v>316</v>
      </c>
      <c r="I122" s="65" t="s">
        <v>271</v>
      </c>
    </row>
    <row r="123" spans="2:9" ht="30" hidden="1" x14ac:dyDescent="0.25">
      <c r="B123" s="52" t="s">
        <v>273</v>
      </c>
      <c r="C123" s="56" t="s">
        <v>285</v>
      </c>
      <c r="D123" s="52" t="s">
        <v>279</v>
      </c>
      <c r="E123" s="51">
        <v>45078</v>
      </c>
      <c r="F123" s="51">
        <v>45098</v>
      </c>
      <c r="G123" s="64">
        <v>1</v>
      </c>
      <c r="H123" s="64" t="s">
        <v>316</v>
      </c>
      <c r="I123" s="65" t="s">
        <v>271</v>
      </c>
    </row>
    <row r="124" spans="2:9" hidden="1" x14ac:dyDescent="0.25">
      <c r="B124" s="52" t="s">
        <v>273</v>
      </c>
      <c r="C124" s="56" t="s">
        <v>285</v>
      </c>
      <c r="D124" s="52" t="s">
        <v>279</v>
      </c>
      <c r="E124" s="51">
        <v>45108</v>
      </c>
      <c r="F124" s="51">
        <v>45112</v>
      </c>
      <c r="G124" s="64">
        <v>1</v>
      </c>
      <c r="H124" s="64"/>
      <c r="I124" s="65" t="s">
        <v>271</v>
      </c>
    </row>
    <row r="125" spans="2:9" hidden="1" x14ac:dyDescent="0.25">
      <c r="B125" s="52" t="s">
        <v>273</v>
      </c>
      <c r="C125" s="56" t="s">
        <v>285</v>
      </c>
      <c r="D125" s="52" t="s">
        <v>279</v>
      </c>
      <c r="E125" s="51">
        <v>45139</v>
      </c>
      <c r="F125" s="51">
        <v>45143</v>
      </c>
      <c r="G125" s="64">
        <v>1</v>
      </c>
      <c r="H125" s="64"/>
      <c r="I125" s="65" t="s">
        <v>271</v>
      </c>
    </row>
    <row r="126" spans="2:9" ht="30" hidden="1" x14ac:dyDescent="0.25">
      <c r="B126" s="52" t="s">
        <v>273</v>
      </c>
      <c r="C126" s="56" t="s">
        <v>285</v>
      </c>
      <c r="D126" s="52" t="s">
        <v>279</v>
      </c>
      <c r="E126" s="51">
        <v>45170</v>
      </c>
      <c r="F126" s="51">
        <v>45174</v>
      </c>
      <c r="G126" s="64">
        <v>1</v>
      </c>
      <c r="H126" s="64" t="s">
        <v>327</v>
      </c>
      <c r="I126" s="65" t="s">
        <v>322</v>
      </c>
    </row>
    <row r="127" spans="2:9" ht="30" x14ac:dyDescent="0.25">
      <c r="B127" s="52" t="s">
        <v>273</v>
      </c>
      <c r="C127" s="56" t="s">
        <v>285</v>
      </c>
      <c r="D127" s="52" t="s">
        <v>279</v>
      </c>
      <c r="E127" s="51">
        <v>45200</v>
      </c>
      <c r="F127" s="51">
        <v>45204</v>
      </c>
      <c r="G127" s="64">
        <v>1</v>
      </c>
      <c r="H127" s="64" t="s">
        <v>316</v>
      </c>
      <c r="I127" s="65" t="s">
        <v>271</v>
      </c>
    </row>
    <row r="128" spans="2:9" ht="30" x14ac:dyDescent="0.25">
      <c r="B128" s="52" t="s">
        <v>273</v>
      </c>
      <c r="C128" s="56" t="s">
        <v>285</v>
      </c>
      <c r="D128" s="52" t="s">
        <v>279</v>
      </c>
      <c r="E128" s="51">
        <v>45231</v>
      </c>
      <c r="F128" s="51">
        <v>45235</v>
      </c>
      <c r="G128" s="64">
        <v>1</v>
      </c>
      <c r="H128" s="64" t="s">
        <v>316</v>
      </c>
      <c r="I128" s="65" t="s">
        <v>271</v>
      </c>
    </row>
    <row r="129" spans="2:9" x14ac:dyDescent="0.25">
      <c r="B129" s="52" t="s">
        <v>273</v>
      </c>
      <c r="C129" s="56" t="s">
        <v>285</v>
      </c>
      <c r="D129" s="52" t="s">
        <v>279</v>
      </c>
      <c r="E129" s="51">
        <v>45261</v>
      </c>
      <c r="F129" s="51">
        <v>45265</v>
      </c>
      <c r="G129" s="64">
        <v>0</v>
      </c>
      <c r="H129" s="64" t="s">
        <v>332</v>
      </c>
      <c r="I129" s="65" t="s">
        <v>308</v>
      </c>
    </row>
    <row r="130" spans="2:9" ht="30" hidden="1" x14ac:dyDescent="0.25">
      <c r="B130" s="52" t="s">
        <v>273</v>
      </c>
      <c r="C130" s="56" t="s">
        <v>286</v>
      </c>
      <c r="D130" s="52" t="s">
        <v>279</v>
      </c>
      <c r="E130" s="51">
        <v>44927</v>
      </c>
      <c r="F130" s="51">
        <v>44931</v>
      </c>
      <c r="G130" s="64">
        <v>1</v>
      </c>
      <c r="H130" s="64" t="s">
        <v>316</v>
      </c>
      <c r="I130" s="65" t="s">
        <v>271</v>
      </c>
    </row>
    <row r="131" spans="2:9" ht="30" hidden="1" x14ac:dyDescent="0.25">
      <c r="B131" s="52" t="s">
        <v>273</v>
      </c>
      <c r="C131" s="56" t="s">
        <v>286</v>
      </c>
      <c r="D131" s="52" t="s">
        <v>279</v>
      </c>
      <c r="E131" s="51">
        <v>44958</v>
      </c>
      <c r="F131" s="51">
        <v>44962</v>
      </c>
      <c r="G131" s="64">
        <v>1</v>
      </c>
      <c r="H131" s="64" t="s">
        <v>316</v>
      </c>
      <c r="I131" s="65" t="s">
        <v>271</v>
      </c>
    </row>
    <row r="132" spans="2:9" ht="30" hidden="1" x14ac:dyDescent="0.25">
      <c r="B132" s="52" t="s">
        <v>273</v>
      </c>
      <c r="C132" s="56" t="s">
        <v>286</v>
      </c>
      <c r="D132" s="52" t="s">
        <v>279</v>
      </c>
      <c r="E132" s="51">
        <v>44986</v>
      </c>
      <c r="F132" s="51">
        <v>44990</v>
      </c>
      <c r="G132" s="64">
        <v>1</v>
      </c>
      <c r="H132" s="64" t="s">
        <v>316</v>
      </c>
      <c r="I132" s="65" t="s">
        <v>271</v>
      </c>
    </row>
    <row r="133" spans="2:9" ht="30" hidden="1" x14ac:dyDescent="0.25">
      <c r="B133" s="52" t="s">
        <v>273</v>
      </c>
      <c r="C133" s="56" t="s">
        <v>286</v>
      </c>
      <c r="D133" s="52" t="s">
        <v>279</v>
      </c>
      <c r="E133" s="51">
        <v>45017</v>
      </c>
      <c r="F133" s="51">
        <v>45037</v>
      </c>
      <c r="G133" s="64">
        <v>1</v>
      </c>
      <c r="H133" s="64" t="s">
        <v>316</v>
      </c>
      <c r="I133" s="65" t="s">
        <v>271</v>
      </c>
    </row>
    <row r="134" spans="2:9" ht="30" hidden="1" x14ac:dyDescent="0.25">
      <c r="B134" s="52" t="s">
        <v>273</v>
      </c>
      <c r="C134" s="56" t="s">
        <v>286</v>
      </c>
      <c r="D134" s="52" t="s">
        <v>279</v>
      </c>
      <c r="E134" s="51">
        <v>45047</v>
      </c>
      <c r="F134" s="51">
        <v>45067</v>
      </c>
      <c r="G134" s="64">
        <v>1</v>
      </c>
      <c r="H134" s="64" t="s">
        <v>316</v>
      </c>
      <c r="I134" s="65" t="s">
        <v>271</v>
      </c>
    </row>
    <row r="135" spans="2:9" ht="30" hidden="1" x14ac:dyDescent="0.25">
      <c r="B135" s="52" t="s">
        <v>273</v>
      </c>
      <c r="C135" s="56" t="s">
        <v>286</v>
      </c>
      <c r="D135" s="52" t="s">
        <v>279</v>
      </c>
      <c r="E135" s="51">
        <v>45078</v>
      </c>
      <c r="F135" s="51">
        <v>45098</v>
      </c>
      <c r="G135" s="64">
        <v>1</v>
      </c>
      <c r="H135" s="64" t="s">
        <v>316</v>
      </c>
      <c r="I135" s="65" t="s">
        <v>271</v>
      </c>
    </row>
    <row r="136" spans="2:9" hidden="1" x14ac:dyDescent="0.25">
      <c r="B136" s="52" t="s">
        <v>273</v>
      </c>
      <c r="C136" s="56" t="s">
        <v>286</v>
      </c>
      <c r="D136" s="52" t="s">
        <v>279</v>
      </c>
      <c r="E136" s="51">
        <v>45108</v>
      </c>
      <c r="F136" s="51">
        <v>45112</v>
      </c>
      <c r="G136" s="64">
        <v>1</v>
      </c>
      <c r="H136" s="64"/>
      <c r="I136" s="65" t="s">
        <v>271</v>
      </c>
    </row>
    <row r="137" spans="2:9" hidden="1" x14ac:dyDescent="0.25">
      <c r="B137" s="52" t="s">
        <v>273</v>
      </c>
      <c r="C137" s="56" t="s">
        <v>286</v>
      </c>
      <c r="D137" s="52" t="s">
        <v>279</v>
      </c>
      <c r="E137" s="51">
        <v>45139</v>
      </c>
      <c r="F137" s="51">
        <v>45143</v>
      </c>
      <c r="G137" s="64">
        <v>1</v>
      </c>
      <c r="H137" s="64"/>
      <c r="I137" s="65" t="s">
        <v>271</v>
      </c>
    </row>
    <row r="138" spans="2:9" ht="30" hidden="1" x14ac:dyDescent="0.25">
      <c r="B138" s="52" t="s">
        <v>273</v>
      </c>
      <c r="C138" s="56" t="s">
        <v>286</v>
      </c>
      <c r="D138" s="52" t="s">
        <v>279</v>
      </c>
      <c r="E138" s="51">
        <v>45170</v>
      </c>
      <c r="F138" s="51">
        <v>45174</v>
      </c>
      <c r="G138" s="64">
        <v>1</v>
      </c>
      <c r="H138" s="64" t="s">
        <v>327</v>
      </c>
      <c r="I138" s="65" t="s">
        <v>322</v>
      </c>
    </row>
    <row r="139" spans="2:9" ht="30" x14ac:dyDescent="0.25">
      <c r="B139" s="52" t="s">
        <v>273</v>
      </c>
      <c r="C139" s="56" t="s">
        <v>286</v>
      </c>
      <c r="D139" s="52" t="s">
        <v>279</v>
      </c>
      <c r="E139" s="51">
        <v>45200</v>
      </c>
      <c r="F139" s="51">
        <v>45204</v>
      </c>
      <c r="G139" s="64">
        <v>1</v>
      </c>
      <c r="H139" s="64" t="s">
        <v>316</v>
      </c>
      <c r="I139" s="65" t="s">
        <v>271</v>
      </c>
    </row>
    <row r="140" spans="2:9" ht="30" x14ac:dyDescent="0.25">
      <c r="B140" s="52" t="s">
        <v>273</v>
      </c>
      <c r="C140" s="56" t="s">
        <v>286</v>
      </c>
      <c r="D140" s="52" t="s">
        <v>279</v>
      </c>
      <c r="E140" s="51">
        <v>45231</v>
      </c>
      <c r="F140" s="51">
        <v>45235</v>
      </c>
      <c r="G140" s="64">
        <v>1</v>
      </c>
      <c r="H140" s="64" t="s">
        <v>316</v>
      </c>
      <c r="I140" s="65" t="s">
        <v>271</v>
      </c>
    </row>
    <row r="141" spans="2:9" x14ac:dyDescent="0.25">
      <c r="B141" s="52" t="s">
        <v>273</v>
      </c>
      <c r="C141" s="56" t="s">
        <v>286</v>
      </c>
      <c r="D141" s="52" t="s">
        <v>279</v>
      </c>
      <c r="E141" s="51">
        <v>45261</v>
      </c>
      <c r="F141" s="51">
        <v>45265</v>
      </c>
      <c r="G141" s="64">
        <v>0</v>
      </c>
      <c r="H141" s="64" t="s">
        <v>332</v>
      </c>
      <c r="I141" s="65" t="s">
        <v>308</v>
      </c>
    </row>
    <row r="142" spans="2:9" ht="30" hidden="1" x14ac:dyDescent="0.25">
      <c r="B142" s="52" t="s">
        <v>273</v>
      </c>
      <c r="C142" s="56" t="s">
        <v>287</v>
      </c>
      <c r="D142" s="52" t="s">
        <v>279</v>
      </c>
      <c r="E142" s="51">
        <v>44927</v>
      </c>
      <c r="F142" s="51">
        <v>44931</v>
      </c>
      <c r="G142" s="64">
        <v>1</v>
      </c>
      <c r="H142" s="64" t="s">
        <v>316</v>
      </c>
      <c r="I142" s="65" t="s">
        <v>271</v>
      </c>
    </row>
    <row r="143" spans="2:9" ht="30" hidden="1" x14ac:dyDescent="0.25">
      <c r="B143" s="52" t="s">
        <v>273</v>
      </c>
      <c r="C143" s="56" t="s">
        <v>287</v>
      </c>
      <c r="D143" s="52" t="s">
        <v>279</v>
      </c>
      <c r="E143" s="51">
        <v>44958</v>
      </c>
      <c r="F143" s="51">
        <v>44962</v>
      </c>
      <c r="G143" s="64">
        <v>1</v>
      </c>
      <c r="H143" s="64" t="s">
        <v>316</v>
      </c>
      <c r="I143" s="65" t="s">
        <v>271</v>
      </c>
    </row>
    <row r="144" spans="2:9" ht="30" hidden="1" x14ac:dyDescent="0.25">
      <c r="B144" s="52" t="s">
        <v>273</v>
      </c>
      <c r="C144" s="56" t="s">
        <v>287</v>
      </c>
      <c r="D144" s="52" t="s">
        <v>279</v>
      </c>
      <c r="E144" s="51">
        <v>44986</v>
      </c>
      <c r="F144" s="51">
        <v>44990</v>
      </c>
      <c r="G144" s="64">
        <v>1</v>
      </c>
      <c r="H144" s="64" t="s">
        <v>316</v>
      </c>
      <c r="I144" s="65" t="s">
        <v>271</v>
      </c>
    </row>
    <row r="145" spans="2:9" ht="30" hidden="1" x14ac:dyDescent="0.25">
      <c r="B145" s="52" t="s">
        <v>273</v>
      </c>
      <c r="C145" s="56" t="s">
        <v>287</v>
      </c>
      <c r="D145" s="52" t="s">
        <v>279</v>
      </c>
      <c r="E145" s="51">
        <v>45017</v>
      </c>
      <c r="F145" s="51">
        <v>45037</v>
      </c>
      <c r="G145" s="64">
        <v>1</v>
      </c>
      <c r="H145" s="64" t="s">
        <v>316</v>
      </c>
      <c r="I145" s="65" t="s">
        <v>271</v>
      </c>
    </row>
    <row r="146" spans="2:9" ht="30" hidden="1" x14ac:dyDescent="0.25">
      <c r="B146" s="52" t="s">
        <v>273</v>
      </c>
      <c r="C146" s="56" t="s">
        <v>287</v>
      </c>
      <c r="D146" s="52" t="s">
        <v>279</v>
      </c>
      <c r="E146" s="51">
        <v>45047</v>
      </c>
      <c r="F146" s="51">
        <v>45067</v>
      </c>
      <c r="G146" s="64">
        <v>1</v>
      </c>
      <c r="H146" s="64" t="s">
        <v>316</v>
      </c>
      <c r="I146" s="65" t="s">
        <v>271</v>
      </c>
    </row>
    <row r="147" spans="2:9" ht="30" hidden="1" x14ac:dyDescent="0.25">
      <c r="B147" s="52" t="s">
        <v>273</v>
      </c>
      <c r="C147" s="56" t="s">
        <v>287</v>
      </c>
      <c r="D147" s="52" t="s">
        <v>279</v>
      </c>
      <c r="E147" s="51">
        <v>45078</v>
      </c>
      <c r="F147" s="51">
        <v>45098</v>
      </c>
      <c r="G147" s="64">
        <v>1</v>
      </c>
      <c r="H147" s="64" t="s">
        <v>316</v>
      </c>
      <c r="I147" s="65" t="s">
        <v>271</v>
      </c>
    </row>
    <row r="148" spans="2:9" hidden="1" x14ac:dyDescent="0.25">
      <c r="B148" s="52" t="s">
        <v>273</v>
      </c>
      <c r="C148" s="56" t="s">
        <v>287</v>
      </c>
      <c r="D148" s="52" t="s">
        <v>279</v>
      </c>
      <c r="E148" s="51">
        <v>45108</v>
      </c>
      <c r="F148" s="51">
        <v>45112</v>
      </c>
      <c r="G148" s="64">
        <v>1</v>
      </c>
      <c r="H148" s="64"/>
      <c r="I148" s="65" t="s">
        <v>271</v>
      </c>
    </row>
    <row r="149" spans="2:9" hidden="1" x14ac:dyDescent="0.25">
      <c r="B149" s="52" t="s">
        <v>273</v>
      </c>
      <c r="C149" s="56" t="s">
        <v>287</v>
      </c>
      <c r="D149" s="52" t="s">
        <v>279</v>
      </c>
      <c r="E149" s="51">
        <v>45139</v>
      </c>
      <c r="F149" s="51">
        <v>45143</v>
      </c>
      <c r="G149" s="64">
        <v>1</v>
      </c>
      <c r="H149" s="64"/>
      <c r="I149" s="65" t="s">
        <v>271</v>
      </c>
    </row>
    <row r="150" spans="2:9" ht="30" hidden="1" x14ac:dyDescent="0.25">
      <c r="B150" s="52" t="s">
        <v>273</v>
      </c>
      <c r="C150" s="56" t="s">
        <v>287</v>
      </c>
      <c r="D150" s="52" t="s">
        <v>279</v>
      </c>
      <c r="E150" s="51">
        <v>45170</v>
      </c>
      <c r="F150" s="51">
        <v>45174</v>
      </c>
      <c r="G150" s="64">
        <v>1</v>
      </c>
      <c r="H150" s="64" t="s">
        <v>327</v>
      </c>
      <c r="I150" s="65" t="s">
        <v>322</v>
      </c>
    </row>
    <row r="151" spans="2:9" ht="30" x14ac:dyDescent="0.25">
      <c r="B151" s="52" t="s">
        <v>273</v>
      </c>
      <c r="C151" s="56" t="s">
        <v>287</v>
      </c>
      <c r="D151" s="52" t="s">
        <v>279</v>
      </c>
      <c r="E151" s="51">
        <v>45200</v>
      </c>
      <c r="F151" s="51">
        <v>45204</v>
      </c>
      <c r="G151" s="64">
        <v>1</v>
      </c>
      <c r="H151" s="64" t="s">
        <v>316</v>
      </c>
      <c r="I151" s="65" t="s">
        <v>271</v>
      </c>
    </row>
    <row r="152" spans="2:9" ht="30" x14ac:dyDescent="0.25">
      <c r="B152" s="52" t="s">
        <v>273</v>
      </c>
      <c r="C152" s="56" t="s">
        <v>287</v>
      </c>
      <c r="D152" s="52" t="s">
        <v>279</v>
      </c>
      <c r="E152" s="51">
        <v>45231</v>
      </c>
      <c r="F152" s="51">
        <v>45235</v>
      </c>
      <c r="G152" s="64">
        <v>1</v>
      </c>
      <c r="H152" s="64" t="s">
        <v>316</v>
      </c>
      <c r="I152" s="65" t="s">
        <v>271</v>
      </c>
    </row>
    <row r="153" spans="2:9" x14ac:dyDescent="0.25">
      <c r="B153" s="52" t="s">
        <v>273</v>
      </c>
      <c r="C153" s="56" t="s">
        <v>287</v>
      </c>
      <c r="D153" s="52" t="s">
        <v>279</v>
      </c>
      <c r="E153" s="51">
        <v>45261</v>
      </c>
      <c r="F153" s="51">
        <v>45265</v>
      </c>
      <c r="G153" s="64">
        <v>0</v>
      </c>
      <c r="H153" s="64" t="s">
        <v>332</v>
      </c>
      <c r="I153" s="65" t="s">
        <v>308</v>
      </c>
    </row>
    <row r="154" spans="2:9" ht="30" hidden="1" x14ac:dyDescent="0.25">
      <c r="B154" s="52" t="s">
        <v>273</v>
      </c>
      <c r="C154" s="56" t="s">
        <v>288</v>
      </c>
      <c r="D154" s="52" t="s">
        <v>279</v>
      </c>
      <c r="E154" s="51">
        <v>44927</v>
      </c>
      <c r="F154" s="51">
        <v>44936</v>
      </c>
      <c r="G154" s="64">
        <v>1</v>
      </c>
      <c r="H154" s="64" t="s">
        <v>316</v>
      </c>
      <c r="I154" s="65" t="s">
        <v>271</v>
      </c>
    </row>
    <row r="155" spans="2:9" ht="30" hidden="1" x14ac:dyDescent="0.25">
      <c r="B155" s="52" t="s">
        <v>273</v>
      </c>
      <c r="C155" s="56" t="s">
        <v>288</v>
      </c>
      <c r="D155" s="52" t="s">
        <v>279</v>
      </c>
      <c r="E155" s="51">
        <v>45017</v>
      </c>
      <c r="F155" s="51">
        <v>45037</v>
      </c>
      <c r="G155" s="64">
        <v>1</v>
      </c>
      <c r="H155" s="64" t="s">
        <v>316</v>
      </c>
      <c r="I155" s="65" t="s">
        <v>271</v>
      </c>
    </row>
    <row r="156" spans="2:9" ht="30" hidden="1" x14ac:dyDescent="0.25">
      <c r="B156" s="52" t="s">
        <v>273</v>
      </c>
      <c r="C156" s="56" t="s">
        <v>288</v>
      </c>
      <c r="D156" s="52" t="s">
        <v>279</v>
      </c>
      <c r="E156" s="51">
        <v>45108</v>
      </c>
      <c r="F156" s="51">
        <v>45199</v>
      </c>
      <c r="G156" s="64">
        <v>1</v>
      </c>
      <c r="H156" s="64" t="s">
        <v>328</v>
      </c>
      <c r="I156" s="65" t="s">
        <v>322</v>
      </c>
    </row>
    <row r="157" spans="2:9" ht="30" x14ac:dyDescent="0.25">
      <c r="B157" s="52" t="s">
        <v>273</v>
      </c>
      <c r="C157" s="56" t="s">
        <v>288</v>
      </c>
      <c r="D157" s="52" t="s">
        <v>279</v>
      </c>
      <c r="E157" s="51">
        <v>45200</v>
      </c>
      <c r="F157" s="51">
        <v>45209</v>
      </c>
      <c r="G157" s="64">
        <v>1</v>
      </c>
      <c r="H157" s="64" t="s">
        <v>316</v>
      </c>
      <c r="I157" s="65" t="s">
        <v>271</v>
      </c>
    </row>
    <row r="158" spans="2:9" ht="30" hidden="1" x14ac:dyDescent="0.25">
      <c r="B158" s="52" t="s">
        <v>273</v>
      </c>
      <c r="C158" s="56" t="s">
        <v>289</v>
      </c>
      <c r="D158" s="52" t="s">
        <v>279</v>
      </c>
      <c r="E158" s="51">
        <v>44927</v>
      </c>
      <c r="F158" s="51">
        <v>44936</v>
      </c>
      <c r="G158" s="64">
        <v>1</v>
      </c>
      <c r="H158" s="64" t="s">
        <v>316</v>
      </c>
      <c r="I158" s="65" t="s">
        <v>271</v>
      </c>
    </row>
    <row r="159" spans="2:9" ht="30" hidden="1" x14ac:dyDescent="0.25">
      <c r="B159" s="52" t="s">
        <v>273</v>
      </c>
      <c r="C159" s="56" t="s">
        <v>289</v>
      </c>
      <c r="D159" s="52" t="s">
        <v>279</v>
      </c>
      <c r="E159" s="51">
        <v>45017</v>
      </c>
      <c r="F159" s="51">
        <v>45037</v>
      </c>
      <c r="G159" s="64">
        <v>1</v>
      </c>
      <c r="H159" s="64" t="s">
        <v>316</v>
      </c>
      <c r="I159" s="65" t="s">
        <v>271</v>
      </c>
    </row>
    <row r="160" spans="2:9" ht="30" hidden="1" x14ac:dyDescent="0.25">
      <c r="B160" s="52" t="s">
        <v>273</v>
      </c>
      <c r="C160" s="56" t="s">
        <v>289</v>
      </c>
      <c r="D160" s="52" t="s">
        <v>279</v>
      </c>
      <c r="E160" s="51">
        <v>45108</v>
      </c>
      <c r="F160" s="51">
        <v>45199</v>
      </c>
      <c r="G160" s="64">
        <v>1</v>
      </c>
      <c r="H160" s="64" t="s">
        <v>328</v>
      </c>
      <c r="I160" s="65" t="s">
        <v>322</v>
      </c>
    </row>
    <row r="161" spans="2:9" ht="30" x14ac:dyDescent="0.25">
      <c r="B161" s="52" t="s">
        <v>273</v>
      </c>
      <c r="C161" s="56" t="s">
        <v>289</v>
      </c>
      <c r="D161" s="52" t="s">
        <v>279</v>
      </c>
      <c r="E161" s="51">
        <v>45200</v>
      </c>
      <c r="F161" s="51">
        <v>45209</v>
      </c>
      <c r="G161" s="64">
        <v>1</v>
      </c>
      <c r="H161" s="64" t="s">
        <v>316</v>
      </c>
      <c r="I161" s="65" t="s">
        <v>271</v>
      </c>
    </row>
    <row r="162" spans="2:9" ht="30" hidden="1" x14ac:dyDescent="0.25">
      <c r="B162" s="52" t="s">
        <v>273</v>
      </c>
      <c r="C162" s="56" t="s">
        <v>290</v>
      </c>
      <c r="D162" s="52" t="s">
        <v>279</v>
      </c>
      <c r="E162" s="51">
        <v>44927</v>
      </c>
      <c r="F162" s="51">
        <v>44936</v>
      </c>
      <c r="G162" s="64">
        <v>1</v>
      </c>
      <c r="H162" s="64" t="s">
        <v>316</v>
      </c>
      <c r="I162" s="65" t="s">
        <v>271</v>
      </c>
    </row>
    <row r="163" spans="2:9" ht="30" hidden="1" x14ac:dyDescent="0.25">
      <c r="B163" s="52" t="s">
        <v>273</v>
      </c>
      <c r="C163" s="56" t="s">
        <v>290</v>
      </c>
      <c r="D163" s="52" t="s">
        <v>279</v>
      </c>
      <c r="E163" s="51">
        <v>45017</v>
      </c>
      <c r="F163" s="51">
        <v>45037</v>
      </c>
      <c r="G163" s="64">
        <v>1</v>
      </c>
      <c r="H163" s="64" t="s">
        <v>316</v>
      </c>
      <c r="I163" s="65" t="s">
        <v>271</v>
      </c>
    </row>
    <row r="164" spans="2:9" ht="30" hidden="1" x14ac:dyDescent="0.25">
      <c r="B164" s="52" t="s">
        <v>273</v>
      </c>
      <c r="C164" s="56" t="s">
        <v>290</v>
      </c>
      <c r="D164" s="52" t="s">
        <v>279</v>
      </c>
      <c r="E164" s="51">
        <v>45108</v>
      </c>
      <c r="F164" s="51">
        <v>45199</v>
      </c>
      <c r="G164" s="64">
        <v>1</v>
      </c>
      <c r="H164" s="64" t="s">
        <v>328</v>
      </c>
      <c r="I164" s="65" t="s">
        <v>322</v>
      </c>
    </row>
    <row r="165" spans="2:9" ht="30" x14ac:dyDescent="0.25">
      <c r="B165" s="52" t="s">
        <v>273</v>
      </c>
      <c r="C165" s="56" t="s">
        <v>290</v>
      </c>
      <c r="D165" s="52" t="s">
        <v>279</v>
      </c>
      <c r="E165" s="51">
        <v>45200</v>
      </c>
      <c r="F165" s="51">
        <v>45209</v>
      </c>
      <c r="G165" s="64">
        <v>1</v>
      </c>
      <c r="H165" s="64" t="s">
        <v>316</v>
      </c>
      <c r="I165" s="65" t="s">
        <v>271</v>
      </c>
    </row>
    <row r="166" spans="2:9" ht="30" hidden="1" x14ac:dyDescent="0.25">
      <c r="B166" s="52" t="s">
        <v>273</v>
      </c>
      <c r="C166" s="56" t="s">
        <v>291</v>
      </c>
      <c r="D166" s="52" t="s">
        <v>279</v>
      </c>
      <c r="E166" s="51">
        <v>44927</v>
      </c>
      <c r="F166" s="51">
        <v>44931</v>
      </c>
      <c r="G166" s="64">
        <v>1</v>
      </c>
      <c r="H166" s="64" t="s">
        <v>316</v>
      </c>
      <c r="I166" s="65" t="s">
        <v>271</v>
      </c>
    </row>
    <row r="167" spans="2:9" ht="30" hidden="1" x14ac:dyDescent="0.25">
      <c r="B167" s="52" t="s">
        <v>273</v>
      </c>
      <c r="C167" s="56" t="s">
        <v>291</v>
      </c>
      <c r="D167" s="52" t="s">
        <v>279</v>
      </c>
      <c r="E167" s="51">
        <v>44958</v>
      </c>
      <c r="F167" s="51">
        <v>44962</v>
      </c>
      <c r="G167" s="64">
        <v>1</v>
      </c>
      <c r="H167" s="64" t="s">
        <v>316</v>
      </c>
      <c r="I167" s="65" t="s">
        <v>271</v>
      </c>
    </row>
    <row r="168" spans="2:9" ht="30" hidden="1" x14ac:dyDescent="0.25">
      <c r="B168" s="52" t="s">
        <v>273</v>
      </c>
      <c r="C168" s="56" t="s">
        <v>291</v>
      </c>
      <c r="D168" s="52" t="s">
        <v>279</v>
      </c>
      <c r="E168" s="51">
        <v>44986</v>
      </c>
      <c r="F168" s="51">
        <v>44990</v>
      </c>
      <c r="G168" s="64">
        <v>1</v>
      </c>
      <c r="H168" s="64" t="s">
        <v>316</v>
      </c>
      <c r="I168" s="65" t="s">
        <v>271</v>
      </c>
    </row>
    <row r="169" spans="2:9" ht="30" hidden="1" x14ac:dyDescent="0.25">
      <c r="B169" s="52" t="s">
        <v>273</v>
      </c>
      <c r="C169" s="56" t="s">
        <v>291</v>
      </c>
      <c r="D169" s="52" t="s">
        <v>279</v>
      </c>
      <c r="E169" s="51">
        <v>45017</v>
      </c>
      <c r="F169" s="51">
        <v>45021</v>
      </c>
      <c r="G169" s="64">
        <v>1</v>
      </c>
      <c r="H169" s="64" t="s">
        <v>316</v>
      </c>
      <c r="I169" s="65" t="s">
        <v>271</v>
      </c>
    </row>
    <row r="170" spans="2:9" ht="30" hidden="1" x14ac:dyDescent="0.25">
      <c r="B170" s="52" t="s">
        <v>273</v>
      </c>
      <c r="C170" s="56" t="s">
        <v>291</v>
      </c>
      <c r="D170" s="52" t="s">
        <v>279</v>
      </c>
      <c r="E170" s="51">
        <v>45047</v>
      </c>
      <c r="F170" s="51">
        <v>45051</v>
      </c>
      <c r="G170" s="64">
        <v>1</v>
      </c>
      <c r="H170" s="64" t="s">
        <v>316</v>
      </c>
      <c r="I170" s="65" t="s">
        <v>271</v>
      </c>
    </row>
    <row r="171" spans="2:9" ht="30" hidden="1" x14ac:dyDescent="0.25">
      <c r="B171" s="52" t="s">
        <v>273</v>
      </c>
      <c r="C171" s="56" t="s">
        <v>291</v>
      </c>
      <c r="D171" s="52" t="s">
        <v>279</v>
      </c>
      <c r="E171" s="51">
        <v>45078</v>
      </c>
      <c r="F171" s="51">
        <v>45082</v>
      </c>
      <c r="G171" s="64">
        <v>1</v>
      </c>
      <c r="H171" s="64" t="s">
        <v>316</v>
      </c>
      <c r="I171" s="65" t="s">
        <v>271</v>
      </c>
    </row>
    <row r="172" spans="2:9" hidden="1" x14ac:dyDescent="0.25">
      <c r="B172" s="52" t="s">
        <v>273</v>
      </c>
      <c r="C172" s="56" t="s">
        <v>291</v>
      </c>
      <c r="D172" s="52" t="s">
        <v>279</v>
      </c>
      <c r="E172" s="51">
        <v>45108</v>
      </c>
      <c r="F172" s="51">
        <v>45112</v>
      </c>
      <c r="G172" s="64">
        <v>1</v>
      </c>
      <c r="H172" s="64"/>
      <c r="I172" s="65" t="s">
        <v>271</v>
      </c>
    </row>
    <row r="173" spans="2:9" hidden="1" x14ac:dyDescent="0.25">
      <c r="B173" s="52" t="s">
        <v>273</v>
      </c>
      <c r="C173" s="56" t="s">
        <v>291</v>
      </c>
      <c r="D173" s="52" t="s">
        <v>279</v>
      </c>
      <c r="E173" s="51">
        <v>45139</v>
      </c>
      <c r="F173" s="51">
        <v>45143</v>
      </c>
      <c r="G173" s="64">
        <v>1</v>
      </c>
      <c r="H173" s="64"/>
      <c r="I173" s="65" t="s">
        <v>271</v>
      </c>
    </row>
    <row r="174" spans="2:9" hidden="1" x14ac:dyDescent="0.25">
      <c r="B174" s="52" t="s">
        <v>273</v>
      </c>
      <c r="C174" s="56" t="s">
        <v>291</v>
      </c>
      <c r="D174" s="52" t="s">
        <v>279</v>
      </c>
      <c r="E174" s="51">
        <v>45170</v>
      </c>
      <c r="F174" s="51">
        <v>45174</v>
      </c>
      <c r="G174" s="64">
        <v>1</v>
      </c>
      <c r="H174" s="64"/>
      <c r="I174" s="65" t="s">
        <v>271</v>
      </c>
    </row>
    <row r="175" spans="2:9" ht="30" x14ac:dyDescent="0.25">
      <c r="B175" s="52" t="s">
        <v>273</v>
      </c>
      <c r="C175" s="56" t="s">
        <v>291</v>
      </c>
      <c r="D175" s="52" t="s">
        <v>279</v>
      </c>
      <c r="E175" s="51">
        <v>45200</v>
      </c>
      <c r="F175" s="51">
        <v>45204</v>
      </c>
      <c r="G175" s="64">
        <v>1</v>
      </c>
      <c r="H175" s="64" t="s">
        <v>316</v>
      </c>
      <c r="I175" s="65" t="s">
        <v>271</v>
      </c>
    </row>
    <row r="176" spans="2:9" ht="30" x14ac:dyDescent="0.25">
      <c r="B176" s="52" t="s">
        <v>273</v>
      </c>
      <c r="C176" s="56" t="s">
        <v>291</v>
      </c>
      <c r="D176" s="52" t="s">
        <v>279</v>
      </c>
      <c r="E176" s="51">
        <v>45231</v>
      </c>
      <c r="F176" s="51">
        <v>45235</v>
      </c>
      <c r="G176" s="64">
        <v>1</v>
      </c>
      <c r="H176" s="64" t="s">
        <v>316</v>
      </c>
      <c r="I176" s="65" t="s">
        <v>271</v>
      </c>
    </row>
    <row r="177" spans="2:9" ht="30" x14ac:dyDescent="0.25">
      <c r="B177" s="52" t="s">
        <v>273</v>
      </c>
      <c r="C177" s="56" t="s">
        <v>291</v>
      </c>
      <c r="D177" s="52" t="s">
        <v>279</v>
      </c>
      <c r="E177" s="51">
        <v>45261</v>
      </c>
      <c r="F177" s="51">
        <v>45265</v>
      </c>
      <c r="G177" s="64">
        <v>1</v>
      </c>
      <c r="H177" s="64" t="s">
        <v>316</v>
      </c>
      <c r="I177" s="65" t="s">
        <v>271</v>
      </c>
    </row>
    <row r="178" spans="2:9" ht="30" hidden="1" x14ac:dyDescent="0.25">
      <c r="B178" s="52" t="s">
        <v>273</v>
      </c>
      <c r="C178" s="56" t="s">
        <v>292</v>
      </c>
      <c r="D178" s="52" t="s">
        <v>279</v>
      </c>
      <c r="E178" s="51">
        <v>44927</v>
      </c>
      <c r="F178" s="51">
        <v>44931</v>
      </c>
      <c r="G178" s="64">
        <v>1</v>
      </c>
      <c r="H178" s="64" t="s">
        <v>316</v>
      </c>
      <c r="I178" s="65" t="s">
        <v>271</v>
      </c>
    </row>
    <row r="179" spans="2:9" ht="30" hidden="1" x14ac:dyDescent="0.25">
      <c r="B179" s="52" t="s">
        <v>273</v>
      </c>
      <c r="C179" s="56" t="s">
        <v>292</v>
      </c>
      <c r="D179" s="52" t="s">
        <v>279</v>
      </c>
      <c r="E179" s="51">
        <v>44958</v>
      </c>
      <c r="F179" s="51">
        <v>44962</v>
      </c>
      <c r="G179" s="64">
        <v>1</v>
      </c>
      <c r="H179" s="64" t="s">
        <v>316</v>
      </c>
      <c r="I179" s="65" t="s">
        <v>271</v>
      </c>
    </row>
    <row r="180" spans="2:9" ht="30" hidden="1" x14ac:dyDescent="0.25">
      <c r="B180" s="52" t="s">
        <v>273</v>
      </c>
      <c r="C180" s="56" t="s">
        <v>292</v>
      </c>
      <c r="D180" s="52" t="s">
        <v>279</v>
      </c>
      <c r="E180" s="51">
        <v>44986</v>
      </c>
      <c r="F180" s="51">
        <v>44990</v>
      </c>
      <c r="G180" s="64">
        <v>1</v>
      </c>
      <c r="H180" s="64" t="s">
        <v>316</v>
      </c>
      <c r="I180" s="65" t="s">
        <v>271</v>
      </c>
    </row>
    <row r="181" spans="2:9" ht="30" hidden="1" x14ac:dyDescent="0.25">
      <c r="B181" s="52" t="s">
        <v>273</v>
      </c>
      <c r="C181" s="56" t="s">
        <v>292</v>
      </c>
      <c r="D181" s="52" t="s">
        <v>279</v>
      </c>
      <c r="E181" s="51">
        <v>45017</v>
      </c>
      <c r="F181" s="51">
        <v>45021</v>
      </c>
      <c r="G181" s="64">
        <v>1</v>
      </c>
      <c r="H181" s="64" t="s">
        <v>316</v>
      </c>
      <c r="I181" s="65" t="s">
        <v>271</v>
      </c>
    </row>
    <row r="182" spans="2:9" ht="30" hidden="1" x14ac:dyDescent="0.25">
      <c r="B182" s="52" t="s">
        <v>273</v>
      </c>
      <c r="C182" s="56" t="s">
        <v>292</v>
      </c>
      <c r="D182" s="52" t="s">
        <v>279</v>
      </c>
      <c r="E182" s="51">
        <v>45047</v>
      </c>
      <c r="F182" s="51">
        <v>45051</v>
      </c>
      <c r="G182" s="64">
        <v>1</v>
      </c>
      <c r="H182" s="64" t="s">
        <v>316</v>
      </c>
      <c r="I182" s="65" t="s">
        <v>271</v>
      </c>
    </row>
    <row r="183" spans="2:9" ht="30" hidden="1" x14ac:dyDescent="0.25">
      <c r="B183" s="52" t="s">
        <v>273</v>
      </c>
      <c r="C183" s="56" t="s">
        <v>292</v>
      </c>
      <c r="D183" s="52" t="s">
        <v>279</v>
      </c>
      <c r="E183" s="51">
        <v>45078</v>
      </c>
      <c r="F183" s="51">
        <v>45082</v>
      </c>
      <c r="G183" s="64">
        <v>1</v>
      </c>
      <c r="H183" s="64" t="s">
        <v>316</v>
      </c>
      <c r="I183" s="65" t="s">
        <v>271</v>
      </c>
    </row>
    <row r="184" spans="2:9" hidden="1" x14ac:dyDescent="0.25">
      <c r="B184" s="52" t="s">
        <v>273</v>
      </c>
      <c r="C184" s="56" t="s">
        <v>292</v>
      </c>
      <c r="D184" s="52" t="s">
        <v>279</v>
      </c>
      <c r="E184" s="51">
        <v>45108</v>
      </c>
      <c r="F184" s="51">
        <v>45112</v>
      </c>
      <c r="G184" s="64">
        <v>1</v>
      </c>
      <c r="H184" s="64"/>
      <c r="I184" s="65" t="s">
        <v>271</v>
      </c>
    </row>
    <row r="185" spans="2:9" hidden="1" x14ac:dyDescent="0.25">
      <c r="B185" s="52" t="s">
        <v>273</v>
      </c>
      <c r="C185" s="56" t="s">
        <v>292</v>
      </c>
      <c r="D185" s="52" t="s">
        <v>279</v>
      </c>
      <c r="E185" s="51">
        <v>45139</v>
      </c>
      <c r="F185" s="51">
        <v>45143</v>
      </c>
      <c r="G185" s="64">
        <v>1</v>
      </c>
      <c r="H185" s="64"/>
      <c r="I185" s="65" t="s">
        <v>271</v>
      </c>
    </row>
    <row r="186" spans="2:9" hidden="1" x14ac:dyDescent="0.25">
      <c r="B186" s="52" t="s">
        <v>273</v>
      </c>
      <c r="C186" s="56" t="s">
        <v>292</v>
      </c>
      <c r="D186" s="52" t="s">
        <v>279</v>
      </c>
      <c r="E186" s="51">
        <v>45170</v>
      </c>
      <c r="F186" s="51">
        <v>45174</v>
      </c>
      <c r="G186" s="64">
        <v>1</v>
      </c>
      <c r="H186" s="64"/>
      <c r="I186" s="65" t="s">
        <v>271</v>
      </c>
    </row>
    <row r="187" spans="2:9" ht="30" x14ac:dyDescent="0.25">
      <c r="B187" s="52" t="s">
        <v>273</v>
      </c>
      <c r="C187" s="56" t="s">
        <v>292</v>
      </c>
      <c r="D187" s="52" t="s">
        <v>279</v>
      </c>
      <c r="E187" s="51">
        <v>45200</v>
      </c>
      <c r="F187" s="51">
        <v>45204</v>
      </c>
      <c r="G187" s="64">
        <v>1</v>
      </c>
      <c r="H187" s="64" t="s">
        <v>316</v>
      </c>
      <c r="I187" s="65" t="s">
        <v>271</v>
      </c>
    </row>
    <row r="188" spans="2:9" ht="30" x14ac:dyDescent="0.25">
      <c r="B188" s="52" t="s">
        <v>273</v>
      </c>
      <c r="C188" s="56" t="s">
        <v>292</v>
      </c>
      <c r="D188" s="52" t="s">
        <v>279</v>
      </c>
      <c r="E188" s="51">
        <v>45231</v>
      </c>
      <c r="F188" s="51">
        <v>45235</v>
      </c>
      <c r="G188" s="64">
        <v>1</v>
      </c>
      <c r="H188" s="64" t="s">
        <v>316</v>
      </c>
      <c r="I188" s="65" t="s">
        <v>271</v>
      </c>
    </row>
    <row r="189" spans="2:9" ht="30" x14ac:dyDescent="0.25">
      <c r="B189" s="52" t="s">
        <v>273</v>
      </c>
      <c r="C189" s="56" t="s">
        <v>292</v>
      </c>
      <c r="D189" s="52" t="s">
        <v>279</v>
      </c>
      <c r="E189" s="51">
        <v>45261</v>
      </c>
      <c r="F189" s="51">
        <v>45265</v>
      </c>
      <c r="G189" s="64">
        <v>1</v>
      </c>
      <c r="H189" s="64" t="s">
        <v>316</v>
      </c>
      <c r="I189" s="65" t="s">
        <v>271</v>
      </c>
    </row>
    <row r="190" spans="2:9" ht="42.75" hidden="1" x14ac:dyDescent="0.25">
      <c r="B190" s="52" t="s">
        <v>273</v>
      </c>
      <c r="C190" s="54" t="s">
        <v>213</v>
      </c>
      <c r="D190" s="52" t="s">
        <v>261</v>
      </c>
      <c r="E190" s="51">
        <v>44927</v>
      </c>
      <c r="F190" s="51">
        <v>44957</v>
      </c>
      <c r="G190" s="64">
        <v>1</v>
      </c>
      <c r="H190" s="64"/>
      <c r="I190" s="65" t="s">
        <v>271</v>
      </c>
    </row>
    <row r="191" spans="2:9" ht="75" hidden="1" x14ac:dyDescent="0.25">
      <c r="B191" s="52" t="s">
        <v>273</v>
      </c>
      <c r="C191" s="54" t="s">
        <v>213</v>
      </c>
      <c r="D191" s="52" t="s">
        <v>261</v>
      </c>
      <c r="E191" s="51">
        <v>45108</v>
      </c>
      <c r="F191" s="51">
        <v>45138</v>
      </c>
      <c r="G191" s="64">
        <v>1</v>
      </c>
      <c r="H191" s="69" t="s">
        <v>329</v>
      </c>
      <c r="I191" s="65" t="s">
        <v>271</v>
      </c>
    </row>
    <row r="192" spans="2:9" ht="30" hidden="1" x14ac:dyDescent="0.25">
      <c r="B192" s="52" t="s">
        <v>273</v>
      </c>
      <c r="C192" s="54" t="s">
        <v>127</v>
      </c>
      <c r="D192" s="52" t="s">
        <v>263</v>
      </c>
      <c r="E192" s="51">
        <v>44927</v>
      </c>
      <c r="F192" s="51">
        <v>44941</v>
      </c>
      <c r="G192" s="64">
        <v>1</v>
      </c>
      <c r="H192" s="64"/>
      <c r="I192" s="65" t="s">
        <v>271</v>
      </c>
    </row>
    <row r="193" spans="2:9" ht="45" hidden="1" x14ac:dyDescent="0.25">
      <c r="B193" s="52" t="s">
        <v>273</v>
      </c>
      <c r="C193" s="54" t="s">
        <v>127</v>
      </c>
      <c r="D193" s="52" t="s">
        <v>263</v>
      </c>
      <c r="E193" s="51">
        <v>45047</v>
      </c>
      <c r="F193" s="51">
        <v>45061</v>
      </c>
      <c r="G193" s="64">
        <v>1</v>
      </c>
      <c r="H193" s="64" t="s">
        <v>318</v>
      </c>
      <c r="I193" s="65" t="s">
        <v>271</v>
      </c>
    </row>
    <row r="194" spans="2:9" ht="30" hidden="1" x14ac:dyDescent="0.25">
      <c r="B194" s="52" t="s">
        <v>273</v>
      </c>
      <c r="C194" s="54" t="s">
        <v>127</v>
      </c>
      <c r="D194" s="52" t="s">
        <v>263</v>
      </c>
      <c r="E194" s="51">
        <v>45170</v>
      </c>
      <c r="F194" s="51">
        <v>45184</v>
      </c>
      <c r="G194" s="64">
        <v>1</v>
      </c>
      <c r="H194" s="64"/>
      <c r="I194" s="65" t="s">
        <v>271</v>
      </c>
    </row>
    <row r="195" spans="2:9" ht="75" hidden="1" x14ac:dyDescent="0.25">
      <c r="B195" s="52" t="s">
        <v>273</v>
      </c>
      <c r="C195" s="52" t="s">
        <v>134</v>
      </c>
      <c r="D195" s="52" t="s">
        <v>259</v>
      </c>
      <c r="E195" s="51">
        <v>45017</v>
      </c>
      <c r="F195" s="51">
        <v>45031</v>
      </c>
      <c r="G195" s="64"/>
      <c r="H195" s="64" t="s">
        <v>293</v>
      </c>
      <c r="I195" s="65" t="s">
        <v>269</v>
      </c>
    </row>
    <row r="196" spans="2:9" ht="45" hidden="1" x14ac:dyDescent="0.25">
      <c r="B196" s="52" t="s">
        <v>273</v>
      </c>
      <c r="C196" s="52" t="s">
        <v>134</v>
      </c>
      <c r="D196" s="52" t="s">
        <v>259</v>
      </c>
      <c r="E196" s="51">
        <v>45108</v>
      </c>
      <c r="F196" s="51">
        <v>45122</v>
      </c>
      <c r="G196" s="64">
        <v>1</v>
      </c>
      <c r="H196" s="64" t="s">
        <v>330</v>
      </c>
      <c r="I196" s="65" t="s">
        <v>271</v>
      </c>
    </row>
    <row r="197" spans="2:9" ht="45" x14ac:dyDescent="0.25">
      <c r="B197" s="52" t="s">
        <v>273</v>
      </c>
      <c r="C197" s="52" t="s">
        <v>134</v>
      </c>
      <c r="D197" s="52" t="s">
        <v>259</v>
      </c>
      <c r="E197" s="51">
        <v>45200</v>
      </c>
      <c r="F197" s="51">
        <v>45214</v>
      </c>
      <c r="G197" s="64">
        <v>1</v>
      </c>
      <c r="H197" s="64" t="s">
        <v>333</v>
      </c>
      <c r="I197" s="65" t="s">
        <v>271</v>
      </c>
    </row>
    <row r="198" spans="2:9" ht="30" x14ac:dyDescent="0.25">
      <c r="B198" s="52" t="s">
        <v>273</v>
      </c>
      <c r="C198" s="52" t="s">
        <v>138</v>
      </c>
      <c r="D198" s="52" t="s">
        <v>295</v>
      </c>
      <c r="E198" s="51">
        <v>45200</v>
      </c>
      <c r="F198" s="51">
        <v>45214</v>
      </c>
      <c r="G198" s="64">
        <v>0</v>
      </c>
      <c r="H198" s="64"/>
      <c r="I198" s="65" t="s">
        <v>308</v>
      </c>
    </row>
    <row r="199" spans="2:9" hidden="1" x14ac:dyDescent="0.25">
      <c r="B199" s="52" t="s">
        <v>273</v>
      </c>
      <c r="C199" s="52" t="s">
        <v>141</v>
      </c>
      <c r="D199" s="52" t="s">
        <v>259</v>
      </c>
      <c r="E199" s="51">
        <v>44941</v>
      </c>
      <c r="F199" s="51">
        <v>44957</v>
      </c>
      <c r="G199" s="64">
        <v>1</v>
      </c>
      <c r="H199" s="64"/>
      <c r="I199" s="65" t="s">
        <v>271</v>
      </c>
    </row>
    <row r="200" spans="2:9" hidden="1" x14ac:dyDescent="0.25">
      <c r="B200" s="52" t="s">
        <v>273</v>
      </c>
      <c r="C200" s="52" t="s">
        <v>141</v>
      </c>
      <c r="D200" s="52" t="s">
        <v>262</v>
      </c>
      <c r="E200" s="51">
        <v>44941</v>
      </c>
      <c r="F200" s="51">
        <v>44957</v>
      </c>
      <c r="G200" s="64">
        <v>1</v>
      </c>
      <c r="H200" s="64"/>
      <c r="I200" s="65" t="s">
        <v>271</v>
      </c>
    </row>
    <row r="201" spans="2:9" ht="30" hidden="1" x14ac:dyDescent="0.25">
      <c r="B201" s="52" t="s">
        <v>273</v>
      </c>
      <c r="C201" s="52" t="s">
        <v>141</v>
      </c>
      <c r="D201" s="52" t="s">
        <v>263</v>
      </c>
      <c r="E201" s="51">
        <v>44941</v>
      </c>
      <c r="F201" s="51">
        <v>44957</v>
      </c>
      <c r="G201" s="64">
        <v>1</v>
      </c>
      <c r="H201" s="64"/>
      <c r="I201" s="65" t="s">
        <v>271</v>
      </c>
    </row>
    <row r="202" spans="2:9" hidden="1" x14ac:dyDescent="0.25">
      <c r="B202" s="52" t="s">
        <v>273</v>
      </c>
      <c r="C202" s="52" t="s">
        <v>141</v>
      </c>
      <c r="D202" s="52" t="s">
        <v>264</v>
      </c>
      <c r="E202" s="51">
        <v>44941</v>
      </c>
      <c r="F202" s="51">
        <v>44957</v>
      </c>
      <c r="G202" s="64">
        <v>1</v>
      </c>
      <c r="H202" s="64"/>
      <c r="I202" s="65" t="s">
        <v>271</v>
      </c>
    </row>
    <row r="203" spans="2:9" hidden="1" x14ac:dyDescent="0.25">
      <c r="B203" s="52" t="s">
        <v>273</v>
      </c>
      <c r="C203" s="52" t="s">
        <v>141</v>
      </c>
      <c r="D203" s="52" t="s">
        <v>265</v>
      </c>
      <c r="E203" s="51">
        <v>44941</v>
      </c>
      <c r="F203" s="51">
        <v>44957</v>
      </c>
      <c r="G203" s="64">
        <v>1</v>
      </c>
      <c r="H203" s="64"/>
      <c r="I203" s="65" t="s">
        <v>271</v>
      </c>
    </row>
    <row r="204" spans="2:9" hidden="1" x14ac:dyDescent="0.25">
      <c r="B204" s="52" t="s">
        <v>273</v>
      </c>
      <c r="C204" s="52" t="s">
        <v>141</v>
      </c>
      <c r="D204" s="52" t="s">
        <v>266</v>
      </c>
      <c r="E204" s="51">
        <v>44941</v>
      </c>
      <c r="F204" s="51">
        <v>44957</v>
      </c>
      <c r="G204" s="64">
        <v>1</v>
      </c>
      <c r="H204" s="64"/>
      <c r="I204" s="65" t="s">
        <v>271</v>
      </c>
    </row>
    <row r="205" spans="2:9" ht="30" hidden="1" x14ac:dyDescent="0.25">
      <c r="B205" s="52" t="s">
        <v>273</v>
      </c>
      <c r="C205" s="52" t="s">
        <v>141</v>
      </c>
      <c r="D205" s="52" t="s">
        <v>267</v>
      </c>
      <c r="E205" s="51">
        <v>44941</v>
      </c>
      <c r="F205" s="51">
        <v>44957</v>
      </c>
      <c r="G205" s="64">
        <v>1</v>
      </c>
      <c r="H205" s="64"/>
      <c r="I205" s="65" t="s">
        <v>271</v>
      </c>
    </row>
    <row r="206" spans="2:9" hidden="1" x14ac:dyDescent="0.25">
      <c r="B206" s="52" t="s">
        <v>273</v>
      </c>
      <c r="C206" s="52" t="s">
        <v>141</v>
      </c>
      <c r="D206" s="52" t="s">
        <v>261</v>
      </c>
      <c r="E206" s="51">
        <v>44941</v>
      </c>
      <c r="F206" s="51">
        <v>44957</v>
      </c>
      <c r="G206" s="64">
        <v>1</v>
      </c>
      <c r="H206" s="64"/>
      <c r="I206" s="65" t="s">
        <v>271</v>
      </c>
    </row>
    <row r="207" spans="2:9" hidden="1" x14ac:dyDescent="0.25">
      <c r="B207" s="52" t="s">
        <v>273</v>
      </c>
      <c r="C207" s="52" t="s">
        <v>146</v>
      </c>
      <c r="D207" s="52" t="s">
        <v>265</v>
      </c>
      <c r="E207" s="51">
        <v>44927</v>
      </c>
      <c r="F207" s="51">
        <v>44957</v>
      </c>
      <c r="G207" s="64">
        <v>1</v>
      </c>
      <c r="H207" s="64"/>
      <c r="I207" s="65" t="s">
        <v>271</v>
      </c>
    </row>
    <row r="208" spans="2:9" hidden="1" x14ac:dyDescent="0.25">
      <c r="B208" s="52" t="s">
        <v>273</v>
      </c>
      <c r="C208" s="52" t="s">
        <v>146</v>
      </c>
      <c r="D208" s="52" t="s">
        <v>265</v>
      </c>
      <c r="E208" s="51">
        <v>45108</v>
      </c>
      <c r="F208" s="51">
        <v>45138</v>
      </c>
      <c r="G208" s="64">
        <v>1</v>
      </c>
      <c r="H208" s="64"/>
      <c r="I208" s="65" t="s">
        <v>271</v>
      </c>
    </row>
    <row r="209" spans="2:9" ht="30" hidden="1" x14ac:dyDescent="0.25">
      <c r="B209" s="52" t="s">
        <v>273</v>
      </c>
      <c r="C209" s="52" t="s">
        <v>151</v>
      </c>
      <c r="D209" s="52" t="s">
        <v>264</v>
      </c>
      <c r="E209" s="51">
        <v>44927</v>
      </c>
      <c r="F209" s="51">
        <v>44957</v>
      </c>
      <c r="G209" s="64">
        <v>1</v>
      </c>
      <c r="H209" s="64"/>
      <c r="I209" s="65" t="s">
        <v>271</v>
      </c>
    </row>
    <row r="210" spans="2:9" ht="99" hidden="1" customHeight="1" x14ac:dyDescent="0.25">
      <c r="B210" s="52" t="s">
        <v>273</v>
      </c>
      <c r="C210" s="52" t="s">
        <v>151</v>
      </c>
      <c r="D210" s="52" t="s">
        <v>264</v>
      </c>
      <c r="E210" s="51">
        <v>45108</v>
      </c>
      <c r="F210" s="51">
        <v>45138</v>
      </c>
      <c r="G210" s="64">
        <v>1</v>
      </c>
      <c r="H210" s="69" t="s">
        <v>331</v>
      </c>
      <c r="I210" s="65" t="s">
        <v>271</v>
      </c>
    </row>
    <row r="211" spans="2:9" ht="45" hidden="1" x14ac:dyDescent="0.25">
      <c r="B211" s="52" t="s">
        <v>273</v>
      </c>
      <c r="C211" s="52" t="s">
        <v>161</v>
      </c>
      <c r="D211" s="52" t="s">
        <v>261</v>
      </c>
      <c r="E211" s="51">
        <v>45017</v>
      </c>
      <c r="F211" s="51">
        <v>45137</v>
      </c>
      <c r="G211" s="64">
        <v>1</v>
      </c>
      <c r="H211" s="64"/>
      <c r="I211" s="65" t="s">
        <v>271</v>
      </c>
    </row>
    <row r="212" spans="2:9" ht="60" x14ac:dyDescent="0.25">
      <c r="B212" s="52" t="s">
        <v>273</v>
      </c>
      <c r="C212" s="52" t="s">
        <v>296</v>
      </c>
      <c r="D212" s="52" t="s">
        <v>262</v>
      </c>
      <c r="E212" s="51">
        <v>44927</v>
      </c>
      <c r="F212" s="51">
        <v>45291</v>
      </c>
      <c r="G212" s="64">
        <v>1</v>
      </c>
      <c r="H212" s="64" t="s">
        <v>334</v>
      </c>
      <c r="I212" s="65" t="s">
        <v>271</v>
      </c>
    </row>
    <row r="213" spans="2:9" x14ac:dyDescent="0.25">
      <c r="B213" s="52" t="s">
        <v>273</v>
      </c>
      <c r="C213" s="52" t="s">
        <v>169</v>
      </c>
      <c r="D213" s="52" t="s">
        <v>279</v>
      </c>
      <c r="E213" s="51">
        <v>44927</v>
      </c>
      <c r="F213" s="51">
        <v>45291</v>
      </c>
      <c r="G213" s="64">
        <v>1</v>
      </c>
      <c r="H213" s="64" t="s">
        <v>335</v>
      </c>
      <c r="I213" s="65" t="s">
        <v>308</v>
      </c>
    </row>
    <row r="214" spans="2:9" ht="30" hidden="1" x14ac:dyDescent="0.25">
      <c r="B214" s="52" t="s">
        <v>273</v>
      </c>
      <c r="C214" s="52" t="s">
        <v>173</v>
      </c>
      <c r="D214" s="52" t="s">
        <v>266</v>
      </c>
      <c r="E214" s="51">
        <v>44986</v>
      </c>
      <c r="F214" s="51">
        <v>45002</v>
      </c>
      <c r="G214" s="64">
        <v>1</v>
      </c>
      <c r="H214" s="64"/>
      <c r="I214" s="65" t="s">
        <v>271</v>
      </c>
    </row>
    <row r="215" spans="2:9" x14ac:dyDescent="0.25">
      <c r="B215" s="52" t="s">
        <v>273</v>
      </c>
      <c r="C215" s="52" t="s">
        <v>176</v>
      </c>
      <c r="D215" s="52" t="s">
        <v>264</v>
      </c>
      <c r="E215" s="51">
        <v>45200</v>
      </c>
      <c r="F215" s="51">
        <v>45219</v>
      </c>
      <c r="G215" s="64">
        <v>1</v>
      </c>
      <c r="H215" s="64"/>
      <c r="I215" s="65" t="s">
        <v>271</v>
      </c>
    </row>
    <row r="216" spans="2:9" ht="45" hidden="1" x14ac:dyDescent="0.25">
      <c r="B216" s="52" t="s">
        <v>273</v>
      </c>
      <c r="C216" s="52" t="s">
        <v>180</v>
      </c>
      <c r="D216" s="52" t="s">
        <v>297</v>
      </c>
      <c r="E216" s="51">
        <v>45017</v>
      </c>
      <c r="F216" s="51">
        <v>45077</v>
      </c>
      <c r="G216" s="64">
        <v>1</v>
      </c>
      <c r="H216" s="64" t="s">
        <v>320</v>
      </c>
      <c r="I216" s="65" t="s">
        <v>271</v>
      </c>
    </row>
    <row r="217" spans="2:9" ht="60" x14ac:dyDescent="0.25">
      <c r="B217" s="52" t="s">
        <v>273</v>
      </c>
      <c r="C217" s="52" t="s">
        <v>184</v>
      </c>
      <c r="D217" s="52" t="s">
        <v>263</v>
      </c>
      <c r="E217" s="51">
        <v>45108</v>
      </c>
      <c r="F217" s="51">
        <v>45291</v>
      </c>
      <c r="G217" s="64">
        <v>1</v>
      </c>
      <c r="H217" s="64" t="s">
        <v>336</v>
      </c>
      <c r="I217" s="65" t="s">
        <v>271</v>
      </c>
    </row>
    <row r="218" spans="2:9" x14ac:dyDescent="0.25">
      <c r="B218" s="52" t="s">
        <v>273</v>
      </c>
      <c r="C218" s="52" t="s">
        <v>189</v>
      </c>
      <c r="D218" s="52" t="s">
        <v>262</v>
      </c>
      <c r="E218" s="51">
        <v>45231</v>
      </c>
      <c r="F218" s="51">
        <v>45260</v>
      </c>
      <c r="G218" s="64">
        <v>1</v>
      </c>
      <c r="H218" s="64"/>
      <c r="I218" s="65" t="s">
        <v>271</v>
      </c>
    </row>
    <row r="219" spans="2:9" ht="60" x14ac:dyDescent="0.25">
      <c r="B219" s="52" t="s">
        <v>273</v>
      </c>
      <c r="C219" s="61" t="s">
        <v>193</v>
      </c>
      <c r="D219" s="52" t="s">
        <v>262</v>
      </c>
      <c r="E219" s="51">
        <v>45214</v>
      </c>
      <c r="F219" s="51">
        <v>45245</v>
      </c>
      <c r="G219" s="64">
        <v>1</v>
      </c>
      <c r="H219" s="64"/>
      <c r="I219" s="65" t="s">
        <v>271</v>
      </c>
    </row>
    <row r="220" spans="2:9" ht="30" x14ac:dyDescent="0.25">
      <c r="B220" s="52" t="s">
        <v>298</v>
      </c>
      <c r="C220" s="52" t="s">
        <v>197</v>
      </c>
      <c r="D220" s="52" t="s">
        <v>263</v>
      </c>
      <c r="E220" s="51">
        <v>45200</v>
      </c>
      <c r="F220" s="51">
        <v>45230</v>
      </c>
      <c r="G220" s="64">
        <v>1</v>
      </c>
      <c r="H220" s="64"/>
      <c r="I220" s="65" t="s">
        <v>271</v>
      </c>
    </row>
    <row r="221" spans="2:9" ht="30" x14ac:dyDescent="0.25">
      <c r="B221" s="52" t="s">
        <v>298</v>
      </c>
      <c r="C221" s="52" t="s">
        <v>200</v>
      </c>
      <c r="D221" s="52" t="s">
        <v>263</v>
      </c>
      <c r="E221" s="51">
        <v>45200</v>
      </c>
      <c r="F221" s="51">
        <v>45230</v>
      </c>
      <c r="G221" s="64">
        <v>0</v>
      </c>
      <c r="H221" s="64"/>
      <c r="I221" s="65" t="s">
        <v>308</v>
      </c>
    </row>
    <row r="222" spans="2:9" ht="30" x14ac:dyDescent="0.25">
      <c r="B222" s="52" t="s">
        <v>298</v>
      </c>
      <c r="C222" s="52" t="s">
        <v>203</v>
      </c>
      <c r="D222" s="52" t="s">
        <v>261</v>
      </c>
      <c r="E222" s="51">
        <v>45200</v>
      </c>
      <c r="F222" s="51">
        <v>45291</v>
      </c>
      <c r="G222" s="64">
        <v>1</v>
      </c>
      <c r="H222" s="64"/>
      <c r="I222" s="65" t="s">
        <v>271</v>
      </c>
    </row>
    <row r="223" spans="2:9" ht="60" x14ac:dyDescent="0.25">
      <c r="B223" s="52" t="s">
        <v>298</v>
      </c>
      <c r="C223" s="52" t="s">
        <v>209</v>
      </c>
      <c r="D223" s="52" t="s">
        <v>261</v>
      </c>
      <c r="E223" s="51">
        <v>45139</v>
      </c>
      <c r="F223" s="51">
        <v>45260</v>
      </c>
      <c r="G223" s="64">
        <v>1</v>
      </c>
      <c r="H223" s="64" t="s">
        <v>337</v>
      </c>
      <c r="I223" s="65" t="s">
        <v>271</v>
      </c>
    </row>
    <row r="224" spans="2:9" x14ac:dyDescent="0.25">
      <c r="B224" s="52" t="s">
        <v>299</v>
      </c>
      <c r="C224" s="52"/>
      <c r="D224" s="52">
        <f>SUBTOTAL(103,Tabla243810[[Responsable ]])</f>
        <v>59</v>
      </c>
      <c r="E224" s="57"/>
      <c r="F224" s="57"/>
      <c r="G224" s="58">
        <f>SUBTOTAL(101,Tabla243810[Cumplimiento a fecha de corte (%)])</f>
        <v>0.81355932203389836</v>
      </c>
      <c r="H224" s="58"/>
      <c r="I224" s="52"/>
    </row>
  </sheetData>
  <sheetProtection autoFilter="0"/>
  <mergeCells count="2">
    <mergeCell ref="B2:I2"/>
    <mergeCell ref="B3:I3"/>
  </mergeCells>
  <conditionalFormatting sqref="G5:G12">
    <cfRule type="colorScale" priority="11">
      <colorScale>
        <cfvo type="min"/>
        <cfvo type="max"/>
        <color rgb="FFFCFCFF"/>
        <color rgb="FF63BE7B"/>
      </colorScale>
    </cfRule>
    <cfRule type="dataBar" priority="12">
      <dataBar>
        <cfvo type="min"/>
        <cfvo type="max"/>
        <color rgb="FF008AEF"/>
      </dataBar>
      <extLst>
        <ext xmlns:x14="http://schemas.microsoft.com/office/spreadsheetml/2009/9/main" uri="{B025F937-C7B1-47D3-B67F-A62EFF666E3E}">
          <x14:id>{C6B4FB7B-43DB-426E-9E8B-9CCD1438081F}</x14:id>
        </ext>
      </extLst>
    </cfRule>
  </conditionalFormatting>
  <conditionalFormatting sqref="G13:G24">
    <cfRule type="colorScale" priority="3">
      <colorScale>
        <cfvo type="min"/>
        <cfvo type="max"/>
        <color rgb="FFFCFCFF"/>
        <color rgb="FF63BE7B"/>
      </colorScale>
    </cfRule>
    <cfRule type="dataBar" priority="4">
      <dataBar>
        <cfvo type="min"/>
        <cfvo type="max"/>
        <color rgb="FF008AEF"/>
      </dataBar>
      <extLst>
        <ext xmlns:x14="http://schemas.microsoft.com/office/spreadsheetml/2009/9/main" uri="{B025F937-C7B1-47D3-B67F-A62EFF666E3E}">
          <x14:id>{B9626810-07CA-48AB-9803-81DF31543DC9}</x14:id>
        </ext>
      </extLst>
    </cfRule>
  </conditionalFormatting>
  <conditionalFormatting sqref="G25:G27">
    <cfRule type="colorScale" priority="7">
      <colorScale>
        <cfvo type="min"/>
        <cfvo type="max"/>
        <color rgb="FFFCFCFF"/>
        <color rgb="FF63BE7B"/>
      </colorScale>
    </cfRule>
    <cfRule type="dataBar" priority="8">
      <dataBar>
        <cfvo type="min"/>
        <cfvo type="max"/>
        <color rgb="FF008AEF"/>
      </dataBar>
      <extLst>
        <ext xmlns:x14="http://schemas.microsoft.com/office/spreadsheetml/2009/9/main" uri="{B025F937-C7B1-47D3-B67F-A62EFF666E3E}">
          <x14:id>{B6D6B17D-BA76-48AE-82D9-DB36C955FADA}</x14:id>
        </ext>
      </extLst>
    </cfRule>
  </conditionalFormatting>
  <conditionalFormatting sqref="G215">
    <cfRule type="colorScale" priority="1">
      <colorScale>
        <cfvo type="min"/>
        <cfvo type="max"/>
        <color rgb="FFFCFCFF"/>
        <color rgb="FF63BE7B"/>
      </colorScale>
    </cfRule>
    <cfRule type="dataBar" priority="2">
      <dataBar>
        <cfvo type="min"/>
        <cfvo type="max"/>
        <color rgb="FF008AEF"/>
      </dataBar>
      <extLst>
        <ext xmlns:x14="http://schemas.microsoft.com/office/spreadsheetml/2009/9/main" uri="{B025F937-C7B1-47D3-B67F-A62EFF666E3E}">
          <x14:id>{A294E4C9-9D55-4144-91E0-8EAD607585E6}</x14:id>
        </ext>
      </extLst>
    </cfRule>
  </conditionalFormatting>
  <conditionalFormatting sqref="G216">
    <cfRule type="colorScale" priority="13">
      <colorScale>
        <cfvo type="min"/>
        <cfvo type="max"/>
        <color rgb="FFFCFCFF"/>
        <color rgb="FF63BE7B"/>
      </colorScale>
    </cfRule>
    <cfRule type="dataBar" priority="14">
      <dataBar>
        <cfvo type="min"/>
        <cfvo type="max"/>
        <color rgb="FF008AEF"/>
      </dataBar>
      <extLst>
        <ext xmlns:x14="http://schemas.microsoft.com/office/spreadsheetml/2009/9/main" uri="{B025F937-C7B1-47D3-B67F-A62EFF666E3E}">
          <x14:id>{BA13021D-BCC2-40F2-9866-6DF07DC106D7}</x14:id>
        </ext>
      </extLst>
    </cfRule>
  </conditionalFormatting>
  <conditionalFormatting sqref="G218:G219">
    <cfRule type="colorScale" priority="5">
      <colorScale>
        <cfvo type="min"/>
        <cfvo type="max"/>
        <color rgb="FFFCFCFF"/>
        <color rgb="FF63BE7B"/>
      </colorScale>
    </cfRule>
    <cfRule type="dataBar" priority="6">
      <dataBar>
        <cfvo type="min"/>
        <cfvo type="max"/>
        <color rgb="FF008AEF"/>
      </dataBar>
      <extLst>
        <ext xmlns:x14="http://schemas.microsoft.com/office/spreadsheetml/2009/9/main" uri="{B025F937-C7B1-47D3-B67F-A62EFF666E3E}">
          <x14:id>{E8DE2F04-22BD-45AE-9EBE-C63DDF0B6053}</x14:id>
        </ext>
      </extLst>
    </cfRule>
  </conditionalFormatting>
  <conditionalFormatting sqref="G28:H214">
    <cfRule type="colorScale" priority="17">
      <colorScale>
        <cfvo type="min"/>
        <cfvo type="max"/>
        <color rgb="FFFCFCFF"/>
        <color rgb="FF63BE7B"/>
      </colorScale>
    </cfRule>
    <cfRule type="dataBar" priority="18">
      <dataBar>
        <cfvo type="min"/>
        <cfvo type="max"/>
        <color rgb="FF008AEF"/>
      </dataBar>
      <extLst>
        <ext xmlns:x14="http://schemas.microsoft.com/office/spreadsheetml/2009/9/main" uri="{B025F937-C7B1-47D3-B67F-A62EFF666E3E}">
          <x14:id>{AF80D66B-8884-441A-90B8-EAE69D0A0DDF}</x14:id>
        </ext>
      </extLst>
    </cfRule>
  </conditionalFormatting>
  <dataValidations count="2">
    <dataValidation allowBlank="1" showInputMessage="1" showErrorMessage="1" error="Porfavor digite un número" sqref="H5:H223" xr:uid="{DE99D075-2D9E-4CEA-B556-3260E10A6D1F}"/>
    <dataValidation type="whole" allowBlank="1" showInputMessage="1" showErrorMessage="1" error="Porfavor digite un número" sqref="G5:G223" xr:uid="{2BE661CA-A4C0-4481-9793-BD7C20698E2D}">
      <formula1>0</formula1>
      <formula2>100</formula2>
    </dataValidation>
  </dataValidations>
  <hyperlinks>
    <hyperlink ref="H191" r:id="rId1" xr:uid="{1A1A4CA2-C2AA-4B46-88FE-F6548899F810}"/>
    <hyperlink ref="H210" r:id="rId2" xr:uid="{CEB817AC-A019-406C-8627-07D0B9985FC0}"/>
  </hyperlinks>
  <printOptions horizontalCentered="1"/>
  <pageMargins left="0.70866141732283472" right="0.70866141732283472" top="0.74803149606299213" bottom="0.74803149606299213" header="0.31496062992125984" footer="0.31496062992125984"/>
  <pageSetup scale="22" orientation="portrait" cellComments="asDisplayed" r:id="rId3"/>
  <headerFooter>
    <oddHeader xml:space="preserve">&amp;C&amp;G&amp;RPreparado por Iván Ojito </oddHeader>
    <oddFooter xml:space="preserve">&amp;C&amp;G&amp;RPágina &amp;P de  &amp;N </oddFooter>
  </headerFooter>
  <colBreaks count="1" manualBreakCount="1">
    <brk id="1" max="1048575" man="1"/>
  </colBreaks>
  <drawing r:id="rId4"/>
  <legacyDrawingHF r:id="rId5"/>
  <tableParts count="3">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dataBar" id="{C6B4FB7B-43DB-426E-9E8B-9CCD1438081F}">
            <x14:dataBar minLength="0" maxLength="100" border="1" negativeBarBorderColorSameAsPositive="0">
              <x14:cfvo type="autoMin"/>
              <x14:cfvo type="autoMax"/>
              <x14:borderColor rgb="FF008AEF"/>
              <x14:negativeFillColor rgb="FFFF0000"/>
              <x14:negativeBorderColor rgb="FFFF0000"/>
              <x14:axisColor rgb="FF000000"/>
            </x14:dataBar>
          </x14:cfRule>
          <xm:sqref>G5:G12</xm:sqref>
        </x14:conditionalFormatting>
        <x14:conditionalFormatting xmlns:xm="http://schemas.microsoft.com/office/excel/2006/main">
          <x14:cfRule type="dataBar" id="{B9626810-07CA-48AB-9803-81DF31543DC9}">
            <x14:dataBar minLength="0" maxLength="100" border="1" negativeBarBorderColorSameAsPositive="0">
              <x14:cfvo type="autoMin"/>
              <x14:cfvo type="autoMax"/>
              <x14:borderColor rgb="FF008AEF"/>
              <x14:negativeFillColor rgb="FFFF0000"/>
              <x14:negativeBorderColor rgb="FFFF0000"/>
              <x14:axisColor rgb="FF000000"/>
            </x14:dataBar>
          </x14:cfRule>
          <xm:sqref>G13:G24</xm:sqref>
        </x14:conditionalFormatting>
        <x14:conditionalFormatting xmlns:xm="http://schemas.microsoft.com/office/excel/2006/main">
          <x14:cfRule type="dataBar" id="{B6D6B17D-BA76-48AE-82D9-DB36C955FADA}">
            <x14:dataBar minLength="0" maxLength="100" border="1" negativeBarBorderColorSameAsPositive="0">
              <x14:cfvo type="autoMin"/>
              <x14:cfvo type="autoMax"/>
              <x14:borderColor rgb="FF008AEF"/>
              <x14:negativeFillColor rgb="FFFF0000"/>
              <x14:negativeBorderColor rgb="FFFF0000"/>
              <x14:axisColor rgb="FF000000"/>
            </x14:dataBar>
          </x14:cfRule>
          <xm:sqref>G25:G27</xm:sqref>
        </x14:conditionalFormatting>
        <x14:conditionalFormatting xmlns:xm="http://schemas.microsoft.com/office/excel/2006/main">
          <x14:cfRule type="dataBar" id="{A294E4C9-9D55-4144-91E0-8EAD607585E6}">
            <x14:dataBar minLength="0" maxLength="100" border="1" negativeBarBorderColorSameAsPositive="0">
              <x14:cfvo type="autoMin"/>
              <x14:cfvo type="autoMax"/>
              <x14:borderColor rgb="FF008AEF"/>
              <x14:negativeFillColor rgb="FFFF0000"/>
              <x14:negativeBorderColor rgb="FFFF0000"/>
              <x14:axisColor rgb="FF000000"/>
            </x14:dataBar>
          </x14:cfRule>
          <xm:sqref>G215</xm:sqref>
        </x14:conditionalFormatting>
        <x14:conditionalFormatting xmlns:xm="http://schemas.microsoft.com/office/excel/2006/main">
          <x14:cfRule type="dataBar" id="{BA13021D-BCC2-40F2-9866-6DF07DC106D7}">
            <x14:dataBar minLength="0" maxLength="100" border="1" negativeBarBorderColorSameAsPositive="0">
              <x14:cfvo type="autoMin"/>
              <x14:cfvo type="autoMax"/>
              <x14:borderColor rgb="FF008AEF"/>
              <x14:negativeFillColor rgb="FFFF0000"/>
              <x14:negativeBorderColor rgb="FFFF0000"/>
              <x14:axisColor rgb="FF000000"/>
            </x14:dataBar>
          </x14:cfRule>
          <xm:sqref>G216</xm:sqref>
        </x14:conditionalFormatting>
        <x14:conditionalFormatting xmlns:xm="http://schemas.microsoft.com/office/excel/2006/main">
          <x14:cfRule type="dataBar" id="{E8DE2F04-22BD-45AE-9EBE-C63DDF0B6053}">
            <x14:dataBar minLength="0" maxLength="100" border="1" negativeBarBorderColorSameAsPositive="0">
              <x14:cfvo type="autoMin"/>
              <x14:cfvo type="autoMax"/>
              <x14:borderColor rgb="FF008AEF"/>
              <x14:negativeFillColor rgb="FFFF0000"/>
              <x14:negativeBorderColor rgb="FFFF0000"/>
              <x14:axisColor rgb="FF000000"/>
            </x14:dataBar>
          </x14:cfRule>
          <xm:sqref>G218:G219</xm:sqref>
        </x14:conditionalFormatting>
        <x14:conditionalFormatting xmlns:xm="http://schemas.microsoft.com/office/excel/2006/main">
          <x14:cfRule type="dataBar" id="{AF80D66B-8884-441A-90B8-EAE69D0A0DDF}">
            <x14:dataBar minLength="0" maxLength="100" border="1" negativeBarBorderColorSameAsPositive="0">
              <x14:cfvo type="autoMin"/>
              <x14:cfvo type="autoMax"/>
              <x14:borderColor rgb="FF008AEF"/>
              <x14:negativeFillColor rgb="FFFF0000"/>
              <x14:negativeBorderColor rgb="FFFF0000"/>
              <x14:axisColor rgb="FF000000"/>
            </x14:dataBar>
          </x14:cfRule>
          <xm:sqref>G28:H214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9F9-D2CC-49B7-999F-09D749C23268}">
          <x14:formula1>
            <xm:f>Hoja2!$F$3:$F$6</xm:f>
          </x14:formula1>
          <xm:sqref>I5:I223</xm:sqref>
        </x14:dataValidation>
        <x14:dataValidation type="list" allowBlank="1" showInputMessage="1" showErrorMessage="1" xr:uid="{1F583706-262C-490E-BD72-B9085D5D856F}">
          <x14:formula1>
            <xm:f>Hoja2!$D$3:$D$15</xm:f>
          </x14:formula1>
          <xm:sqref>D5:D223</xm:sqref>
        </x14:dataValidation>
        <x14:dataValidation type="list" allowBlank="1" showInputMessage="1" showErrorMessage="1" xr:uid="{786B441B-21D0-4EC2-91A5-7D5D13F0C21D}">
          <x14:formula1>
            <xm:f>Hoja2!$B$3:$B$7</xm:f>
          </x14:formula1>
          <xm:sqref>B5:B223</xm:sqref>
        </x14:dataValidation>
      </x14:dataValidations>
    </ext>
    <ext xmlns:x15="http://schemas.microsoft.com/office/spreadsheetml/2010/11/main" uri="{3A4CF648-6AED-40f4-86FF-DC5316D8AED3}">
      <x14:slicerList xmlns:x14="http://schemas.microsoft.com/office/spreadsheetml/2009/9/main">
        <x14:slicer r:id="rId9"/>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5"/>
  <sheetViews>
    <sheetView workbookViewId="0">
      <selection activeCell="E27" sqref="E27"/>
    </sheetView>
  </sheetViews>
  <sheetFormatPr baseColWidth="10" defaultColWidth="11.42578125" defaultRowHeight="15" x14ac:dyDescent="0.25"/>
  <cols>
    <col min="2" max="2" width="32.140625" bestFit="1" customWidth="1"/>
    <col min="3" max="3" width="5.140625" customWidth="1"/>
    <col min="4" max="4" width="25.42578125" bestFit="1" customWidth="1"/>
    <col min="5" max="5" width="4.7109375" customWidth="1"/>
    <col min="6" max="6" width="14.28515625" bestFit="1" customWidth="1"/>
  </cols>
  <sheetData>
    <row r="2" spans="2:6" x14ac:dyDescent="0.25">
      <c r="B2" t="s">
        <v>250</v>
      </c>
      <c r="D2" t="s">
        <v>252</v>
      </c>
      <c r="F2" t="s">
        <v>256</v>
      </c>
    </row>
    <row r="3" spans="2:6" x14ac:dyDescent="0.25">
      <c r="B3" t="s">
        <v>325</v>
      </c>
      <c r="D3" t="s">
        <v>338</v>
      </c>
      <c r="F3" t="s">
        <v>322</v>
      </c>
    </row>
    <row r="4" spans="2:6" x14ac:dyDescent="0.25">
      <c r="B4" t="s">
        <v>272</v>
      </c>
      <c r="D4" t="s">
        <v>261</v>
      </c>
      <c r="F4" t="s">
        <v>271</v>
      </c>
    </row>
    <row r="5" spans="2:6" x14ac:dyDescent="0.25">
      <c r="B5" t="s">
        <v>298</v>
      </c>
      <c r="D5" t="s">
        <v>259</v>
      </c>
      <c r="F5" t="s">
        <v>308</v>
      </c>
    </row>
    <row r="6" spans="2:6" x14ac:dyDescent="0.25">
      <c r="B6" t="s">
        <v>273</v>
      </c>
      <c r="D6" t="s">
        <v>262</v>
      </c>
      <c r="F6" t="s">
        <v>269</v>
      </c>
    </row>
    <row r="7" spans="2:6" x14ac:dyDescent="0.25">
      <c r="B7" t="s">
        <v>339</v>
      </c>
      <c r="D7" t="s">
        <v>263</v>
      </c>
    </row>
    <row r="8" spans="2:6" x14ac:dyDescent="0.25">
      <c r="D8" t="s">
        <v>297</v>
      </c>
    </row>
    <row r="9" spans="2:6" x14ac:dyDescent="0.25">
      <c r="D9" t="s">
        <v>295</v>
      </c>
    </row>
    <row r="10" spans="2:6" x14ac:dyDescent="0.25">
      <c r="D10" t="s">
        <v>264</v>
      </c>
    </row>
    <row r="11" spans="2:6" x14ac:dyDescent="0.25">
      <c r="D11" t="s">
        <v>265</v>
      </c>
    </row>
    <row r="12" spans="2:6" x14ac:dyDescent="0.25">
      <c r="D12" t="s">
        <v>266</v>
      </c>
    </row>
    <row r="13" spans="2:6" x14ac:dyDescent="0.25">
      <c r="D13" t="s">
        <v>267</v>
      </c>
    </row>
    <row r="14" spans="2:6" x14ac:dyDescent="0.25">
      <c r="D14" t="s">
        <v>279</v>
      </c>
    </row>
    <row r="15" spans="2:6" x14ac:dyDescent="0.25">
      <c r="D15" t="s">
        <v>340</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8074C355958843AC63344D59D7151D" ma:contentTypeVersion="12" ma:contentTypeDescription="Create a new document." ma:contentTypeScope="" ma:versionID="01954824a8c44369a6e26c422664d02a">
  <xsd:schema xmlns:xsd="http://www.w3.org/2001/XMLSchema" xmlns:xs="http://www.w3.org/2001/XMLSchema" xmlns:p="http://schemas.microsoft.com/office/2006/metadata/properties" xmlns:ns2="6f925ed8-47e1-4721-8402-b3fd8a3cb360" xmlns:ns3="09a8446c-8ddb-4bf0-9a57-c0e08f312915" targetNamespace="http://schemas.microsoft.com/office/2006/metadata/properties" ma:root="true" ma:fieldsID="07307b3984341bfd55ce50a10ce0b3eb" ns2:_="" ns3:_="">
    <xsd:import namespace="6f925ed8-47e1-4721-8402-b3fd8a3cb360"/>
    <xsd:import namespace="09a8446c-8ddb-4bf0-9a57-c0e08f3129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25ed8-47e1-4721-8402-b3fd8a3cb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a8446c-8ddb-4bf0-9a57-c0e08f31291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9a8446c-8ddb-4bf0-9a57-c0e08f312915">
      <UserInfo>
        <DisplayName>Yolima Isabel Luque Miranda</DisplayName>
        <AccountId>64</AccountId>
        <AccountType/>
      </UserInfo>
      <UserInfo>
        <DisplayName>Angelica Maria Rodriguez Andrade</DisplayName>
        <AccountId>76</AccountId>
        <AccountType/>
      </UserInfo>
      <UserInfo>
        <DisplayName>Nestor Paternina Martinez</DisplayName>
        <AccountId>22</AccountId>
        <AccountType/>
      </UserInfo>
      <UserInfo>
        <DisplayName>María Mónica Hernández Ucrós</DisplayName>
        <AccountId>66</AccountId>
        <AccountType/>
      </UserInfo>
      <UserInfo>
        <DisplayName>Belka Gutierrez Arrieta</DisplayName>
        <AccountId>16</AccountId>
        <AccountType/>
      </UserInfo>
      <UserInfo>
        <DisplayName>Geovanny Manzano Sanchez</DisplayName>
        <AccountId>15</AccountId>
        <AccountType/>
      </UserInfo>
    </SharedWithUsers>
  </documentManagement>
</p:properties>
</file>

<file path=customXml/itemProps1.xml><?xml version="1.0" encoding="utf-8"?>
<ds:datastoreItem xmlns:ds="http://schemas.openxmlformats.org/officeDocument/2006/customXml" ds:itemID="{D693E17F-806D-4A01-8D6B-166B0750EAF6}">
  <ds:schemaRefs>
    <ds:schemaRef ds:uri="http://schemas.microsoft.com/sharepoint/v3/contenttype/forms"/>
  </ds:schemaRefs>
</ds:datastoreItem>
</file>

<file path=customXml/itemProps2.xml><?xml version="1.0" encoding="utf-8"?>
<ds:datastoreItem xmlns:ds="http://schemas.openxmlformats.org/officeDocument/2006/customXml" ds:itemID="{EF72CB29-F995-4FB4-B162-207CCC3AD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25ed8-47e1-4721-8402-b3fd8a3cb360"/>
    <ds:schemaRef ds:uri="09a8446c-8ddb-4bf0-9a57-c0e08f3129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6D3A91-7682-4D81-8BF9-AE4042098EDA}">
  <ds:schemaRefs>
    <ds:schemaRef ds:uri="http://schemas.microsoft.com/office/2006/metadata/properties"/>
    <ds:schemaRef ds:uri="http://schemas.microsoft.com/office/infopath/2007/PartnerControls"/>
    <ds:schemaRef ds:uri="09a8446c-8ddb-4bf0-9a57-c0e08f3129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VERSION 1-2023</vt:lpstr>
      <vt:lpstr>1 trimestre</vt:lpstr>
      <vt:lpstr>2 trimestre </vt:lpstr>
      <vt:lpstr>3 trimestre</vt:lpstr>
      <vt:lpstr>4 trimestre</vt:lpstr>
      <vt:lpstr>Hoja2</vt:lpstr>
      <vt:lpstr>'1 trimestre'!Área_de_impresión</vt:lpstr>
      <vt:lpstr>'2 trimestre '!Área_de_impresión</vt:lpstr>
      <vt:lpstr>'3 trimestre'!Área_de_impresión</vt:lpstr>
      <vt:lpstr>'4 trimestre'!Área_de_impresión</vt:lpstr>
      <vt:lpstr>'VERSION 1-2023'!Área_de_impresión</vt:lpstr>
      <vt:lpstr>'1 trimestre'!Títulos_a_imprimir</vt:lpstr>
      <vt:lpstr>'2 trimestre '!Títulos_a_imprimir</vt:lpstr>
      <vt:lpstr>'3 trimestre'!Títulos_a_imprimir</vt:lpstr>
      <vt:lpstr>'4 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UNAD</dc:creator>
  <cp:keywords/>
  <dc:description/>
  <cp:lastModifiedBy>Karina Cuello Rodriguez</cp:lastModifiedBy>
  <cp:revision/>
  <cp:lastPrinted>2024-01-10T19:37:35Z</cp:lastPrinted>
  <dcterms:created xsi:type="dcterms:W3CDTF">2007-10-10T14:59:30Z</dcterms:created>
  <dcterms:modified xsi:type="dcterms:W3CDTF">2024-05-06T21:42:17Z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aredWithUsers">
    <vt:lpwstr>64;#Jaime Charris Salas;#76;#Elsy Rada Riquett;#22;#Belka Gutierrez Arrieta;#66;#Doris Casadiegos Niño</vt:lpwstr>
  </property>
  <property fmtid="{D5CDD505-2E9C-101B-9397-08002B2CF9AE}" pid="3" name="ContentTypeId">
    <vt:lpwstr>0x010100E98074C355958843AC63344D59D7151D</vt:lpwstr>
  </property>
  <property fmtid="{D5CDD505-2E9C-101B-9397-08002B2CF9AE}" pid="4" name="ComplianceAssetId">
    <vt:lpwstr/>
  </property>
</Properties>
</file>