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D:\Backup\Downloads\CONTRALORIA\"/>
    </mc:Choice>
  </mc:AlternateContent>
  <xr:revisionPtr revIDLastSave="0" documentId="13_ncr:1_{F9E7ECEB-CAB3-4075-9966-6D8ADB990E2B}"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4240" windowHeight="1302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<sst xmlns="http://schemas.openxmlformats.org/spreadsheetml/2006/main" count="529" uniqueCount="197">
  <si>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</si>
  <si>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</si>
  <si>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</si>
  <si>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</si>
  <si>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</si>
  <si>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</si>
  <si>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</si>
  <si>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</si>
  <si>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</si>
  <si>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</si>
  <si>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</si>
  <si>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</si>
  <si>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</si>
  <si>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</si>
  <si>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</si>
  <si>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</si>
  <si>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</si>
  <si>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</si>
  <si>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</si>
  <si>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</si>
  <si>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</si>
  <si>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</si>
  <si>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</si>
  <si>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</si>
  <si>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</si>
  <si>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</si>
  <si>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</si>
  <si>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</si>
  <si>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</si>
  <si>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</si>
  <si>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</si>
  <si>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</si>
  <si>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</si>
  <si>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</si>
  <si>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</si>
  <si>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</si>
  <si>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</si>
  <si>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</si>
  <si>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</si>
  <si>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</si>
  <si>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</si>
  <si>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</si>
  <si>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</si>
  <si>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</si>
  <si>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</si>
  <si>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</si>
  <si>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</si>
  <si>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</si>
  <si>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</si>
  <si>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</si>
  <si>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</si>
  <si>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</si>
  <si>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</si>
  <si>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</si>
  <si>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</si>
  <si>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</si>
  <si>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CULTURAL</t>
  </si>
  <si>
    <t>No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</si>
  <si>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</si>
  <si>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</si>
  <si>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</si>
  <si>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</si>
  <si>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</si>
  <si>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</si>
  <si>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</si>
  <si>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</si>
  <si>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</si>
  <si>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</si>
  <si>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</si>
  <si>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</si>
  <si>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</si>
  <si>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</si>
  <si>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</si>
  <si>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</si>
  <si>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</si>
  <si>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</si>
  <si>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</si>
  <si>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</si>
  <si>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</si>
  <si>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</si>
  <si>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</si>
  <si>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</si>
  <si>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</si>
  <si>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</si>
  <si>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</si>
  <si>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</si>
  <si>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</si>
  <si>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</si>
  <si>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</si>
  <si>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</si>
  <si>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</si>
  <si>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</si>
  <si>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</si>
  <si>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</si>
  <si>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</si>
  <si>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</si>
  <si>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</si>
  <si>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</si>
  <si>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</si>
  <si>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</si>
  <si>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</si>
  <si>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</si>
  <si>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</si>
  <si>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</si>
  <si>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</si>
  <si>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</si>
  <si>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</si>
  <si>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</si>
  <si>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</si>
  <si>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</si>
  <si>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</si>
  <si>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</si>
  <si>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</si>
  <si>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</si>
  <si>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</si>
  <si>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</si>
  <si>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</si>
  <si>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</si>
  <si>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</si>
  <si>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</si>
  <si>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</si>
  <si>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</si>
  <si>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</si>
  <si>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</si>
  <si>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</si>
  <si>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</si>
  <si>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</si>
  <si>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</si>
  <si>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</si>
  <si>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</si>
  <si>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</si>
  <si>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</si>
  <si>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</si>
  <si>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</si>
  <si>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</si>
  <si>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</si>
  <si>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</si>
  <si>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</si>
  <si>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</si>
  <si>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</si>
  <si>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</si>
  <si>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</si>
  <si>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</si>
  <si>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</si>
  <si>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</si>
  <si>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</si>
  <si>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</si>
  <si>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</si>
  <si>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</si>
  <si>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</si>
  <si>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</si>
  <si>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</si>
  <si>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</si>
  <si>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</si>
  <si>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</si>
  <si>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</si>
  <si>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</si>
  <si>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</si>
  <si>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</si>
  <si>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</si>
  <si>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</si>
  <si>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</si>
  <si>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</si>
  <si>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</si>
  <si>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2 reuniones identificadas vigencia 2018
4 programadas por la anualidad</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</si>
  <si>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</si>
  <si>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</si>
  <si>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</si>
  <si>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</si>
  <si>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</si>
  <si>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</si>
  <si>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programar seguimiento en el Corto Plazo</t>
  </si>
  <si>
    <t>http://www.contraloriabarranquilla.gov.co/tema/gestion-documental</t>
  </si>
  <si>
    <t>Actualizar procedimiento y alinear al SGD
Corto Plazo</t>
  </si>
  <si>
    <t>PLANEACIÓN ESTRATÉGICA</t>
  </si>
  <si>
    <t>En ejecución</t>
  </si>
  <si>
    <t xml:space="preserve">En ejecución   </t>
  </si>
  <si>
    <t>Corto Plazo
Diseñar Cronograma anual de transferencias</t>
  </si>
  <si>
    <t xml:space="preserve">En ejecución </t>
  </si>
  <si>
    <t xml:space="preserve">Ejecutar y articular al plan de intervención  archivística a partir de la convalidación y aplicación de las TVD. </t>
  </si>
  <si>
    <t>El Plan de Conservación Documental el programa de almacenamiento y re almacenamiento.</t>
  </si>
  <si>
    <t>TECNOLÓGICO</t>
  </si>
  <si>
    <t>TECNOLOGÍA</t>
  </si>
  <si>
    <t>N/A</t>
  </si>
  <si>
    <t>16/09/2025: Se puede verificar en la página web de la entidad que la Política de Gestión Documental (versión 1.3) y el Programa de Gestión Documental (versión 1.2) fueron actualizados y publicados el 27 de enero de 2025. Asimismo, el instrumento PINAR (versión 1.6) también fue actualizado en esa misma fecha y se encuentra disponible en el sitio web institucional.
-Los instrumentos actualizados fueron aprobados mediante el Acta 001 de 2025 del Comité Institucional de Gestión y Desempeño, con fecha 27 de enero de 2025. Se pudo observar el acta.
-Los instrumentos se encuentran en la pagina de la Contraloria en el link Transparencia.
30/05/2024: Tanto la Política de Gestión Documental como el PGD no han sido actualizados, por cuanto no ha habido eventualidad que los lleve a ello.
En la pagina de la Contraloria en Transparencia, ítem 9, se encuentra publicado el PGD. 
Sin embargo, el PGD que está publicado es del año 2017. 
El PINAR fue actualizado el 25 de enero de 2024 y se encuentra publicado en la Web.
Se intentó validar un link de acceso al documento actualizado, el cual nos llevó a evidenciar un documento del 2022.
El SIC es del 2022.
La Política de Gestión Documental es del 2022.
 Desde el Consejo Distrital de Archivo, en adelante CDA,  se sugiere la revisión, actualización y publicación de los instrumentos archivísticos que tienen más de un año sin ser actualizados, toda vez que se denota que se ha avanzado en las actividades archivísticas en la Entidad.
No cuentan con Tablas de Control de Acceso - TCA
Trabajan de la mano con Calidad para la producción documental.
Realizaron una socialización del Gestor Documental ORFEO, ya que consideran que es un logro que la Entidad lo haya implementado y se pretenda en él centralizar la correspondencia.
2023: LA POLITICA DE GESTION DOCUMENTAL SE ACTUALIZO EL 27 DE MARZO DEL 2023 Y EL PINAR SE ACTUALIZO Y FUE APROBADA EL 24 DE AGOSTO DEL 2022 ACTA 003 DEL 2023</t>
  </si>
  <si>
    <t>16/09/2025: Se manifiesta que el Comité Institucional de Gestión y Desempeño se ha reunido en varias ocasiones durante la vigencia 2025, abordando temas relacionados con la gestión documental. Asimismo, se tiene previsto que el Comité se reúna nuevamente en el último trimestre del año para avanzar en el desarrollo del Sistema de Gestión de Archivos Electrónicos.
CONFORMADO BAJO LA RESOLUCION 0224 DE 02 DE ABRIL DE 2018 EN PROMEDIO SE REUNEN 3 VECES TRIMESTRALES</t>
  </si>
  <si>
    <t>16/09/2025:que en el año 2025 se implementó la herramienta Orfeo para la recepción y gestión de las comunicaciones oficiales y PQRS. Actualmente, se cuenta con una persona encargada de la distribución interna de dichas comunicaciones.
- Cuentan con varios canales de comunicación, entre ellos: atención presencial, página web institucional y correo electrónico.
- Manifiestan que siguen con los 4 procedimientos  documentodos (Ingreso, Egreso, Préstamo, Organización) y 2 Manuales documentados y aprobados "Manual de Archivo y Correspondencia" y "Manual de Elaboración de Elaboración de Comunicaciones Oficiales". Que no han sido modificados y/o actualizados.
30/05/2024: Si bien se encuentran en el proceso de implementación y parametrización de la Herramienta ORFEO, aún no está en producción, por cuanto se prevé que los ajustes estarán para el segundo semestre 2024.
Actualmente el único canal de entrada y salida de comunicaciones oficiales así como de radicación de PQRS, se hace por el correo contactenos.
Por otro lado, cuando se realizan radicaciones presenciales hay un encargado de recepcionarlas y distribuirlas.
Cuentan con 4 procedimientos documentodos (Ingreso, Egreso, Préstamo, Organización)
Cuentan con 2 Manuales documentados y aprobados "Manual de Archivo y Correspondencia" y "Manual de Elaboración de Elaboración de Comunicaciones Oficiales"</t>
  </si>
  <si>
    <t>16/09/2025: Cuentan con Tablas de retención documental elaboradas, acorde con la normativa.
- Aplican las TRD y TVD.
- Sus archivos se encuentran organizados e inventariados con base a la normativa vigente de archivos.
- Se realizan transferencias Documentales, su ultima transferencia fue en el 2024 y se estan organizando las transferencias de 2025 que ya cumplieron su tiempo de retencion en archivo de gestión por disposición de las TRD.
30/05/2024: Cuentan con TRD y las aplican.
Sus Archivos están organizados (Fotos), y están inventariados.
Ya han realizado transferencias Documentales, explican el proceso y muestran los formatos utilizados. 
Ya han realizado Eliminaciones documentales con base a la información que reposa en las TVD y TRD, muestran Actas en las que se evidencia cómo se realizó el proceso. 
FECHA DE CONVALIDACION POR EL CONSEJO DISTRITAL DE ARCHIVO 27/12/2021 RESOLUCION 002118 DE ENERO DEL 2022</t>
  </si>
  <si>
    <t>16/09/2025: Cuentan con inventarios documentales al dia.
- No llevan el nuevo formato FUID (Acuerdo 001 de 2024), manifiestan que estan a la espera de aprobacion del mismo por calidad. 
30/05/2024: Cuentan con inventarios documentales al día.</t>
  </si>
  <si>
    <t>16/09/2025: Las tablas de valoración documental fueron convalidadas por parte del Consejo Distrital de Archivo el 11/10/2023, se puede verificar en el certificado de convalidación. 
 ENVIADAS AL CONSEJO DISTRITAL DE ARCHIVO A LA ESPERA DE LA CONVALIDACION EL 25 DE FEBRERO DEL 2022</t>
  </si>
  <si>
    <t>16/09/2025Los archivos se encuentran organizados e inventariados.
La entidad ha llevado a cabo transferencias documentales, para las cuales explican el procedimiento seguido.
Asimismo, ya se han realizado eliminaciones documentales con base en la información contenida en las Tablas de Valoración Documental (TVD) y las Tablas de Retención Documental (TRD), respaldando dichas acciones con actas que evidencian cómo se llevó a cabo el procedimiento. 
-Cuentan con la Circular 001 del 09 de enero de 2025, que fue socializada por correo electronico  con todos los funcionarios del cronograma de transferencias
30/05/2024: La convalidación de las TVD se realizaron el 11 de Octubre de 2023 por parte del Consejo Distrital de Archivos.
Sus Archivos están organizados (Fotos), y están inventariados.
Ya han realizado transferencias Documentales, explican el proceso y muestran los formatos utilizados. 
Ya han realizado Eliminaciones documentales con base a la información que reposa en las TVD y TRD, muestran Actas en las que se evidencia cómo se realizó el proceso. 
2023: SE ENVIARON HACE UN AÑO PARA LA CONVALIDACION DE LAS TVD AL CONSEJO DISTRITAL DE ARCHIVO A LA ESPERA DE LA RESPUESTA</t>
  </si>
  <si>
    <t xml:space="preserve">16/09/2025: Sus archivos se encuentran en unidades de conservacion adecuadas.
-El Archivo Central resguarda aproximadamente 3.751 historias laborales, mientras que en el Archivo de Gestión se manejan actualmente 98 historias laborales activas.
-Actualmente cuentan con dos formatos: Prestamos de documentos y uno para los expedientes (control y trazabilidad).
30/05/2024: Cuentan con aproximadamente 3751 Historias Laborales en el Archivo Central. Cuentan con 98 HL Activas, en el Archivo de Gestión.
Cuentan con Archivo de 1940 aprox, validan una transferencia al AHB
</t>
  </si>
  <si>
    <t>16/09/2025: Manifiestan tener organizados todos los actos administrativos organizados con numeracion consecutiva.</t>
  </si>
  <si>
    <t xml:space="preserve">16/09/2025:Se define un cronograma anual de actividades, el cual es aprobado durante el mes de enero de cada vigencia.
30/05/2024: Desde el mes de Enero relizan cronograma anual de transferencias, con el que le asignan una fecha semestral a cada Dependencia, teniendo así 2 por año. 
2023:SE ESTABLECE UN CRONOGRAMA ANUAL APROBADO EN EL MES DE ENERO DE CADA VIGENCIA </t>
  </si>
  <si>
    <t>16/09/2025: 
-Manifiesatn que  el Ministerio emitio certificado de la vigencia 2024, no se pudo observar, se encuentran a la espera del certificado de la vigencia 2025.
30/05/2024: El proceso de disposición final se apoyaron con una "Recuperadora Ambiental", pues los documentos no fueron destruidos sino transformados para ser utilizados. En este momento, se encuentran a la espera del Certificado por parte del Ministerio. La solicitud se realizó el 9 de Mayo y se espera que a 9 de junio, puedan contar con dicha certificación.</t>
  </si>
  <si>
    <t xml:space="preserve">16/09/2025: No hay modificaciones ni actualizaciones del SI.
- Manifiestan que se encuentran trabajando en el Plan de Conservación Documental, con avances de un 80%.
-  Manifiestan que se encuentran trabajando en el  Plan de Preservación Documental.
- Se encuentran gitalizando los archivos.
30/05/2024: El SIC es del 2022.
No cuentan con el Plan de Conservación Documental.
No cuentan con el Plan de Preservación Documental.
NUEVA VERSION APROBADA EL 31 DE MAYO DEL 2022, SE ENCUENTRA PUBLICADA </t>
  </si>
  <si>
    <t>16/09/2025: Actualmente cuentan con un PLAN DE ACCIÓN,  en el cual establecieron trimestralmete capacitaciones de sus funcionarios.
- Dictaron capacitación en Gestión Documnetal.
-Socializaron el acuerdo 001 de 2024 (AGN).
30/05/2024: 
Realizaron una socialización del Gestor Documental ORFEO, ya que consideran que es un logro que la Entidad lo haya implementado y se pretenda en él centralizar la correspondencia.
Programado para Líder de Gestión Documental vigencia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</si>
</sst>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1">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51" fillId="4" borderId="15" xfId="3" applyFill="1" applyBorder="1" applyAlignment="1">
      <alignment horizontal="center" vertical="center" wrapText="1"/>
    </xf>
    <xf numFmtId="0" fontId="12" fillId="0" borderId="21" xfId="2" applyNumberFormat="1" applyFont="1" applyFill="1" applyBorder="1" applyAlignment="1">
      <alignment horizontal="center" vertical="center" wrapText="1"/>
    </xf>
    <xf numFmtId="0" fontId="12" fillId="0" borderId="8" xfId="2" applyNumberFormat="1" applyFont="1" applyFill="1" applyBorder="1" applyAlignment="1">
      <alignment horizontal="left" vertical="center" wrapText="1"/>
    </xf>
    <xf numFmtId="0" fontId="12" fillId="0" borderId="15" xfId="2" applyNumberFormat="1" applyFont="1" applyFill="1" applyBorder="1" applyAlignment="1">
      <alignment horizontal="left" vertical="center" wrapText="1"/>
    </xf>
    <xf numFmtId="0" fontId="29" fillId="0" borderId="15" xfId="0" applyFont="1" applyBorder="1" applyAlignment="1">
      <alignment horizontal="left" vertical="center" wrapText="1"/>
    </xf>
    <xf numFmtId="0" fontId="12" fillId="0" borderId="12" xfId="2" applyNumberFormat="1" applyFont="1" applyFill="1" applyBorder="1" applyAlignment="1">
      <alignment horizontal="left" vertical="center" wrapText="1"/>
    </xf>
    <xf numFmtId="0" fontId="25" fillId="0" borderId="39" xfId="0" applyFont="1" applyBorder="1" applyAlignment="1">
      <alignment horizontal="center" vertical="top" wrapText="1"/>
    </xf>
    <xf numFmtId="0" fontId="12" fillId="0" borderId="7" xfId="2"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0" xfId="0" applyFont="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0" borderId="3"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0" xfId="0" applyFont="1" applyBorder="1" applyAlignment="1">
      <alignment horizontal="center" vertical="center"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5</c:v>
                </c:pt>
                <c:pt idx="1">
                  <c:v>100</c:v>
                </c:pt>
                <c:pt idx="2">
                  <c:v>0</c:v>
                </c:pt>
                <c:pt idx="3">
                  <c:v>100</c:v>
                </c:pt>
                <c:pt idx="4">
                  <c:v>100</c:v>
                </c:pt>
                <c:pt idx="5">
                  <c:v>100</c:v>
                </c:pt>
                <c:pt idx="6">
                  <c:v>100</c:v>
                </c:pt>
                <c:pt idx="7">
                  <c:v>100</c:v>
                </c:pt>
                <c:pt idx="8">
                  <c:v>100</c:v>
                </c:pt>
                <c:pt idx="9">
                  <c:v>60</c:v>
                </c:pt>
                <c:pt idx="10">
                  <c:v>100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6.emf"/><Relationship Id="rId21" Type="http://schemas.openxmlformats.org/officeDocument/2006/relationships/image" Target="../media/image8.emf"/><Relationship Id="rId324" Type="http://schemas.openxmlformats.org/officeDocument/2006/relationships/control" Target="../activeX/activeX160.xml"/><Relationship Id="rId170" Type="http://schemas.openxmlformats.org/officeDocument/2006/relationships/control" Target="../activeX/activeX83.xml"/><Relationship Id="rId268" Type="http://schemas.openxmlformats.org/officeDocument/2006/relationships/control" Target="../activeX/activeX132.xml"/><Relationship Id="rId475" Type="http://schemas.openxmlformats.org/officeDocument/2006/relationships/image" Target="../media/image235.emf"/><Relationship Id="rId32" Type="http://schemas.openxmlformats.org/officeDocument/2006/relationships/control" Target="../activeX/activeX14.xml"/><Relationship Id="rId74" Type="http://schemas.openxmlformats.org/officeDocument/2006/relationships/control" Target="../activeX/activeX35.xml"/><Relationship Id="rId128" Type="http://schemas.openxmlformats.org/officeDocument/2006/relationships/control" Target="../activeX/activeX62.xml"/><Relationship Id="rId335" Type="http://schemas.openxmlformats.org/officeDocument/2006/relationships/image" Target="../media/image165.emf"/><Relationship Id="rId377" Type="http://schemas.openxmlformats.org/officeDocument/2006/relationships/image" Target="../media/image186.emf"/><Relationship Id="rId500" Type="http://schemas.openxmlformats.org/officeDocument/2006/relationships/control" Target="../activeX/activeX248.xml"/><Relationship Id="rId5" Type="http://schemas.openxmlformats.org/officeDocument/2006/relationships/vmlDrawing" Target="../drawings/vmlDrawing1.vml"/><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199.xml"/><Relationship Id="rId279" Type="http://schemas.openxmlformats.org/officeDocument/2006/relationships/image" Target="../media/image137.emf"/><Relationship Id="rId444" Type="http://schemas.openxmlformats.org/officeDocument/2006/relationships/control" Target="../activeX/activeX220.xml"/><Relationship Id="rId486" Type="http://schemas.openxmlformats.org/officeDocument/2006/relationships/control" Target="../activeX/activeX241.xml"/><Relationship Id="rId43" Type="http://schemas.openxmlformats.org/officeDocument/2006/relationships/image" Target="../media/image19.emf"/><Relationship Id="rId139" Type="http://schemas.openxmlformats.org/officeDocument/2006/relationships/image" Target="../media/image67.emf"/><Relationship Id="rId290" Type="http://schemas.openxmlformats.org/officeDocument/2006/relationships/control" Target="../activeX/activeX143.xml"/><Relationship Id="rId304" Type="http://schemas.openxmlformats.org/officeDocument/2006/relationships/control" Target="../activeX/activeX150.xml"/><Relationship Id="rId346" Type="http://schemas.openxmlformats.org/officeDocument/2006/relationships/control" Target="../activeX/activeX171.xml"/><Relationship Id="rId388" Type="http://schemas.openxmlformats.org/officeDocument/2006/relationships/control" Target="../activeX/activeX192.xml"/><Relationship Id="rId511" Type="http://schemas.openxmlformats.org/officeDocument/2006/relationships/image" Target="../media/image253.emf"/><Relationship Id="rId85" Type="http://schemas.openxmlformats.org/officeDocument/2006/relationships/image" Target="../media/image40.emf"/><Relationship Id="rId150" Type="http://schemas.openxmlformats.org/officeDocument/2006/relationships/control" Target="../activeX/activeX73.xml"/><Relationship Id="rId192" Type="http://schemas.openxmlformats.org/officeDocument/2006/relationships/control" Target="../activeX/activeX94.xml"/><Relationship Id="rId206" Type="http://schemas.openxmlformats.org/officeDocument/2006/relationships/control" Target="../activeX/activeX101.xml"/><Relationship Id="rId413" Type="http://schemas.openxmlformats.org/officeDocument/2006/relationships/image" Target="../media/image204.emf"/><Relationship Id="rId248" Type="http://schemas.openxmlformats.org/officeDocument/2006/relationships/control" Target="../activeX/activeX122.xml"/><Relationship Id="rId455" Type="http://schemas.openxmlformats.org/officeDocument/2006/relationships/image" Target="../media/image225.emf"/><Relationship Id="rId497" Type="http://schemas.openxmlformats.org/officeDocument/2006/relationships/image" Target="../media/image246.emf"/><Relationship Id="rId12" Type="http://schemas.openxmlformats.org/officeDocument/2006/relationships/control" Target="../activeX/activeX4.xml"/><Relationship Id="rId108" Type="http://schemas.openxmlformats.org/officeDocument/2006/relationships/control" Target="../activeX/activeX52.xml"/><Relationship Id="rId315" Type="http://schemas.openxmlformats.org/officeDocument/2006/relationships/image" Target="../media/image155.emf"/><Relationship Id="rId357" Type="http://schemas.openxmlformats.org/officeDocument/2006/relationships/image" Target="../media/image176.emf"/><Relationship Id="rId54" Type="http://schemas.openxmlformats.org/officeDocument/2006/relationships/control" Target="../activeX/activeX25.xml"/><Relationship Id="rId96" Type="http://schemas.openxmlformats.org/officeDocument/2006/relationships/control" Target="../activeX/activeX46.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image" Target="../media/image197.emf"/><Relationship Id="rId259" Type="http://schemas.openxmlformats.org/officeDocument/2006/relationships/image" Target="../media/image127.emf"/><Relationship Id="rId424" Type="http://schemas.openxmlformats.org/officeDocument/2006/relationships/control" Target="../activeX/activeX210.xml"/><Relationship Id="rId466" Type="http://schemas.openxmlformats.org/officeDocument/2006/relationships/control" Target="../activeX/activeX231.xml"/><Relationship Id="rId23" Type="http://schemas.openxmlformats.org/officeDocument/2006/relationships/image" Target="../media/image9.emf"/><Relationship Id="rId119" Type="http://schemas.openxmlformats.org/officeDocument/2006/relationships/image" Target="../media/image57.emf"/><Relationship Id="rId270" Type="http://schemas.openxmlformats.org/officeDocument/2006/relationships/control" Target="../activeX/activeX133.xml"/><Relationship Id="rId326" Type="http://schemas.openxmlformats.org/officeDocument/2006/relationships/control" Target="../activeX/activeX161.xml"/><Relationship Id="rId65" Type="http://schemas.openxmlformats.org/officeDocument/2006/relationships/image" Target="../media/image30.emf"/><Relationship Id="rId130" Type="http://schemas.openxmlformats.org/officeDocument/2006/relationships/control" Target="../activeX/activeX63.xml"/><Relationship Id="rId368" Type="http://schemas.openxmlformats.org/officeDocument/2006/relationships/control" Target="../activeX/activeX182.xml"/><Relationship Id="rId172" Type="http://schemas.openxmlformats.org/officeDocument/2006/relationships/control" Target="../activeX/activeX84.xml"/><Relationship Id="rId228" Type="http://schemas.openxmlformats.org/officeDocument/2006/relationships/control" Target="../activeX/activeX112.xml"/><Relationship Id="rId435" Type="http://schemas.openxmlformats.org/officeDocument/2006/relationships/image" Target="../media/image215.emf"/><Relationship Id="rId477" Type="http://schemas.openxmlformats.org/officeDocument/2006/relationships/image" Target="../media/image236.emf"/><Relationship Id="rId281" Type="http://schemas.openxmlformats.org/officeDocument/2006/relationships/image" Target="../media/image138.emf"/><Relationship Id="rId337" Type="http://schemas.openxmlformats.org/officeDocument/2006/relationships/image" Target="../media/image166.emf"/><Relationship Id="rId502" Type="http://schemas.openxmlformats.org/officeDocument/2006/relationships/control" Target="../activeX/activeX249.xml"/><Relationship Id="rId34" Type="http://schemas.openxmlformats.org/officeDocument/2006/relationships/control" Target="../activeX/activeX15.xml"/><Relationship Id="rId76" Type="http://schemas.openxmlformats.org/officeDocument/2006/relationships/control" Target="../activeX/activeX36.xml"/><Relationship Id="rId141" Type="http://schemas.openxmlformats.org/officeDocument/2006/relationships/image" Target="../media/image68.emf"/><Relationship Id="rId379" Type="http://schemas.openxmlformats.org/officeDocument/2006/relationships/image" Target="../media/image187.emf"/><Relationship Id="rId7" Type="http://schemas.openxmlformats.org/officeDocument/2006/relationships/image" Target="../media/image1.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3.xml"/><Relationship Id="rId404" Type="http://schemas.openxmlformats.org/officeDocument/2006/relationships/control" Target="../activeX/activeX200.xml"/><Relationship Id="rId446" Type="http://schemas.openxmlformats.org/officeDocument/2006/relationships/control" Target="../activeX/activeX221.xml"/><Relationship Id="rId250" Type="http://schemas.openxmlformats.org/officeDocument/2006/relationships/control" Target="../activeX/activeX123.xml"/><Relationship Id="rId292" Type="http://schemas.openxmlformats.org/officeDocument/2006/relationships/control" Target="../activeX/activeX144.xml"/><Relationship Id="rId306" Type="http://schemas.openxmlformats.org/officeDocument/2006/relationships/control" Target="../activeX/activeX151.xml"/><Relationship Id="rId488" Type="http://schemas.openxmlformats.org/officeDocument/2006/relationships/control" Target="../activeX/activeX242.xml"/><Relationship Id="rId45" Type="http://schemas.openxmlformats.org/officeDocument/2006/relationships/image" Target="../media/image20.emf"/><Relationship Id="rId87" Type="http://schemas.openxmlformats.org/officeDocument/2006/relationships/image" Target="../media/image41.emf"/><Relationship Id="rId110" Type="http://schemas.openxmlformats.org/officeDocument/2006/relationships/control" Target="../activeX/activeX53.xml"/><Relationship Id="rId348" Type="http://schemas.openxmlformats.org/officeDocument/2006/relationships/control" Target="../activeX/activeX172.xml"/><Relationship Id="rId513" Type="http://schemas.openxmlformats.org/officeDocument/2006/relationships/image" Target="../media/image254.emf"/><Relationship Id="rId152" Type="http://schemas.openxmlformats.org/officeDocument/2006/relationships/control" Target="../activeX/activeX74.xml"/><Relationship Id="rId194" Type="http://schemas.openxmlformats.org/officeDocument/2006/relationships/control" Target="../activeX/activeX95.xml"/><Relationship Id="rId208" Type="http://schemas.openxmlformats.org/officeDocument/2006/relationships/control" Target="../activeX/activeX102.xml"/><Relationship Id="rId415" Type="http://schemas.openxmlformats.org/officeDocument/2006/relationships/image" Target="../media/image205.emf"/><Relationship Id="rId457" Type="http://schemas.openxmlformats.org/officeDocument/2006/relationships/image" Target="../media/image226.emf"/><Relationship Id="rId261" Type="http://schemas.openxmlformats.org/officeDocument/2006/relationships/image" Target="../media/image128.emf"/><Relationship Id="rId499" Type="http://schemas.openxmlformats.org/officeDocument/2006/relationships/image" Target="../media/image247.emf"/><Relationship Id="rId14" Type="http://schemas.openxmlformats.org/officeDocument/2006/relationships/control" Target="../activeX/activeX5.xml"/><Relationship Id="rId56" Type="http://schemas.openxmlformats.org/officeDocument/2006/relationships/control" Target="../activeX/activeX26.xml"/><Relationship Id="rId317" Type="http://schemas.openxmlformats.org/officeDocument/2006/relationships/image" Target="../media/image156.emf"/><Relationship Id="rId359" Type="http://schemas.openxmlformats.org/officeDocument/2006/relationships/image" Target="../media/image177.emf"/><Relationship Id="rId98" Type="http://schemas.openxmlformats.org/officeDocument/2006/relationships/control" Target="../activeX/activeX47.xml"/><Relationship Id="rId121" Type="http://schemas.openxmlformats.org/officeDocument/2006/relationships/image" Target="../media/image58.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control" Target="../activeX/activeX183.xml"/><Relationship Id="rId426" Type="http://schemas.openxmlformats.org/officeDocument/2006/relationships/control" Target="../activeX/activeX211.xml"/><Relationship Id="rId230" Type="http://schemas.openxmlformats.org/officeDocument/2006/relationships/control" Target="../activeX/activeX113.xml"/><Relationship Id="rId468" Type="http://schemas.openxmlformats.org/officeDocument/2006/relationships/control" Target="../activeX/activeX232.xml"/><Relationship Id="rId25" Type="http://schemas.openxmlformats.org/officeDocument/2006/relationships/image" Target="../media/image10.emf"/><Relationship Id="rId67" Type="http://schemas.openxmlformats.org/officeDocument/2006/relationships/image" Target="../media/image31.emf"/><Relationship Id="rId272" Type="http://schemas.openxmlformats.org/officeDocument/2006/relationships/control" Target="../activeX/activeX134.xml"/><Relationship Id="rId328" Type="http://schemas.openxmlformats.org/officeDocument/2006/relationships/control" Target="../activeX/activeX162.xml"/><Relationship Id="rId132" Type="http://schemas.openxmlformats.org/officeDocument/2006/relationships/control" Target="../activeX/activeX64.xml"/><Relationship Id="rId174" Type="http://schemas.openxmlformats.org/officeDocument/2006/relationships/control" Target="../activeX/activeX85.xml"/><Relationship Id="rId381" Type="http://schemas.openxmlformats.org/officeDocument/2006/relationships/image" Target="../media/image188.emf"/><Relationship Id="rId241" Type="http://schemas.openxmlformats.org/officeDocument/2006/relationships/image" Target="../media/image118.emf"/><Relationship Id="rId437" Type="http://schemas.openxmlformats.org/officeDocument/2006/relationships/image" Target="../media/image216.emf"/><Relationship Id="rId479" Type="http://schemas.openxmlformats.org/officeDocument/2006/relationships/image" Target="../media/image237.emf"/><Relationship Id="rId36" Type="http://schemas.openxmlformats.org/officeDocument/2006/relationships/control" Target="../activeX/activeX16.xml"/><Relationship Id="rId283" Type="http://schemas.openxmlformats.org/officeDocument/2006/relationships/image" Target="../media/image139.emf"/><Relationship Id="rId339" Type="http://schemas.openxmlformats.org/officeDocument/2006/relationships/image" Target="../media/image167.emf"/><Relationship Id="rId490" Type="http://schemas.openxmlformats.org/officeDocument/2006/relationships/control" Target="../activeX/activeX243.xml"/><Relationship Id="rId504" Type="http://schemas.openxmlformats.org/officeDocument/2006/relationships/control" Target="../activeX/activeX250.xml"/><Relationship Id="rId78" Type="http://schemas.openxmlformats.org/officeDocument/2006/relationships/control" Target="../activeX/activeX37.xml"/><Relationship Id="rId101" Type="http://schemas.openxmlformats.org/officeDocument/2006/relationships/image" Target="../media/image48.emf"/><Relationship Id="rId143" Type="http://schemas.openxmlformats.org/officeDocument/2006/relationships/image" Target="../media/image69.emf"/><Relationship Id="rId185" Type="http://schemas.openxmlformats.org/officeDocument/2006/relationships/image" Target="../media/image90.emf"/><Relationship Id="rId350" Type="http://schemas.openxmlformats.org/officeDocument/2006/relationships/control" Target="../activeX/activeX173.xml"/><Relationship Id="rId406" Type="http://schemas.openxmlformats.org/officeDocument/2006/relationships/control" Target="../activeX/activeX201.xml"/><Relationship Id="rId9" Type="http://schemas.openxmlformats.org/officeDocument/2006/relationships/image" Target="../media/image2.emf"/><Relationship Id="rId210" Type="http://schemas.openxmlformats.org/officeDocument/2006/relationships/control" Target="../activeX/activeX103.xml"/><Relationship Id="rId392" Type="http://schemas.openxmlformats.org/officeDocument/2006/relationships/control" Target="../activeX/activeX194.xml"/><Relationship Id="rId448" Type="http://schemas.openxmlformats.org/officeDocument/2006/relationships/control" Target="../activeX/activeX222.xml"/><Relationship Id="rId252" Type="http://schemas.openxmlformats.org/officeDocument/2006/relationships/control" Target="../activeX/activeX124.xml"/><Relationship Id="rId294" Type="http://schemas.openxmlformats.org/officeDocument/2006/relationships/control" Target="../activeX/activeX145.xml"/><Relationship Id="rId308" Type="http://schemas.openxmlformats.org/officeDocument/2006/relationships/control" Target="../activeX/activeX152.xml"/><Relationship Id="rId515" Type="http://schemas.openxmlformats.org/officeDocument/2006/relationships/image" Target="../media/image255.emf"/><Relationship Id="rId47" Type="http://schemas.openxmlformats.org/officeDocument/2006/relationships/image" Target="../media/image21.emf"/><Relationship Id="rId89" Type="http://schemas.openxmlformats.org/officeDocument/2006/relationships/image" Target="../media/image42.emf"/><Relationship Id="rId112" Type="http://schemas.openxmlformats.org/officeDocument/2006/relationships/control" Target="../activeX/activeX54.xml"/><Relationship Id="rId154" Type="http://schemas.openxmlformats.org/officeDocument/2006/relationships/control" Target="../activeX/activeX75.xml"/><Relationship Id="rId361" Type="http://schemas.openxmlformats.org/officeDocument/2006/relationships/image" Target="../media/image178.emf"/><Relationship Id="rId196" Type="http://schemas.openxmlformats.org/officeDocument/2006/relationships/control" Target="../activeX/activeX96.xml"/><Relationship Id="rId417" Type="http://schemas.openxmlformats.org/officeDocument/2006/relationships/image" Target="../media/image206.emf"/><Relationship Id="rId459" Type="http://schemas.openxmlformats.org/officeDocument/2006/relationships/image" Target="../media/image227.emf"/><Relationship Id="rId16" Type="http://schemas.openxmlformats.org/officeDocument/2006/relationships/control" Target="../activeX/activeX6.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image" Target="../media/image157.emf"/><Relationship Id="rId470" Type="http://schemas.openxmlformats.org/officeDocument/2006/relationships/control" Target="../activeX/activeX233.xml"/><Relationship Id="rId58" Type="http://schemas.openxmlformats.org/officeDocument/2006/relationships/control" Target="../activeX/activeX27.xml"/><Relationship Id="rId123" Type="http://schemas.openxmlformats.org/officeDocument/2006/relationships/image" Target="../media/image59.emf"/><Relationship Id="rId330" Type="http://schemas.openxmlformats.org/officeDocument/2006/relationships/control" Target="../activeX/activeX163.xml"/><Relationship Id="rId165" Type="http://schemas.openxmlformats.org/officeDocument/2006/relationships/image" Target="../media/image80.emf"/><Relationship Id="rId372" Type="http://schemas.openxmlformats.org/officeDocument/2006/relationships/control" Target="../activeX/activeX184.xml"/><Relationship Id="rId428" Type="http://schemas.openxmlformats.org/officeDocument/2006/relationships/control" Target="../activeX/activeX212.xml"/><Relationship Id="rId232" Type="http://schemas.openxmlformats.org/officeDocument/2006/relationships/control" Target="../activeX/activeX114.xml"/><Relationship Id="rId274" Type="http://schemas.openxmlformats.org/officeDocument/2006/relationships/control" Target="../activeX/activeX135.xml"/><Relationship Id="rId481" Type="http://schemas.openxmlformats.org/officeDocument/2006/relationships/image" Target="../media/image238.emf"/><Relationship Id="rId27" Type="http://schemas.openxmlformats.org/officeDocument/2006/relationships/image" Target="../media/image11.emf"/><Relationship Id="rId69" Type="http://schemas.openxmlformats.org/officeDocument/2006/relationships/image" Target="../media/image32.emf"/><Relationship Id="rId134" Type="http://schemas.openxmlformats.org/officeDocument/2006/relationships/control" Target="../activeX/activeX65.xml"/><Relationship Id="rId80" Type="http://schemas.openxmlformats.org/officeDocument/2006/relationships/control" Target="../activeX/activeX38.xml"/><Relationship Id="rId176" Type="http://schemas.openxmlformats.org/officeDocument/2006/relationships/control" Target="../activeX/activeX86.xml"/><Relationship Id="rId341" Type="http://schemas.openxmlformats.org/officeDocument/2006/relationships/image" Target="../media/image168.emf"/><Relationship Id="rId383" Type="http://schemas.openxmlformats.org/officeDocument/2006/relationships/image" Target="../media/image189.emf"/><Relationship Id="rId439" Type="http://schemas.openxmlformats.org/officeDocument/2006/relationships/image" Target="../media/image217.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image" Target="../media/image140.emf"/><Relationship Id="rId450" Type="http://schemas.openxmlformats.org/officeDocument/2006/relationships/control" Target="../activeX/activeX223.xml"/><Relationship Id="rId506" Type="http://schemas.openxmlformats.org/officeDocument/2006/relationships/control" Target="../activeX/activeX251.xml"/><Relationship Id="rId38" Type="http://schemas.openxmlformats.org/officeDocument/2006/relationships/control" Target="../activeX/activeX17.xml"/><Relationship Id="rId103" Type="http://schemas.openxmlformats.org/officeDocument/2006/relationships/image" Target="../media/image49.emf"/><Relationship Id="rId310" Type="http://schemas.openxmlformats.org/officeDocument/2006/relationships/control" Target="../activeX/activeX153.xml"/><Relationship Id="rId492" Type="http://schemas.openxmlformats.org/officeDocument/2006/relationships/control" Target="../activeX/activeX244.xml"/><Relationship Id="rId91" Type="http://schemas.openxmlformats.org/officeDocument/2006/relationships/image" Target="../media/image43.emf"/><Relationship Id="rId145" Type="http://schemas.openxmlformats.org/officeDocument/2006/relationships/image" Target="../media/image70.emf"/><Relationship Id="rId187" Type="http://schemas.openxmlformats.org/officeDocument/2006/relationships/image" Target="../media/image91.emf"/><Relationship Id="rId352" Type="http://schemas.openxmlformats.org/officeDocument/2006/relationships/control" Target="../activeX/activeX174.xml"/><Relationship Id="rId394" Type="http://schemas.openxmlformats.org/officeDocument/2006/relationships/control" Target="../activeX/activeX195.xml"/><Relationship Id="rId408" Type="http://schemas.openxmlformats.org/officeDocument/2006/relationships/control" Target="../activeX/activeX202.xml"/><Relationship Id="rId212" Type="http://schemas.openxmlformats.org/officeDocument/2006/relationships/control" Target="../activeX/activeX104.xml"/><Relationship Id="rId254" Type="http://schemas.openxmlformats.org/officeDocument/2006/relationships/control" Target="../activeX/activeX125.xml"/><Relationship Id="rId49" Type="http://schemas.openxmlformats.org/officeDocument/2006/relationships/image" Target="../media/image22.emf"/><Relationship Id="rId114" Type="http://schemas.openxmlformats.org/officeDocument/2006/relationships/control" Target="../activeX/activeX55.xml"/><Relationship Id="rId296" Type="http://schemas.openxmlformats.org/officeDocument/2006/relationships/control" Target="../activeX/activeX146.xml"/><Relationship Id="rId461" Type="http://schemas.openxmlformats.org/officeDocument/2006/relationships/image" Target="../media/image228.emf"/><Relationship Id="rId517" Type="http://schemas.openxmlformats.org/officeDocument/2006/relationships/image" Target="../media/image256.emf"/><Relationship Id="rId60" Type="http://schemas.openxmlformats.org/officeDocument/2006/relationships/control" Target="../activeX/activeX28.xml"/><Relationship Id="rId156" Type="http://schemas.openxmlformats.org/officeDocument/2006/relationships/control" Target="../activeX/activeX76.xml"/><Relationship Id="rId198" Type="http://schemas.openxmlformats.org/officeDocument/2006/relationships/control" Target="../activeX/activeX97.xml"/><Relationship Id="rId321" Type="http://schemas.openxmlformats.org/officeDocument/2006/relationships/image" Target="../media/image158.emf"/><Relationship Id="rId363" Type="http://schemas.openxmlformats.org/officeDocument/2006/relationships/image" Target="../media/image179.emf"/><Relationship Id="rId419" Type="http://schemas.openxmlformats.org/officeDocument/2006/relationships/image" Target="../media/image207.emf"/><Relationship Id="rId223" Type="http://schemas.openxmlformats.org/officeDocument/2006/relationships/image" Target="../media/image109.emf"/><Relationship Id="rId430" Type="http://schemas.openxmlformats.org/officeDocument/2006/relationships/control" Target="../activeX/activeX213.xml"/><Relationship Id="rId18" Type="http://schemas.openxmlformats.org/officeDocument/2006/relationships/control" Target="../activeX/activeX7.xml"/><Relationship Id="rId265" Type="http://schemas.openxmlformats.org/officeDocument/2006/relationships/image" Target="../media/image130.emf"/><Relationship Id="rId472" Type="http://schemas.openxmlformats.org/officeDocument/2006/relationships/control" Target="../activeX/activeX234.xml"/><Relationship Id="rId125" Type="http://schemas.openxmlformats.org/officeDocument/2006/relationships/image" Target="../media/image60.emf"/><Relationship Id="rId167" Type="http://schemas.openxmlformats.org/officeDocument/2006/relationships/image" Target="../media/image81.emf"/><Relationship Id="rId332" Type="http://schemas.openxmlformats.org/officeDocument/2006/relationships/control" Target="../activeX/activeX164.xml"/><Relationship Id="rId374" Type="http://schemas.openxmlformats.org/officeDocument/2006/relationships/control" Target="../activeX/activeX185.xml"/><Relationship Id="rId71" Type="http://schemas.openxmlformats.org/officeDocument/2006/relationships/image" Target="../media/image33.emf"/><Relationship Id="rId234" Type="http://schemas.openxmlformats.org/officeDocument/2006/relationships/control" Target="../activeX/activeX115.xml"/><Relationship Id="rId2" Type="http://schemas.openxmlformats.org/officeDocument/2006/relationships/hyperlink" Target="http://www.contraloriabarranquilla.gov.co/tema/gestion-documental" TargetMode="External"/><Relationship Id="rId29" Type="http://schemas.openxmlformats.org/officeDocument/2006/relationships/image" Target="../media/image12.emf"/><Relationship Id="rId276" Type="http://schemas.openxmlformats.org/officeDocument/2006/relationships/control" Target="../activeX/activeX136.xml"/><Relationship Id="rId441" Type="http://schemas.openxmlformats.org/officeDocument/2006/relationships/image" Target="../media/image218.emf"/><Relationship Id="rId483" Type="http://schemas.openxmlformats.org/officeDocument/2006/relationships/image" Target="../media/image239.emf"/><Relationship Id="rId40" Type="http://schemas.openxmlformats.org/officeDocument/2006/relationships/control" Target="../activeX/activeX18.xml"/><Relationship Id="rId136" Type="http://schemas.openxmlformats.org/officeDocument/2006/relationships/control" Target="../activeX/activeX66.xml"/><Relationship Id="rId178" Type="http://schemas.openxmlformats.org/officeDocument/2006/relationships/control" Target="../activeX/activeX87.xml"/><Relationship Id="rId301" Type="http://schemas.openxmlformats.org/officeDocument/2006/relationships/image" Target="../media/image148.emf"/><Relationship Id="rId343" Type="http://schemas.openxmlformats.org/officeDocument/2006/relationships/image" Target="../media/image169.emf"/><Relationship Id="rId82" Type="http://schemas.openxmlformats.org/officeDocument/2006/relationships/control" Target="../activeX/activeX39.xml"/><Relationship Id="rId203" Type="http://schemas.openxmlformats.org/officeDocument/2006/relationships/image" Target="../media/image99.emf"/><Relationship Id="rId385" Type="http://schemas.openxmlformats.org/officeDocument/2006/relationships/image" Target="../media/image190.emf"/><Relationship Id="rId245" Type="http://schemas.openxmlformats.org/officeDocument/2006/relationships/image" Target="../media/image120.emf"/><Relationship Id="rId287" Type="http://schemas.openxmlformats.org/officeDocument/2006/relationships/image" Target="../media/image141.emf"/><Relationship Id="rId410" Type="http://schemas.openxmlformats.org/officeDocument/2006/relationships/control" Target="../activeX/activeX203.xml"/><Relationship Id="rId452" Type="http://schemas.openxmlformats.org/officeDocument/2006/relationships/control" Target="../activeX/activeX224.xml"/><Relationship Id="rId494" Type="http://schemas.openxmlformats.org/officeDocument/2006/relationships/control" Target="../activeX/activeX245.xml"/><Relationship Id="rId508" Type="http://schemas.openxmlformats.org/officeDocument/2006/relationships/control" Target="../activeX/activeX252.xml"/><Relationship Id="rId105" Type="http://schemas.openxmlformats.org/officeDocument/2006/relationships/image" Target="../media/image50.emf"/><Relationship Id="rId147" Type="http://schemas.openxmlformats.org/officeDocument/2006/relationships/image" Target="../media/image71.emf"/><Relationship Id="rId312" Type="http://schemas.openxmlformats.org/officeDocument/2006/relationships/control" Target="../activeX/activeX154.xml"/><Relationship Id="rId354" Type="http://schemas.openxmlformats.org/officeDocument/2006/relationships/control" Target="../activeX/activeX175.xml"/><Relationship Id="rId51" Type="http://schemas.openxmlformats.org/officeDocument/2006/relationships/image" Target="../media/image23.emf"/><Relationship Id="rId93" Type="http://schemas.openxmlformats.org/officeDocument/2006/relationships/image" Target="../media/image44.emf"/><Relationship Id="rId189" Type="http://schemas.openxmlformats.org/officeDocument/2006/relationships/image" Target="../media/image92.emf"/><Relationship Id="rId396" Type="http://schemas.openxmlformats.org/officeDocument/2006/relationships/control" Target="../activeX/activeX196.xml"/><Relationship Id="rId214" Type="http://schemas.openxmlformats.org/officeDocument/2006/relationships/control" Target="../activeX/activeX105.xml"/><Relationship Id="rId256" Type="http://schemas.openxmlformats.org/officeDocument/2006/relationships/control" Target="../activeX/activeX126.xml"/><Relationship Id="rId298" Type="http://schemas.openxmlformats.org/officeDocument/2006/relationships/control" Target="../activeX/activeX147.xml"/><Relationship Id="rId421" Type="http://schemas.openxmlformats.org/officeDocument/2006/relationships/image" Target="../media/image208.emf"/><Relationship Id="rId463" Type="http://schemas.openxmlformats.org/officeDocument/2006/relationships/image" Target="../media/image229.emf"/><Relationship Id="rId519" Type="http://schemas.openxmlformats.org/officeDocument/2006/relationships/image" Target="../media/image257.emf"/><Relationship Id="rId116" Type="http://schemas.openxmlformats.org/officeDocument/2006/relationships/control" Target="../activeX/activeX56.xml"/><Relationship Id="rId158" Type="http://schemas.openxmlformats.org/officeDocument/2006/relationships/control" Target="../activeX/activeX77.xml"/><Relationship Id="rId323" Type="http://schemas.openxmlformats.org/officeDocument/2006/relationships/image" Target="../media/image159.emf"/><Relationship Id="rId20" Type="http://schemas.openxmlformats.org/officeDocument/2006/relationships/control" Target="../activeX/activeX8.xml"/><Relationship Id="rId62" Type="http://schemas.openxmlformats.org/officeDocument/2006/relationships/control" Target="../activeX/activeX29.xml"/><Relationship Id="rId365" Type="http://schemas.openxmlformats.org/officeDocument/2006/relationships/image" Target="../media/image180.emf"/><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4.xml"/><Relationship Id="rId474" Type="http://schemas.openxmlformats.org/officeDocument/2006/relationships/control" Target="../activeX/activeX235.xml"/><Relationship Id="rId127" Type="http://schemas.openxmlformats.org/officeDocument/2006/relationships/image" Target="../media/image61.emf"/><Relationship Id="rId31" Type="http://schemas.openxmlformats.org/officeDocument/2006/relationships/image" Target="../media/image13.emf"/><Relationship Id="rId73" Type="http://schemas.openxmlformats.org/officeDocument/2006/relationships/image" Target="../media/image34.emf"/><Relationship Id="rId169" Type="http://schemas.openxmlformats.org/officeDocument/2006/relationships/image" Target="../media/image82.emf"/><Relationship Id="rId334" Type="http://schemas.openxmlformats.org/officeDocument/2006/relationships/control" Target="../activeX/activeX165.xml"/><Relationship Id="rId376" Type="http://schemas.openxmlformats.org/officeDocument/2006/relationships/control" Target="../activeX/activeX186.xml"/><Relationship Id="rId4" Type="http://schemas.openxmlformats.org/officeDocument/2006/relationships/drawing" Target="../drawings/drawing1.xml"/><Relationship Id="rId180" Type="http://schemas.openxmlformats.org/officeDocument/2006/relationships/control" Target="../activeX/activeX88.xml"/><Relationship Id="rId236" Type="http://schemas.openxmlformats.org/officeDocument/2006/relationships/control" Target="../activeX/activeX116.xml"/><Relationship Id="rId278" Type="http://schemas.openxmlformats.org/officeDocument/2006/relationships/control" Target="../activeX/activeX137.xml"/><Relationship Id="rId401" Type="http://schemas.openxmlformats.org/officeDocument/2006/relationships/image" Target="../media/image198.emf"/><Relationship Id="rId443" Type="http://schemas.openxmlformats.org/officeDocument/2006/relationships/image" Target="../media/image219.emf"/><Relationship Id="rId303" Type="http://schemas.openxmlformats.org/officeDocument/2006/relationships/image" Target="../media/image149.emf"/><Relationship Id="rId485" Type="http://schemas.openxmlformats.org/officeDocument/2006/relationships/image" Target="../media/image240.emf"/><Relationship Id="rId42" Type="http://schemas.openxmlformats.org/officeDocument/2006/relationships/control" Target="../activeX/activeX19.xml"/><Relationship Id="rId84" Type="http://schemas.openxmlformats.org/officeDocument/2006/relationships/control" Target="../activeX/activeX40.xml"/><Relationship Id="rId138" Type="http://schemas.openxmlformats.org/officeDocument/2006/relationships/control" Target="../activeX/activeX67.xml"/><Relationship Id="rId345" Type="http://schemas.openxmlformats.org/officeDocument/2006/relationships/image" Target="../media/image170.emf"/><Relationship Id="rId387" Type="http://schemas.openxmlformats.org/officeDocument/2006/relationships/image" Target="../media/image191.emf"/><Relationship Id="rId510" Type="http://schemas.openxmlformats.org/officeDocument/2006/relationships/control" Target="../activeX/activeX253.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4.xml"/><Relationship Id="rId107" Type="http://schemas.openxmlformats.org/officeDocument/2006/relationships/image" Target="../media/image51.emf"/><Relationship Id="rId289" Type="http://schemas.openxmlformats.org/officeDocument/2006/relationships/image" Target="../media/image142.emf"/><Relationship Id="rId454" Type="http://schemas.openxmlformats.org/officeDocument/2006/relationships/control" Target="../activeX/activeX225.xml"/><Relationship Id="rId496" Type="http://schemas.openxmlformats.org/officeDocument/2006/relationships/control" Target="../activeX/activeX246.xml"/><Relationship Id="rId11" Type="http://schemas.openxmlformats.org/officeDocument/2006/relationships/image" Target="../media/image3.emf"/><Relationship Id="rId53" Type="http://schemas.openxmlformats.org/officeDocument/2006/relationships/image" Target="../media/image24.emf"/><Relationship Id="rId149" Type="http://schemas.openxmlformats.org/officeDocument/2006/relationships/image" Target="../media/image72.emf"/><Relationship Id="rId314" Type="http://schemas.openxmlformats.org/officeDocument/2006/relationships/control" Target="../activeX/activeX155.xml"/><Relationship Id="rId356" Type="http://schemas.openxmlformats.org/officeDocument/2006/relationships/control" Target="../activeX/activeX176.xml"/><Relationship Id="rId398" Type="http://schemas.openxmlformats.org/officeDocument/2006/relationships/control" Target="../activeX/activeX197.xml"/><Relationship Id="rId521" Type="http://schemas.openxmlformats.org/officeDocument/2006/relationships/image" Target="../media/image258.emf"/><Relationship Id="rId95" Type="http://schemas.openxmlformats.org/officeDocument/2006/relationships/image" Target="../media/image45.emf"/><Relationship Id="rId160" Type="http://schemas.openxmlformats.org/officeDocument/2006/relationships/control" Target="../activeX/activeX78.xml"/><Relationship Id="rId216" Type="http://schemas.openxmlformats.org/officeDocument/2006/relationships/control" Target="../activeX/activeX106.xml"/><Relationship Id="rId423" Type="http://schemas.openxmlformats.org/officeDocument/2006/relationships/image" Target="../media/image209.emf"/><Relationship Id="rId258" Type="http://schemas.openxmlformats.org/officeDocument/2006/relationships/control" Target="../activeX/activeX127.xml"/><Relationship Id="rId465" Type="http://schemas.openxmlformats.org/officeDocument/2006/relationships/image" Target="../media/image230.emf"/><Relationship Id="rId22" Type="http://schemas.openxmlformats.org/officeDocument/2006/relationships/control" Target="../activeX/activeX9.xml"/><Relationship Id="rId64" Type="http://schemas.openxmlformats.org/officeDocument/2006/relationships/control" Target="../activeX/activeX30.xml"/><Relationship Id="rId118" Type="http://schemas.openxmlformats.org/officeDocument/2006/relationships/control" Target="../activeX/activeX57.xml"/><Relationship Id="rId325" Type="http://schemas.openxmlformats.org/officeDocument/2006/relationships/image" Target="../media/image160.emf"/><Relationship Id="rId367" Type="http://schemas.openxmlformats.org/officeDocument/2006/relationships/image" Target="../media/image181.emf"/><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5.xml"/><Relationship Id="rId476" Type="http://schemas.openxmlformats.org/officeDocument/2006/relationships/control" Target="../activeX/activeX236.xml"/><Relationship Id="rId33" Type="http://schemas.openxmlformats.org/officeDocument/2006/relationships/image" Target="../media/image14.emf"/><Relationship Id="rId129" Type="http://schemas.openxmlformats.org/officeDocument/2006/relationships/image" Target="../media/image62.emf"/><Relationship Id="rId280" Type="http://schemas.openxmlformats.org/officeDocument/2006/relationships/control" Target="../activeX/activeX138.xml"/><Relationship Id="rId336" Type="http://schemas.openxmlformats.org/officeDocument/2006/relationships/control" Target="../activeX/activeX166.xml"/><Relationship Id="rId501" Type="http://schemas.openxmlformats.org/officeDocument/2006/relationships/image" Target="../media/image248.emf"/><Relationship Id="rId75" Type="http://schemas.openxmlformats.org/officeDocument/2006/relationships/image" Target="../media/image35.emf"/><Relationship Id="rId140" Type="http://schemas.openxmlformats.org/officeDocument/2006/relationships/control" Target="../activeX/activeX68.xml"/><Relationship Id="rId182" Type="http://schemas.openxmlformats.org/officeDocument/2006/relationships/control" Target="../activeX/activeX89.xml"/><Relationship Id="rId378" Type="http://schemas.openxmlformats.org/officeDocument/2006/relationships/control" Target="../activeX/activeX187.xml"/><Relationship Id="rId403" Type="http://schemas.openxmlformats.org/officeDocument/2006/relationships/image" Target="../media/image199.emf"/><Relationship Id="rId6" Type="http://schemas.openxmlformats.org/officeDocument/2006/relationships/control" Target="../activeX/activeX1.xml"/><Relationship Id="rId238" Type="http://schemas.openxmlformats.org/officeDocument/2006/relationships/control" Target="../activeX/activeX117.xml"/><Relationship Id="rId445" Type="http://schemas.openxmlformats.org/officeDocument/2006/relationships/image" Target="../media/image220.emf"/><Relationship Id="rId487" Type="http://schemas.openxmlformats.org/officeDocument/2006/relationships/image" Target="../media/image241.emf"/><Relationship Id="rId291" Type="http://schemas.openxmlformats.org/officeDocument/2006/relationships/image" Target="../media/image143.emf"/><Relationship Id="rId305" Type="http://schemas.openxmlformats.org/officeDocument/2006/relationships/image" Target="../media/image150.emf"/><Relationship Id="rId347" Type="http://schemas.openxmlformats.org/officeDocument/2006/relationships/image" Target="../media/image171.emf"/><Relationship Id="rId512" Type="http://schemas.openxmlformats.org/officeDocument/2006/relationships/control" Target="../activeX/activeX254.xml"/><Relationship Id="rId44" Type="http://schemas.openxmlformats.org/officeDocument/2006/relationships/control" Target="../activeX/activeX20.xml"/><Relationship Id="rId86" Type="http://schemas.openxmlformats.org/officeDocument/2006/relationships/control" Target="../activeX/activeX41.xml"/><Relationship Id="rId151" Type="http://schemas.openxmlformats.org/officeDocument/2006/relationships/image" Target="../media/image73.emf"/><Relationship Id="rId389" Type="http://schemas.openxmlformats.org/officeDocument/2006/relationships/image" Target="../media/image192.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5.xml"/><Relationship Id="rId456" Type="http://schemas.openxmlformats.org/officeDocument/2006/relationships/control" Target="../activeX/activeX226.xml"/><Relationship Id="rId498" Type="http://schemas.openxmlformats.org/officeDocument/2006/relationships/control" Target="../activeX/activeX247.xml"/><Relationship Id="rId13" Type="http://schemas.openxmlformats.org/officeDocument/2006/relationships/image" Target="../media/image4.emf"/><Relationship Id="rId109" Type="http://schemas.openxmlformats.org/officeDocument/2006/relationships/image" Target="../media/image52.emf"/><Relationship Id="rId260" Type="http://schemas.openxmlformats.org/officeDocument/2006/relationships/control" Target="../activeX/activeX128.xml"/><Relationship Id="rId316" Type="http://schemas.openxmlformats.org/officeDocument/2006/relationships/control" Target="../activeX/activeX156.xml"/><Relationship Id="rId55" Type="http://schemas.openxmlformats.org/officeDocument/2006/relationships/image" Target="../media/image25.emf"/><Relationship Id="rId97" Type="http://schemas.openxmlformats.org/officeDocument/2006/relationships/image" Target="../media/image46.emf"/><Relationship Id="rId120" Type="http://schemas.openxmlformats.org/officeDocument/2006/relationships/control" Target="../activeX/activeX58.xml"/><Relationship Id="rId358" Type="http://schemas.openxmlformats.org/officeDocument/2006/relationships/control" Target="../activeX/activeX177.xml"/><Relationship Id="rId162" Type="http://schemas.openxmlformats.org/officeDocument/2006/relationships/control" Target="../activeX/activeX79.xml"/><Relationship Id="rId218" Type="http://schemas.openxmlformats.org/officeDocument/2006/relationships/control" Target="../activeX/activeX107.xml"/><Relationship Id="rId425" Type="http://schemas.openxmlformats.org/officeDocument/2006/relationships/image" Target="../media/image210.emf"/><Relationship Id="rId467" Type="http://schemas.openxmlformats.org/officeDocument/2006/relationships/image" Target="../media/image231.emf"/><Relationship Id="rId271" Type="http://schemas.openxmlformats.org/officeDocument/2006/relationships/image" Target="../media/image133.emf"/><Relationship Id="rId24" Type="http://schemas.openxmlformats.org/officeDocument/2006/relationships/control" Target="../activeX/activeX10.xml"/><Relationship Id="rId66" Type="http://schemas.openxmlformats.org/officeDocument/2006/relationships/control" Target="../activeX/activeX31.xml"/><Relationship Id="rId131" Type="http://schemas.openxmlformats.org/officeDocument/2006/relationships/image" Target="../media/image63.emf"/><Relationship Id="rId327" Type="http://schemas.openxmlformats.org/officeDocument/2006/relationships/image" Target="../media/image161.emf"/><Relationship Id="rId369" Type="http://schemas.openxmlformats.org/officeDocument/2006/relationships/image" Target="../media/image182.emf"/><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control" Target="../activeX/activeX188.xml"/><Relationship Id="rId436" Type="http://schemas.openxmlformats.org/officeDocument/2006/relationships/control" Target="../activeX/activeX216.xml"/><Relationship Id="rId240" Type="http://schemas.openxmlformats.org/officeDocument/2006/relationships/control" Target="../activeX/activeX118.xml"/><Relationship Id="rId478" Type="http://schemas.openxmlformats.org/officeDocument/2006/relationships/control" Target="../activeX/activeX237.xml"/><Relationship Id="rId35" Type="http://schemas.openxmlformats.org/officeDocument/2006/relationships/image" Target="../media/image15.emf"/><Relationship Id="rId77" Type="http://schemas.openxmlformats.org/officeDocument/2006/relationships/image" Target="../media/image36.emf"/><Relationship Id="rId100" Type="http://schemas.openxmlformats.org/officeDocument/2006/relationships/control" Target="../activeX/activeX48.xml"/><Relationship Id="rId282" Type="http://schemas.openxmlformats.org/officeDocument/2006/relationships/control" Target="../activeX/activeX139.xml"/><Relationship Id="rId338" Type="http://schemas.openxmlformats.org/officeDocument/2006/relationships/control" Target="../activeX/activeX167.xml"/><Relationship Id="rId503" Type="http://schemas.openxmlformats.org/officeDocument/2006/relationships/image" Target="../media/image249.emf"/><Relationship Id="rId8" Type="http://schemas.openxmlformats.org/officeDocument/2006/relationships/control" Target="../activeX/activeX2.xml"/><Relationship Id="rId142" Type="http://schemas.openxmlformats.org/officeDocument/2006/relationships/control" Target="../activeX/activeX69.xml"/><Relationship Id="rId184" Type="http://schemas.openxmlformats.org/officeDocument/2006/relationships/control" Target="../activeX/activeX90.xml"/><Relationship Id="rId391" Type="http://schemas.openxmlformats.org/officeDocument/2006/relationships/image" Target="../media/image193.emf"/><Relationship Id="rId405" Type="http://schemas.openxmlformats.org/officeDocument/2006/relationships/image" Target="../media/image200.emf"/><Relationship Id="rId447" Type="http://schemas.openxmlformats.org/officeDocument/2006/relationships/image" Target="../media/image221.emf"/><Relationship Id="rId251" Type="http://schemas.openxmlformats.org/officeDocument/2006/relationships/image" Target="../media/image123.emf"/><Relationship Id="rId489" Type="http://schemas.openxmlformats.org/officeDocument/2006/relationships/image" Target="../media/image242.emf"/><Relationship Id="rId46" Type="http://schemas.openxmlformats.org/officeDocument/2006/relationships/control" Target="../activeX/activeX21.xml"/><Relationship Id="rId293" Type="http://schemas.openxmlformats.org/officeDocument/2006/relationships/image" Target="../media/image144.emf"/><Relationship Id="rId307" Type="http://schemas.openxmlformats.org/officeDocument/2006/relationships/image" Target="../media/image151.emf"/><Relationship Id="rId349" Type="http://schemas.openxmlformats.org/officeDocument/2006/relationships/image" Target="../media/image172.emf"/><Relationship Id="rId514" Type="http://schemas.openxmlformats.org/officeDocument/2006/relationships/control" Target="../activeX/activeX255.xml"/><Relationship Id="rId88" Type="http://schemas.openxmlformats.org/officeDocument/2006/relationships/control" Target="../activeX/activeX42.xml"/><Relationship Id="rId111" Type="http://schemas.openxmlformats.org/officeDocument/2006/relationships/image" Target="../media/image53.emf"/><Relationship Id="rId153" Type="http://schemas.openxmlformats.org/officeDocument/2006/relationships/image" Target="../media/image74.emf"/><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control" Target="../activeX/activeX178.xml"/><Relationship Id="rId416" Type="http://schemas.openxmlformats.org/officeDocument/2006/relationships/control" Target="../activeX/activeX206.xml"/><Relationship Id="rId220" Type="http://schemas.openxmlformats.org/officeDocument/2006/relationships/control" Target="../activeX/activeX108.xml"/><Relationship Id="rId458" Type="http://schemas.openxmlformats.org/officeDocument/2006/relationships/control" Target="../activeX/activeX227.xml"/><Relationship Id="rId15" Type="http://schemas.openxmlformats.org/officeDocument/2006/relationships/image" Target="../media/image5.emf"/><Relationship Id="rId57" Type="http://schemas.openxmlformats.org/officeDocument/2006/relationships/image" Target="../media/image26.emf"/><Relationship Id="rId262" Type="http://schemas.openxmlformats.org/officeDocument/2006/relationships/control" Target="../activeX/activeX129.xml"/><Relationship Id="rId318" Type="http://schemas.openxmlformats.org/officeDocument/2006/relationships/control" Target="../activeX/activeX157.xml"/><Relationship Id="rId99" Type="http://schemas.openxmlformats.org/officeDocument/2006/relationships/image" Target="../media/image47.emf"/><Relationship Id="rId122" Type="http://schemas.openxmlformats.org/officeDocument/2006/relationships/control" Target="../activeX/activeX59.xml"/><Relationship Id="rId164" Type="http://schemas.openxmlformats.org/officeDocument/2006/relationships/control" Target="../activeX/activeX80.xml"/><Relationship Id="rId371" Type="http://schemas.openxmlformats.org/officeDocument/2006/relationships/image" Target="../media/image183.emf"/><Relationship Id="rId427" Type="http://schemas.openxmlformats.org/officeDocument/2006/relationships/image" Target="../media/image211.emf"/><Relationship Id="rId469" Type="http://schemas.openxmlformats.org/officeDocument/2006/relationships/image" Target="../media/image232.emf"/><Relationship Id="rId26" Type="http://schemas.openxmlformats.org/officeDocument/2006/relationships/control" Target="../activeX/activeX11.xml"/><Relationship Id="rId231" Type="http://schemas.openxmlformats.org/officeDocument/2006/relationships/image" Target="../media/image113.emf"/><Relationship Id="rId273" Type="http://schemas.openxmlformats.org/officeDocument/2006/relationships/image" Target="../media/image134.emf"/><Relationship Id="rId329" Type="http://schemas.openxmlformats.org/officeDocument/2006/relationships/image" Target="../media/image162.emf"/><Relationship Id="rId480" Type="http://schemas.openxmlformats.org/officeDocument/2006/relationships/control" Target="../activeX/activeX238.xml"/><Relationship Id="rId68" Type="http://schemas.openxmlformats.org/officeDocument/2006/relationships/control" Target="../activeX/activeX32.xml"/><Relationship Id="rId133" Type="http://schemas.openxmlformats.org/officeDocument/2006/relationships/image" Target="../media/image64.emf"/><Relationship Id="rId175" Type="http://schemas.openxmlformats.org/officeDocument/2006/relationships/image" Target="../media/image85.emf"/><Relationship Id="rId340" Type="http://schemas.openxmlformats.org/officeDocument/2006/relationships/control" Target="../activeX/activeX168.xml"/><Relationship Id="rId200" Type="http://schemas.openxmlformats.org/officeDocument/2006/relationships/control" Target="../activeX/activeX98.xml"/><Relationship Id="rId382" Type="http://schemas.openxmlformats.org/officeDocument/2006/relationships/control" Target="../activeX/activeX189.xml"/><Relationship Id="rId438" Type="http://schemas.openxmlformats.org/officeDocument/2006/relationships/control" Target="../activeX/activeX217.xml"/><Relationship Id="rId242" Type="http://schemas.openxmlformats.org/officeDocument/2006/relationships/control" Target="../activeX/activeX119.xml"/><Relationship Id="rId284" Type="http://schemas.openxmlformats.org/officeDocument/2006/relationships/control" Target="../activeX/activeX140.xml"/><Relationship Id="rId491" Type="http://schemas.openxmlformats.org/officeDocument/2006/relationships/image" Target="../media/image243.emf"/><Relationship Id="rId505" Type="http://schemas.openxmlformats.org/officeDocument/2006/relationships/image" Target="../media/image250.emf"/><Relationship Id="rId37" Type="http://schemas.openxmlformats.org/officeDocument/2006/relationships/image" Target="../media/image16.emf"/><Relationship Id="rId79" Type="http://schemas.openxmlformats.org/officeDocument/2006/relationships/image" Target="../media/image37.emf"/><Relationship Id="rId102" Type="http://schemas.openxmlformats.org/officeDocument/2006/relationships/control" Target="../activeX/activeX49.xml"/><Relationship Id="rId144" Type="http://schemas.openxmlformats.org/officeDocument/2006/relationships/control" Target="../activeX/activeX70.xml"/><Relationship Id="rId90" Type="http://schemas.openxmlformats.org/officeDocument/2006/relationships/control" Target="../activeX/activeX43.xml"/><Relationship Id="rId186" Type="http://schemas.openxmlformats.org/officeDocument/2006/relationships/control" Target="../activeX/activeX91.xml"/><Relationship Id="rId351" Type="http://schemas.openxmlformats.org/officeDocument/2006/relationships/image" Target="../media/image173.emf"/><Relationship Id="rId393" Type="http://schemas.openxmlformats.org/officeDocument/2006/relationships/image" Target="../media/image194.emf"/><Relationship Id="rId407" Type="http://schemas.openxmlformats.org/officeDocument/2006/relationships/image" Target="../media/image201.emf"/><Relationship Id="rId449" Type="http://schemas.openxmlformats.org/officeDocument/2006/relationships/image" Target="../media/image222.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image" Target="../media/image145.emf"/><Relationship Id="rId309" Type="http://schemas.openxmlformats.org/officeDocument/2006/relationships/image" Target="../media/image152.emf"/><Relationship Id="rId460" Type="http://schemas.openxmlformats.org/officeDocument/2006/relationships/control" Target="../activeX/activeX228.xml"/><Relationship Id="rId516" Type="http://schemas.openxmlformats.org/officeDocument/2006/relationships/control" Target="../activeX/activeX256.xml"/><Relationship Id="rId48" Type="http://schemas.openxmlformats.org/officeDocument/2006/relationships/control" Target="../activeX/activeX22.xml"/><Relationship Id="rId113" Type="http://schemas.openxmlformats.org/officeDocument/2006/relationships/image" Target="../media/image54.emf"/><Relationship Id="rId320" Type="http://schemas.openxmlformats.org/officeDocument/2006/relationships/control" Target="../activeX/activeX158.xml"/><Relationship Id="rId155" Type="http://schemas.openxmlformats.org/officeDocument/2006/relationships/image" Target="../media/image75.emf"/><Relationship Id="rId197" Type="http://schemas.openxmlformats.org/officeDocument/2006/relationships/image" Target="../media/image96.emf"/><Relationship Id="rId362" Type="http://schemas.openxmlformats.org/officeDocument/2006/relationships/control" Target="../activeX/activeX179.xml"/><Relationship Id="rId418" Type="http://schemas.openxmlformats.org/officeDocument/2006/relationships/control" Target="../activeX/activeX207.xml"/><Relationship Id="rId222" Type="http://schemas.openxmlformats.org/officeDocument/2006/relationships/control" Target="../activeX/activeX109.xml"/><Relationship Id="rId264" Type="http://schemas.openxmlformats.org/officeDocument/2006/relationships/control" Target="../activeX/activeX130.xml"/><Relationship Id="rId471" Type="http://schemas.openxmlformats.org/officeDocument/2006/relationships/image" Target="../media/image233.emf"/><Relationship Id="rId17" Type="http://schemas.openxmlformats.org/officeDocument/2006/relationships/image" Target="../media/image6.emf"/><Relationship Id="rId59" Type="http://schemas.openxmlformats.org/officeDocument/2006/relationships/image" Target="../media/image27.emf"/><Relationship Id="rId124" Type="http://schemas.openxmlformats.org/officeDocument/2006/relationships/control" Target="../activeX/activeX60.xml"/><Relationship Id="rId70" Type="http://schemas.openxmlformats.org/officeDocument/2006/relationships/control" Target="../activeX/activeX33.xml"/><Relationship Id="rId166" Type="http://schemas.openxmlformats.org/officeDocument/2006/relationships/control" Target="../activeX/activeX81.xml"/><Relationship Id="rId331" Type="http://schemas.openxmlformats.org/officeDocument/2006/relationships/image" Target="../media/image163.emf"/><Relationship Id="rId373" Type="http://schemas.openxmlformats.org/officeDocument/2006/relationships/image" Target="../media/image184.emf"/><Relationship Id="rId429" Type="http://schemas.openxmlformats.org/officeDocument/2006/relationships/image" Target="../media/image212.emf"/><Relationship Id="rId1" Type="http://schemas.openxmlformats.org/officeDocument/2006/relationships/hyperlink" Target="http://www.contraloriabarranquilla.gov.co/tema/gestion-documental" TargetMode="External"/><Relationship Id="rId233" Type="http://schemas.openxmlformats.org/officeDocument/2006/relationships/image" Target="../media/image114.emf"/><Relationship Id="rId440" Type="http://schemas.openxmlformats.org/officeDocument/2006/relationships/control" Target="../activeX/activeX218.xml"/><Relationship Id="rId28" Type="http://schemas.openxmlformats.org/officeDocument/2006/relationships/control" Target="../activeX/activeX12.xml"/><Relationship Id="rId275" Type="http://schemas.openxmlformats.org/officeDocument/2006/relationships/image" Target="../media/image135.emf"/><Relationship Id="rId300" Type="http://schemas.openxmlformats.org/officeDocument/2006/relationships/control" Target="../activeX/activeX148.xml"/><Relationship Id="rId482" Type="http://schemas.openxmlformats.org/officeDocument/2006/relationships/control" Target="../activeX/activeX239.xml"/><Relationship Id="rId81" Type="http://schemas.openxmlformats.org/officeDocument/2006/relationships/image" Target="../media/image38.emf"/><Relationship Id="rId135" Type="http://schemas.openxmlformats.org/officeDocument/2006/relationships/image" Target="../media/image65.emf"/><Relationship Id="rId177" Type="http://schemas.openxmlformats.org/officeDocument/2006/relationships/image" Target="../media/image86.emf"/><Relationship Id="rId342" Type="http://schemas.openxmlformats.org/officeDocument/2006/relationships/control" Target="../activeX/activeX169.xml"/><Relationship Id="rId384" Type="http://schemas.openxmlformats.org/officeDocument/2006/relationships/control" Target="../activeX/activeX190.xml"/><Relationship Id="rId202" Type="http://schemas.openxmlformats.org/officeDocument/2006/relationships/control" Target="../activeX/activeX99.xml"/><Relationship Id="rId244" Type="http://schemas.openxmlformats.org/officeDocument/2006/relationships/control" Target="../activeX/activeX120.xml"/><Relationship Id="rId39" Type="http://schemas.openxmlformats.org/officeDocument/2006/relationships/image" Target="../media/image17.emf"/><Relationship Id="rId286" Type="http://schemas.openxmlformats.org/officeDocument/2006/relationships/control" Target="../activeX/activeX141.xml"/><Relationship Id="rId451" Type="http://schemas.openxmlformats.org/officeDocument/2006/relationships/image" Target="../media/image223.emf"/><Relationship Id="rId493" Type="http://schemas.openxmlformats.org/officeDocument/2006/relationships/image" Target="../media/image244.emf"/><Relationship Id="rId507" Type="http://schemas.openxmlformats.org/officeDocument/2006/relationships/image" Target="../media/image251.emf"/><Relationship Id="rId50" Type="http://schemas.openxmlformats.org/officeDocument/2006/relationships/control" Target="../activeX/activeX23.xml"/><Relationship Id="rId104" Type="http://schemas.openxmlformats.org/officeDocument/2006/relationships/control" Target="../activeX/activeX50.xml"/><Relationship Id="rId146" Type="http://schemas.openxmlformats.org/officeDocument/2006/relationships/control" Target="../activeX/activeX71.xml"/><Relationship Id="rId188" Type="http://schemas.openxmlformats.org/officeDocument/2006/relationships/control" Target="../activeX/activeX92.xml"/><Relationship Id="rId311" Type="http://schemas.openxmlformats.org/officeDocument/2006/relationships/image" Target="../media/image153.emf"/><Relationship Id="rId353" Type="http://schemas.openxmlformats.org/officeDocument/2006/relationships/image" Target="../media/image174.emf"/><Relationship Id="rId395" Type="http://schemas.openxmlformats.org/officeDocument/2006/relationships/image" Target="../media/image195.emf"/><Relationship Id="rId409" Type="http://schemas.openxmlformats.org/officeDocument/2006/relationships/image" Target="../media/image202.emf"/><Relationship Id="rId92" Type="http://schemas.openxmlformats.org/officeDocument/2006/relationships/control" Target="../activeX/activeX44.xml"/><Relationship Id="rId213" Type="http://schemas.openxmlformats.org/officeDocument/2006/relationships/image" Target="../media/image104.emf"/><Relationship Id="rId420" Type="http://schemas.openxmlformats.org/officeDocument/2006/relationships/control" Target="../activeX/activeX208.xml"/><Relationship Id="rId255" Type="http://schemas.openxmlformats.org/officeDocument/2006/relationships/image" Target="../media/image125.emf"/><Relationship Id="rId297" Type="http://schemas.openxmlformats.org/officeDocument/2006/relationships/image" Target="../media/image146.emf"/><Relationship Id="rId462" Type="http://schemas.openxmlformats.org/officeDocument/2006/relationships/control" Target="../activeX/activeX229.xml"/><Relationship Id="rId518" Type="http://schemas.openxmlformats.org/officeDocument/2006/relationships/control" Target="../activeX/activeX257.xml"/><Relationship Id="rId115" Type="http://schemas.openxmlformats.org/officeDocument/2006/relationships/image" Target="../media/image55.emf"/><Relationship Id="rId157" Type="http://schemas.openxmlformats.org/officeDocument/2006/relationships/image" Target="../media/image76.emf"/><Relationship Id="rId322" Type="http://schemas.openxmlformats.org/officeDocument/2006/relationships/control" Target="../activeX/activeX159.xml"/><Relationship Id="rId364" Type="http://schemas.openxmlformats.org/officeDocument/2006/relationships/control" Target="../activeX/activeX180.xml"/><Relationship Id="rId61" Type="http://schemas.openxmlformats.org/officeDocument/2006/relationships/image" Target="../media/image28.emf"/><Relationship Id="rId199" Type="http://schemas.openxmlformats.org/officeDocument/2006/relationships/image" Target="../media/image97.emf"/><Relationship Id="rId19" Type="http://schemas.openxmlformats.org/officeDocument/2006/relationships/image" Target="../media/image7.emf"/><Relationship Id="rId224" Type="http://schemas.openxmlformats.org/officeDocument/2006/relationships/control" Target="../activeX/activeX110.xml"/><Relationship Id="rId266" Type="http://schemas.openxmlformats.org/officeDocument/2006/relationships/control" Target="../activeX/activeX131.xml"/><Relationship Id="rId431" Type="http://schemas.openxmlformats.org/officeDocument/2006/relationships/image" Target="../media/image213.emf"/><Relationship Id="rId473" Type="http://schemas.openxmlformats.org/officeDocument/2006/relationships/image" Target="../media/image234.emf"/><Relationship Id="rId30" Type="http://schemas.openxmlformats.org/officeDocument/2006/relationships/control" Target="../activeX/activeX13.xml"/><Relationship Id="rId126" Type="http://schemas.openxmlformats.org/officeDocument/2006/relationships/control" Target="../activeX/activeX61.xml"/><Relationship Id="rId168" Type="http://schemas.openxmlformats.org/officeDocument/2006/relationships/control" Target="../activeX/activeX82.xml"/><Relationship Id="rId333" Type="http://schemas.openxmlformats.org/officeDocument/2006/relationships/image" Target="../media/image164.emf"/><Relationship Id="rId72" Type="http://schemas.openxmlformats.org/officeDocument/2006/relationships/control" Target="../activeX/activeX34.xml"/><Relationship Id="rId375" Type="http://schemas.openxmlformats.org/officeDocument/2006/relationships/image" Target="../media/image185.emf"/><Relationship Id="rId3" Type="http://schemas.openxmlformats.org/officeDocument/2006/relationships/printerSettings" Target="../printerSettings/printerSettings1.bin"/><Relationship Id="rId235" Type="http://schemas.openxmlformats.org/officeDocument/2006/relationships/image" Target="../media/image115.emf"/><Relationship Id="rId277" Type="http://schemas.openxmlformats.org/officeDocument/2006/relationships/image" Target="../media/image136.emf"/><Relationship Id="rId400" Type="http://schemas.openxmlformats.org/officeDocument/2006/relationships/control" Target="../activeX/activeX198.xml"/><Relationship Id="rId442" Type="http://schemas.openxmlformats.org/officeDocument/2006/relationships/control" Target="../activeX/activeX219.xml"/><Relationship Id="rId484" Type="http://schemas.openxmlformats.org/officeDocument/2006/relationships/control" Target="../activeX/activeX240.xml"/><Relationship Id="rId137" Type="http://schemas.openxmlformats.org/officeDocument/2006/relationships/image" Target="../media/image66.emf"/><Relationship Id="rId302" Type="http://schemas.openxmlformats.org/officeDocument/2006/relationships/control" Target="../activeX/activeX149.xml"/><Relationship Id="rId344" Type="http://schemas.openxmlformats.org/officeDocument/2006/relationships/control" Target="../activeX/activeX170.xml"/><Relationship Id="rId41" Type="http://schemas.openxmlformats.org/officeDocument/2006/relationships/image" Target="../media/image18.emf"/><Relationship Id="rId83" Type="http://schemas.openxmlformats.org/officeDocument/2006/relationships/image" Target="../media/image39.emf"/><Relationship Id="rId179" Type="http://schemas.openxmlformats.org/officeDocument/2006/relationships/image" Target="../media/image87.emf"/><Relationship Id="rId386" Type="http://schemas.openxmlformats.org/officeDocument/2006/relationships/control" Target="../activeX/activeX191.xml"/><Relationship Id="rId190" Type="http://schemas.openxmlformats.org/officeDocument/2006/relationships/control" Target="../activeX/activeX93.xml"/><Relationship Id="rId204" Type="http://schemas.openxmlformats.org/officeDocument/2006/relationships/control" Target="../activeX/activeX100.xml"/><Relationship Id="rId246" Type="http://schemas.openxmlformats.org/officeDocument/2006/relationships/control" Target="../activeX/activeX121.xml"/><Relationship Id="rId288" Type="http://schemas.openxmlformats.org/officeDocument/2006/relationships/control" Target="../activeX/activeX142.xml"/><Relationship Id="rId411" Type="http://schemas.openxmlformats.org/officeDocument/2006/relationships/image" Target="../media/image203.emf"/><Relationship Id="rId453" Type="http://schemas.openxmlformats.org/officeDocument/2006/relationships/image" Target="../media/image224.emf"/><Relationship Id="rId509" Type="http://schemas.openxmlformats.org/officeDocument/2006/relationships/image" Target="../media/image252.emf"/><Relationship Id="rId106" Type="http://schemas.openxmlformats.org/officeDocument/2006/relationships/control" Target="../activeX/activeX51.xml"/><Relationship Id="rId313" Type="http://schemas.openxmlformats.org/officeDocument/2006/relationships/image" Target="../media/image154.emf"/><Relationship Id="rId495" Type="http://schemas.openxmlformats.org/officeDocument/2006/relationships/image" Target="../media/image245.emf"/><Relationship Id="rId10" Type="http://schemas.openxmlformats.org/officeDocument/2006/relationships/control" Target="../activeX/activeX3.xml"/><Relationship Id="rId52" Type="http://schemas.openxmlformats.org/officeDocument/2006/relationships/control" Target="../activeX/activeX24.xml"/><Relationship Id="rId94" Type="http://schemas.openxmlformats.org/officeDocument/2006/relationships/control" Target="../activeX/activeX45.xml"/><Relationship Id="rId148" Type="http://schemas.openxmlformats.org/officeDocument/2006/relationships/control" Target="../activeX/activeX72.xml"/><Relationship Id="rId355" Type="http://schemas.openxmlformats.org/officeDocument/2006/relationships/image" Target="../media/image175.emf"/><Relationship Id="rId397" Type="http://schemas.openxmlformats.org/officeDocument/2006/relationships/image" Target="../media/image196.emf"/><Relationship Id="rId520" Type="http://schemas.openxmlformats.org/officeDocument/2006/relationships/control" Target="../activeX/activeX258.xml"/><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09.xml"/><Relationship Id="rId464" Type="http://schemas.openxmlformats.org/officeDocument/2006/relationships/control" Target="../activeX/activeX230.xml"/><Relationship Id="rId299" Type="http://schemas.openxmlformats.org/officeDocument/2006/relationships/image" Target="../media/image147.emf"/><Relationship Id="rId63" Type="http://schemas.openxmlformats.org/officeDocument/2006/relationships/image" Target="../media/image29.emf"/><Relationship Id="rId159" Type="http://schemas.openxmlformats.org/officeDocument/2006/relationships/image" Target="../media/image77.emf"/><Relationship Id="rId366" Type="http://schemas.openxmlformats.org/officeDocument/2006/relationships/control" Target="../activeX/activeX181.xml"/><Relationship Id="rId226" Type="http://schemas.openxmlformats.org/officeDocument/2006/relationships/control" Target="../activeX/activeX111.xml"/><Relationship Id="rId433" Type="http://schemas.openxmlformats.org/officeDocument/2006/relationships/image" Target="../media/image214.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D1" zoomScale="40" zoomScaleNormal="40" zoomScaleSheetLayoutView="10" zoomScalePageLayoutView="33" workbookViewId="0">
      <selection activeCell="P3" sqref="P3:P1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88.5703125"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9" t="s">
        <v>77</v>
      </c>
      <c r="C1" s="229"/>
      <c r="D1" s="229"/>
      <c r="E1" s="229"/>
      <c r="F1" s="229"/>
      <c r="G1" s="229"/>
      <c r="H1" s="229"/>
      <c r="I1" s="229"/>
      <c r="J1" s="229"/>
      <c r="K1" s="229"/>
      <c r="L1" s="229"/>
      <c r="M1" s="229"/>
      <c r="N1" s="229"/>
      <c r="O1" s="229"/>
      <c r="P1" s="229"/>
      <c r="Q1" s="229"/>
      <c r="R1" s="229"/>
      <c r="S1" s="229"/>
      <c r="T1" s="229"/>
      <c r="U1" s="229"/>
    </row>
    <row r="2" spans="1:38" s="12" customFormat="1" ht="100.5" customHeight="1" thickBot="1" x14ac:dyDescent="0.3">
      <c r="A2" s="85"/>
      <c r="B2" s="139" t="s">
        <v>0</v>
      </c>
      <c r="C2" s="138" t="s">
        <v>1</v>
      </c>
      <c r="D2" s="139" t="s">
        <v>53</v>
      </c>
      <c r="E2" s="139" t="s">
        <v>2</v>
      </c>
      <c r="F2" s="139" t="s">
        <v>3</v>
      </c>
      <c r="G2" s="139" t="s">
        <v>4</v>
      </c>
      <c r="H2" s="140" t="s">
        <v>5</v>
      </c>
      <c r="I2" s="140" t="s">
        <v>6</v>
      </c>
      <c r="J2" s="140" t="s">
        <v>7</v>
      </c>
      <c r="K2" s="140" t="s">
        <v>7</v>
      </c>
      <c r="L2" s="140" t="s">
        <v>8</v>
      </c>
      <c r="M2" s="140"/>
      <c r="N2" s="140" t="s">
        <v>9</v>
      </c>
      <c r="O2" s="141" t="s">
        <v>10</v>
      </c>
      <c r="P2" s="142" t="s">
        <v>155</v>
      </c>
      <c r="Q2" s="142" t="s">
        <v>71</v>
      </c>
      <c r="R2" s="142" t="s">
        <v>71</v>
      </c>
      <c r="S2" s="142" t="s">
        <v>82</v>
      </c>
      <c r="T2" s="142" t="s">
        <v>82</v>
      </c>
      <c r="U2" s="142" t="s">
        <v>125</v>
      </c>
      <c r="X2" s="212"/>
      <c r="Y2" s="29"/>
      <c r="Z2" s="29"/>
      <c r="AA2" s="29"/>
      <c r="AB2" s="29"/>
      <c r="AC2" s="29"/>
      <c r="AD2" s="29"/>
      <c r="AE2" s="29"/>
      <c r="AF2" s="29"/>
      <c r="AG2" s="29"/>
      <c r="AH2" s="29"/>
      <c r="AI2" s="29"/>
      <c r="AJ2" s="29"/>
      <c r="AK2" s="29"/>
      <c r="AL2" s="29"/>
    </row>
    <row r="3" spans="1:38" s="2" customFormat="1" ht="342" customHeight="1" thickBot="1" x14ac:dyDescent="0.3">
      <c r="A3" s="1"/>
      <c r="B3" s="367" t="s">
        <v>51</v>
      </c>
      <c r="C3" s="324">
        <v>30</v>
      </c>
      <c r="D3" s="230" t="s">
        <v>174</v>
      </c>
      <c r="E3" s="315" t="s">
        <v>68</v>
      </c>
      <c r="F3" s="318">
        <v>60</v>
      </c>
      <c r="G3" s="86">
        <v>5</v>
      </c>
      <c r="H3" s="62" t="s">
        <v>152</v>
      </c>
      <c r="I3" s="325" t="s">
        <v>11</v>
      </c>
      <c r="J3" s="177"/>
      <c r="K3" s="87" t="s">
        <v>12</v>
      </c>
      <c r="L3" s="34">
        <f t="shared" ref="L3:L21" si="0">IF(K3="SI",G3,0)</f>
        <v>5</v>
      </c>
      <c r="M3" s="321">
        <f>L3+L4+L5+L6+L7+L8+L9+L10+L11+L12</f>
        <v>5</v>
      </c>
      <c r="N3" s="307">
        <f>((L3+L4)*F3)/100</f>
        <v>3</v>
      </c>
      <c r="O3" s="256">
        <f>(SUM(N3:N19)*C3)/100</f>
        <v>3.9</v>
      </c>
      <c r="P3" s="221" t="s">
        <v>184</v>
      </c>
      <c r="Q3" s="199"/>
      <c r="R3" s="33" t="s">
        <v>14</v>
      </c>
      <c r="S3" s="88"/>
      <c r="T3" s="88" t="s">
        <v>14</v>
      </c>
      <c r="U3" s="89"/>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368"/>
      <c r="C4" s="324"/>
      <c r="D4" s="231"/>
      <c r="E4" s="316"/>
      <c r="F4" s="319"/>
      <c r="G4" s="90">
        <v>5</v>
      </c>
      <c r="H4" s="60" t="s">
        <v>83</v>
      </c>
      <c r="I4" s="326"/>
      <c r="J4" s="178"/>
      <c r="K4" s="91" t="s">
        <v>57</v>
      </c>
      <c r="L4" s="38">
        <f t="shared" si="0"/>
        <v>0</v>
      </c>
      <c r="M4" s="322"/>
      <c r="N4" s="308"/>
      <c r="O4" s="256"/>
      <c r="P4" s="222"/>
      <c r="Q4" s="199"/>
      <c r="R4" s="200" t="s">
        <v>14</v>
      </c>
      <c r="S4" s="92"/>
      <c r="T4" s="92" t="s">
        <v>14</v>
      </c>
      <c r="U4" s="93"/>
      <c r="X4" s="7">
        <f>M3</f>
        <v>5</v>
      </c>
      <c r="Y4" s="7">
        <f>M13</f>
        <v>100</v>
      </c>
      <c r="Z4" s="7">
        <f>M15</f>
        <v>0</v>
      </c>
      <c r="AA4" s="7">
        <f>M20</f>
        <v>100</v>
      </c>
      <c r="AB4" s="7">
        <f>M25</f>
        <v>100</v>
      </c>
      <c r="AC4" s="7">
        <f>M31</f>
        <v>100</v>
      </c>
      <c r="AD4" s="7">
        <f>M35</f>
        <v>100</v>
      </c>
      <c r="AE4" s="7">
        <f>M43</f>
        <v>100</v>
      </c>
      <c r="AF4" s="7">
        <f>M55</f>
        <v>100</v>
      </c>
      <c r="AG4" s="7">
        <f>M57</f>
        <v>60</v>
      </c>
      <c r="AH4" s="7">
        <f>M61</f>
        <v>100</v>
      </c>
      <c r="AI4" s="7">
        <f>M74</f>
        <v>100</v>
      </c>
      <c r="AJ4" s="7">
        <f>M83</f>
        <v>0</v>
      </c>
      <c r="AK4" s="7">
        <f>M83</f>
        <v>0</v>
      </c>
      <c r="AL4" s="7"/>
    </row>
    <row r="5" spans="1:38" ht="66" customHeight="1" thickBot="1" x14ac:dyDescent="0.3">
      <c r="A5" s="3"/>
      <c r="B5" s="368"/>
      <c r="C5" s="324"/>
      <c r="D5" s="231"/>
      <c r="E5" s="316"/>
      <c r="F5" s="319"/>
      <c r="G5" s="87">
        <v>10</v>
      </c>
      <c r="H5" s="60" t="s">
        <v>153</v>
      </c>
      <c r="I5" s="257" t="s">
        <v>150</v>
      </c>
      <c r="J5" s="179"/>
      <c r="K5" s="87" t="s">
        <v>57</v>
      </c>
      <c r="L5" s="34">
        <f t="shared" ref="L5:L12" si="1">IF(K5="SI",G5,0)</f>
        <v>0</v>
      </c>
      <c r="M5" s="322"/>
      <c r="N5" s="307">
        <f>((L5+L6)*F3)/100</f>
        <v>0</v>
      </c>
      <c r="O5" s="256"/>
      <c r="P5" s="222"/>
      <c r="Q5" s="199"/>
      <c r="R5" s="201" t="s">
        <v>14</v>
      </c>
      <c r="S5" s="35"/>
      <c r="T5" s="35" t="s">
        <v>14</v>
      </c>
      <c r="U5" s="36"/>
      <c r="X5" s="7"/>
      <c r="Y5" s="7"/>
      <c r="Z5" s="7"/>
      <c r="AA5" s="7"/>
      <c r="AB5" s="7"/>
      <c r="AC5" s="7"/>
      <c r="AD5" s="7"/>
      <c r="AE5" s="7"/>
      <c r="AF5" s="7"/>
      <c r="AG5" s="7"/>
      <c r="AH5" s="7"/>
      <c r="AI5" s="7"/>
      <c r="AJ5" s="7"/>
      <c r="AK5" s="7"/>
      <c r="AL5" s="7"/>
    </row>
    <row r="6" spans="1:38" ht="81.75" customHeight="1" thickBot="1" x14ac:dyDescent="0.3">
      <c r="A6" s="3"/>
      <c r="B6" s="368"/>
      <c r="C6" s="324"/>
      <c r="D6" s="231"/>
      <c r="E6" s="316"/>
      <c r="F6" s="319"/>
      <c r="G6" s="91">
        <v>10</v>
      </c>
      <c r="H6" s="94" t="s">
        <v>156</v>
      </c>
      <c r="I6" s="258"/>
      <c r="J6" s="219"/>
      <c r="K6" s="91" t="s">
        <v>57</v>
      </c>
      <c r="L6" s="38">
        <f t="shared" si="1"/>
        <v>0</v>
      </c>
      <c r="M6" s="322"/>
      <c r="N6" s="308"/>
      <c r="O6" s="256"/>
      <c r="P6" s="222"/>
      <c r="Q6" s="199"/>
      <c r="R6" s="200" t="s">
        <v>14</v>
      </c>
      <c r="S6" s="92"/>
      <c r="T6" s="92" t="s">
        <v>14</v>
      </c>
      <c r="U6" s="93"/>
    </row>
    <row r="7" spans="1:38" ht="129" thickBot="1" x14ac:dyDescent="0.3">
      <c r="A7" s="3"/>
      <c r="B7" s="368"/>
      <c r="C7" s="324"/>
      <c r="D7" s="231"/>
      <c r="E7" s="316"/>
      <c r="F7" s="319"/>
      <c r="G7" s="95">
        <v>20</v>
      </c>
      <c r="H7" s="60" t="s">
        <v>154</v>
      </c>
      <c r="I7" s="397" t="s">
        <v>19</v>
      </c>
      <c r="J7" s="189"/>
      <c r="K7" s="33" t="s">
        <v>57</v>
      </c>
      <c r="L7" s="34">
        <f t="shared" si="1"/>
        <v>0</v>
      </c>
      <c r="M7" s="322"/>
      <c r="N7" s="307">
        <f>(SUM(L7:L12)*F3)/100</f>
        <v>0</v>
      </c>
      <c r="O7" s="256"/>
      <c r="P7" s="222"/>
      <c r="Q7" s="199"/>
      <c r="R7" s="201" t="s">
        <v>14</v>
      </c>
      <c r="S7" s="35"/>
      <c r="T7" s="35" t="s">
        <v>14</v>
      </c>
      <c r="U7" s="36"/>
    </row>
    <row r="8" spans="1:38" ht="78" thickBot="1" x14ac:dyDescent="0.3">
      <c r="A8" s="3"/>
      <c r="B8" s="368"/>
      <c r="C8" s="324"/>
      <c r="D8" s="231"/>
      <c r="E8" s="316"/>
      <c r="F8" s="319"/>
      <c r="G8" s="96">
        <v>15</v>
      </c>
      <c r="H8" s="61" t="s">
        <v>157</v>
      </c>
      <c r="I8" s="398"/>
      <c r="J8" s="189"/>
      <c r="K8" s="102" t="s">
        <v>57</v>
      </c>
      <c r="L8" s="98">
        <f t="shared" si="1"/>
        <v>0</v>
      </c>
      <c r="M8" s="322"/>
      <c r="N8" s="400"/>
      <c r="O8" s="256"/>
      <c r="P8" s="222"/>
      <c r="Q8" s="199"/>
      <c r="R8" s="202" t="s">
        <v>14</v>
      </c>
      <c r="S8" s="99"/>
      <c r="T8" s="99" t="s">
        <v>14</v>
      </c>
      <c r="U8" s="36"/>
    </row>
    <row r="9" spans="1:38" ht="77.25" thickBot="1" x14ac:dyDescent="0.3">
      <c r="A9" s="3"/>
      <c r="B9" s="368"/>
      <c r="C9" s="324"/>
      <c r="D9" s="231"/>
      <c r="E9" s="316"/>
      <c r="F9" s="319"/>
      <c r="G9" s="96">
        <v>10</v>
      </c>
      <c r="H9" s="61" t="s">
        <v>84</v>
      </c>
      <c r="I9" s="398"/>
      <c r="J9" s="189"/>
      <c r="K9" s="102" t="s">
        <v>57</v>
      </c>
      <c r="L9" s="98">
        <f t="shared" si="1"/>
        <v>0</v>
      </c>
      <c r="M9" s="322"/>
      <c r="N9" s="400"/>
      <c r="O9" s="256"/>
      <c r="P9" s="222"/>
      <c r="Q9" s="199"/>
      <c r="R9" s="202" t="s">
        <v>14</v>
      </c>
      <c r="S9" s="99"/>
      <c r="T9" s="99" t="s">
        <v>14</v>
      </c>
      <c r="U9" s="36"/>
    </row>
    <row r="10" spans="1:38" ht="51.75" thickBot="1" x14ac:dyDescent="0.3">
      <c r="A10" s="3"/>
      <c r="B10" s="368"/>
      <c r="C10" s="324"/>
      <c r="D10" s="231"/>
      <c r="E10" s="316"/>
      <c r="F10" s="319"/>
      <c r="G10" s="96">
        <v>10</v>
      </c>
      <c r="H10" s="61" t="s">
        <v>85</v>
      </c>
      <c r="I10" s="398"/>
      <c r="J10" s="189"/>
      <c r="K10" s="102" t="s">
        <v>57</v>
      </c>
      <c r="L10" s="98">
        <f t="shared" si="1"/>
        <v>0</v>
      </c>
      <c r="M10" s="322"/>
      <c r="N10" s="400"/>
      <c r="O10" s="256"/>
      <c r="P10" s="222"/>
      <c r="Q10" s="199"/>
      <c r="R10" s="202" t="s">
        <v>14</v>
      </c>
      <c r="S10" s="99"/>
      <c r="T10" s="99" t="s">
        <v>14</v>
      </c>
      <c r="U10" s="36"/>
    </row>
    <row r="11" spans="1:38" ht="51.75" thickBot="1" x14ac:dyDescent="0.3">
      <c r="A11" s="3"/>
      <c r="B11" s="368"/>
      <c r="C11" s="324"/>
      <c r="D11" s="231"/>
      <c r="E11" s="316"/>
      <c r="F11" s="319"/>
      <c r="G11" s="96">
        <v>5</v>
      </c>
      <c r="H11" s="45" t="s">
        <v>87</v>
      </c>
      <c r="I11" s="398"/>
      <c r="J11" s="220"/>
      <c r="K11" s="102" t="s">
        <v>57</v>
      </c>
      <c r="L11" s="98">
        <f t="shared" si="1"/>
        <v>0</v>
      </c>
      <c r="M11" s="322"/>
      <c r="N11" s="400"/>
      <c r="O11" s="256"/>
      <c r="P11" s="222"/>
      <c r="Q11" s="199"/>
      <c r="R11" s="202" t="s">
        <v>14</v>
      </c>
      <c r="S11" s="99"/>
      <c r="T11" s="99" t="s">
        <v>14</v>
      </c>
      <c r="U11" s="213" t="s">
        <v>172</v>
      </c>
    </row>
    <row r="12" spans="1:38" ht="53.25" thickBot="1" x14ac:dyDescent="0.3">
      <c r="A12" s="3"/>
      <c r="B12" s="368"/>
      <c r="C12" s="324"/>
      <c r="D12" s="231"/>
      <c r="E12" s="317"/>
      <c r="F12" s="320"/>
      <c r="G12" s="91">
        <v>10</v>
      </c>
      <c r="H12" s="101" t="s">
        <v>86</v>
      </c>
      <c r="I12" s="399"/>
      <c r="J12" s="189"/>
      <c r="K12" s="37" t="s">
        <v>57</v>
      </c>
      <c r="L12" s="38">
        <f t="shared" si="1"/>
        <v>0</v>
      </c>
      <c r="M12" s="323"/>
      <c r="N12" s="308"/>
      <c r="O12" s="256"/>
      <c r="P12" s="223"/>
      <c r="Q12" s="199"/>
      <c r="R12" s="203" t="s">
        <v>14</v>
      </c>
      <c r="S12" s="39"/>
      <c r="T12" s="39" t="s">
        <v>73</v>
      </c>
      <c r="U12" s="40" t="s">
        <v>171</v>
      </c>
    </row>
    <row r="13" spans="1:38" ht="56.25" customHeight="1" thickBot="1" x14ac:dyDescent="0.3">
      <c r="A13" s="3"/>
      <c r="B13" s="368"/>
      <c r="C13" s="324"/>
      <c r="D13" s="231"/>
      <c r="E13" s="305" t="s">
        <v>13</v>
      </c>
      <c r="F13" s="301">
        <v>10</v>
      </c>
      <c r="G13" s="33">
        <v>50</v>
      </c>
      <c r="H13" s="115" t="s">
        <v>88</v>
      </c>
      <c r="I13" s="244" t="s">
        <v>76</v>
      </c>
      <c r="J13" s="180"/>
      <c r="K13" s="33" t="s">
        <v>12</v>
      </c>
      <c r="L13" s="34">
        <f t="shared" si="0"/>
        <v>50</v>
      </c>
      <c r="M13" s="321">
        <f>L13+L14</f>
        <v>100</v>
      </c>
      <c r="N13" s="309">
        <f>((L13+L14)*F13)/100</f>
        <v>10</v>
      </c>
      <c r="O13" s="256"/>
      <c r="P13" s="224" t="s">
        <v>185</v>
      </c>
      <c r="Q13" s="204"/>
      <c r="R13" s="201" t="s">
        <v>14</v>
      </c>
      <c r="S13" s="35"/>
      <c r="T13" s="35" t="s">
        <v>73</v>
      </c>
      <c r="U13" s="36" t="s">
        <v>158</v>
      </c>
    </row>
    <row r="14" spans="1:38" ht="128.25" thickBot="1" x14ac:dyDescent="0.3">
      <c r="A14" s="3"/>
      <c r="B14" s="368"/>
      <c r="C14" s="324"/>
      <c r="D14" s="231"/>
      <c r="E14" s="306"/>
      <c r="F14" s="303"/>
      <c r="G14" s="37">
        <v>50</v>
      </c>
      <c r="H14" s="163" t="s">
        <v>126</v>
      </c>
      <c r="I14" s="246"/>
      <c r="J14" s="190"/>
      <c r="K14" s="37" t="s">
        <v>12</v>
      </c>
      <c r="L14" s="38">
        <f t="shared" si="0"/>
        <v>50</v>
      </c>
      <c r="M14" s="323"/>
      <c r="N14" s="310"/>
      <c r="O14" s="256"/>
      <c r="P14" s="225"/>
      <c r="Q14" s="204"/>
      <c r="R14" s="203" t="s">
        <v>14</v>
      </c>
      <c r="S14" s="39"/>
      <c r="T14" s="39" t="s">
        <v>14</v>
      </c>
      <c r="U14" s="40" t="s">
        <v>164</v>
      </c>
    </row>
    <row r="15" spans="1:38" ht="51" customHeight="1" thickBot="1" x14ac:dyDescent="0.3">
      <c r="A15" s="3"/>
      <c r="B15" s="368"/>
      <c r="C15" s="324"/>
      <c r="D15" s="231"/>
      <c r="E15" s="373" t="s">
        <v>15</v>
      </c>
      <c r="F15" s="312">
        <v>30</v>
      </c>
      <c r="G15" s="33">
        <v>15</v>
      </c>
      <c r="H15" s="115" t="s">
        <v>89</v>
      </c>
      <c r="I15" s="244" t="s">
        <v>16</v>
      </c>
      <c r="J15" s="190"/>
      <c r="K15" s="33" t="s">
        <v>14</v>
      </c>
      <c r="L15" s="34">
        <f t="shared" si="0"/>
        <v>0</v>
      </c>
      <c r="M15" s="321">
        <f>L15+L16+L17+L18+L19</f>
        <v>0</v>
      </c>
      <c r="N15" s="309">
        <f>(SUM(L15:L19)*F15)/100</f>
        <v>0</v>
      </c>
      <c r="O15" s="256"/>
      <c r="P15" s="226" t="s">
        <v>183</v>
      </c>
      <c r="Q15" s="204"/>
      <c r="R15" s="204" t="s">
        <v>14</v>
      </c>
      <c r="S15" s="204"/>
      <c r="T15" s="207" t="s">
        <v>14</v>
      </c>
      <c r="U15" s="36" t="s">
        <v>159</v>
      </c>
    </row>
    <row r="16" spans="1:38" ht="51.75" thickBot="1" x14ac:dyDescent="0.3">
      <c r="A16" s="3"/>
      <c r="B16" s="368"/>
      <c r="C16" s="324"/>
      <c r="D16" s="231"/>
      <c r="E16" s="374"/>
      <c r="F16" s="313"/>
      <c r="G16" s="102">
        <v>20</v>
      </c>
      <c r="H16" s="116" t="s">
        <v>127</v>
      </c>
      <c r="I16" s="245"/>
      <c r="J16" s="190"/>
      <c r="K16" s="102" t="s">
        <v>14</v>
      </c>
      <c r="L16" s="98">
        <f t="shared" si="0"/>
        <v>0</v>
      </c>
      <c r="M16" s="322"/>
      <c r="N16" s="311"/>
      <c r="O16" s="256"/>
      <c r="P16" s="227"/>
      <c r="Q16" s="204"/>
      <c r="R16" s="208" t="s">
        <v>14</v>
      </c>
      <c r="S16" s="204"/>
      <c r="T16" s="208" t="s">
        <v>14</v>
      </c>
      <c r="U16" s="100" t="s">
        <v>159</v>
      </c>
    </row>
    <row r="17" spans="1:21" ht="51.75" thickBot="1" x14ac:dyDescent="0.3">
      <c r="A17" s="3"/>
      <c r="B17" s="368"/>
      <c r="C17" s="324"/>
      <c r="D17" s="231"/>
      <c r="E17" s="374"/>
      <c r="F17" s="313"/>
      <c r="G17" s="102">
        <v>15</v>
      </c>
      <c r="H17" s="160" t="s">
        <v>90</v>
      </c>
      <c r="I17" s="245"/>
      <c r="J17" s="190"/>
      <c r="K17" s="102" t="s">
        <v>14</v>
      </c>
      <c r="L17" s="98">
        <f t="shared" si="0"/>
        <v>0</v>
      </c>
      <c r="M17" s="322"/>
      <c r="N17" s="311"/>
      <c r="O17" s="256"/>
      <c r="P17" s="227"/>
      <c r="Q17" s="204"/>
      <c r="R17" s="208" t="s">
        <v>14</v>
      </c>
      <c r="S17" s="204"/>
      <c r="T17" s="208" t="s">
        <v>14</v>
      </c>
      <c r="U17" s="100" t="s">
        <v>159</v>
      </c>
    </row>
    <row r="18" spans="1:21" ht="76.5" customHeight="1" thickBot="1" x14ac:dyDescent="0.3">
      <c r="A18" s="3"/>
      <c r="B18" s="368"/>
      <c r="C18" s="324"/>
      <c r="D18" s="231"/>
      <c r="E18" s="374"/>
      <c r="F18" s="313"/>
      <c r="G18" s="143">
        <v>20</v>
      </c>
      <c r="H18" s="161" t="s">
        <v>92</v>
      </c>
      <c r="I18" s="245"/>
      <c r="J18" s="190"/>
      <c r="K18" s="102" t="s">
        <v>14</v>
      </c>
      <c r="L18" s="98">
        <f t="shared" si="0"/>
        <v>0</v>
      </c>
      <c r="M18" s="322"/>
      <c r="N18" s="311"/>
      <c r="O18" s="256"/>
      <c r="P18" s="227"/>
      <c r="Q18" s="204"/>
      <c r="R18" s="208" t="s">
        <v>14</v>
      </c>
      <c r="S18" s="204"/>
      <c r="T18" s="208" t="s">
        <v>14</v>
      </c>
      <c r="U18" s="100" t="s">
        <v>159</v>
      </c>
    </row>
    <row r="19" spans="1:21" ht="81" customHeight="1" thickBot="1" x14ac:dyDescent="0.3">
      <c r="A19" s="3"/>
      <c r="B19" s="369"/>
      <c r="C19" s="324"/>
      <c r="D19" s="232"/>
      <c r="E19" s="375"/>
      <c r="F19" s="314"/>
      <c r="G19" s="144">
        <v>30</v>
      </c>
      <c r="H19" s="162" t="s">
        <v>128</v>
      </c>
      <c r="I19" s="246"/>
      <c r="J19" s="190"/>
      <c r="K19" s="37" t="s">
        <v>14</v>
      </c>
      <c r="L19" s="38">
        <f t="shared" si="0"/>
        <v>0</v>
      </c>
      <c r="M19" s="322"/>
      <c r="N19" s="310"/>
      <c r="O19" s="256"/>
      <c r="P19" s="228"/>
      <c r="Q19" s="204"/>
      <c r="R19" s="209" t="s">
        <v>14</v>
      </c>
      <c r="S19" s="204"/>
      <c r="T19" s="209" t="s">
        <v>14</v>
      </c>
      <c r="U19" s="40" t="s">
        <v>159</v>
      </c>
    </row>
    <row r="20" spans="1:21" ht="51" customHeight="1" thickBot="1" x14ac:dyDescent="0.3">
      <c r="B20" s="355" t="s">
        <v>58</v>
      </c>
      <c r="C20" s="346">
        <v>60</v>
      </c>
      <c r="D20" s="230" t="s">
        <v>52</v>
      </c>
      <c r="E20" s="348" t="s">
        <v>145</v>
      </c>
      <c r="F20" s="301">
        <v>10</v>
      </c>
      <c r="G20" s="87">
        <v>10</v>
      </c>
      <c r="H20" s="103" t="s">
        <v>91</v>
      </c>
      <c r="I20" s="244" t="s">
        <v>20</v>
      </c>
      <c r="J20" s="190"/>
      <c r="K20" s="33" t="s">
        <v>12</v>
      </c>
      <c r="L20" s="104">
        <f t="shared" si="0"/>
        <v>10</v>
      </c>
      <c r="M20" s="292">
        <f>L20+L21+L22+L23+L24</f>
        <v>100</v>
      </c>
      <c r="N20" s="289">
        <f>(SUM(L20:L24)*F20)/100</f>
        <v>10</v>
      </c>
      <c r="O20" s="259">
        <f>(SUM(N20:N73)*C20)/100</f>
        <v>57.6</v>
      </c>
      <c r="P20" s="376" t="s">
        <v>186</v>
      </c>
      <c r="Q20" s="170"/>
      <c r="R20" s="201" t="s">
        <v>14</v>
      </c>
      <c r="S20" s="35"/>
      <c r="T20" s="35" t="s">
        <v>73</v>
      </c>
      <c r="U20" s="49" t="s">
        <v>173</v>
      </c>
    </row>
    <row r="21" spans="1:21" ht="128.25" thickBot="1" x14ac:dyDescent="0.3">
      <c r="B21" s="356"/>
      <c r="C21" s="324"/>
      <c r="D21" s="231"/>
      <c r="E21" s="349"/>
      <c r="F21" s="302"/>
      <c r="G21" s="105">
        <v>40</v>
      </c>
      <c r="H21" s="106" t="s">
        <v>93</v>
      </c>
      <c r="I21" s="304"/>
      <c r="J21" s="190"/>
      <c r="K21" s="107" t="s">
        <v>12</v>
      </c>
      <c r="L21" s="104">
        <f t="shared" si="0"/>
        <v>40</v>
      </c>
      <c r="M21" s="293"/>
      <c r="N21" s="290"/>
      <c r="O21" s="260"/>
      <c r="P21" s="377"/>
      <c r="Q21" s="170"/>
      <c r="R21" s="205" t="s">
        <v>14</v>
      </c>
      <c r="S21" s="108"/>
      <c r="T21" s="108" t="s">
        <v>73</v>
      </c>
      <c r="U21" s="109" t="s">
        <v>173</v>
      </c>
    </row>
    <row r="22" spans="1:21" ht="77.25" thickBot="1" x14ac:dyDescent="0.3">
      <c r="B22" s="356"/>
      <c r="C22" s="324"/>
      <c r="D22" s="231"/>
      <c r="E22" s="350"/>
      <c r="F22" s="302"/>
      <c r="G22" s="97">
        <v>30</v>
      </c>
      <c r="H22" s="61" t="s">
        <v>129</v>
      </c>
      <c r="I22" s="245"/>
      <c r="J22" s="190"/>
      <c r="K22" s="102" t="s">
        <v>12</v>
      </c>
      <c r="L22" s="104">
        <f t="shared" ref="L22:L79" si="2">IF(K22="SI",G22,0)</f>
        <v>30</v>
      </c>
      <c r="M22" s="293"/>
      <c r="N22" s="290"/>
      <c r="O22" s="260"/>
      <c r="P22" s="377"/>
      <c r="Q22" s="170"/>
      <c r="R22" s="202" t="s">
        <v>14</v>
      </c>
      <c r="S22" s="99"/>
      <c r="T22" s="99" t="s">
        <v>73</v>
      </c>
      <c r="U22" s="53" t="s">
        <v>173</v>
      </c>
    </row>
    <row r="23" spans="1:21" ht="219" customHeight="1" thickBot="1" x14ac:dyDescent="0.3">
      <c r="B23" s="356"/>
      <c r="C23" s="324"/>
      <c r="D23" s="231"/>
      <c r="E23" s="350"/>
      <c r="F23" s="302"/>
      <c r="G23" s="97">
        <v>10</v>
      </c>
      <c r="H23" s="61" t="s">
        <v>130</v>
      </c>
      <c r="I23" s="245"/>
      <c r="J23" s="190"/>
      <c r="K23" s="102" t="s">
        <v>12</v>
      </c>
      <c r="L23" s="104">
        <f t="shared" si="2"/>
        <v>10</v>
      </c>
      <c r="M23" s="293"/>
      <c r="N23" s="290"/>
      <c r="O23" s="260"/>
      <c r="P23" s="377"/>
      <c r="Q23" s="170"/>
      <c r="R23" s="202" t="s">
        <v>14</v>
      </c>
      <c r="S23" s="170"/>
      <c r="T23" s="99" t="s">
        <v>73</v>
      </c>
      <c r="U23" s="53" t="s">
        <v>173</v>
      </c>
    </row>
    <row r="24" spans="1:21" ht="128.25" thickBot="1" x14ac:dyDescent="0.3">
      <c r="B24" s="356"/>
      <c r="C24" s="324"/>
      <c r="D24" s="232"/>
      <c r="E24" s="351"/>
      <c r="F24" s="303"/>
      <c r="G24" s="110">
        <v>10</v>
      </c>
      <c r="H24" s="111" t="s">
        <v>131</v>
      </c>
      <c r="I24" s="246"/>
      <c r="J24" s="190"/>
      <c r="K24" s="112" t="s">
        <v>12</v>
      </c>
      <c r="L24" s="113">
        <f t="shared" si="2"/>
        <v>10</v>
      </c>
      <c r="M24" s="294"/>
      <c r="N24" s="291"/>
      <c r="O24" s="260"/>
      <c r="P24" s="378"/>
      <c r="Q24" s="170"/>
      <c r="R24" s="203" t="s">
        <v>14</v>
      </c>
      <c r="S24" s="170"/>
      <c r="T24" s="39" t="s">
        <v>73</v>
      </c>
      <c r="U24" s="59" t="s">
        <v>173</v>
      </c>
    </row>
    <row r="25" spans="1:21" ht="86.25" customHeight="1" thickBot="1" x14ac:dyDescent="0.3">
      <c r="B25" s="356"/>
      <c r="C25" s="324"/>
      <c r="D25" s="230" t="s">
        <v>63</v>
      </c>
      <c r="E25" s="236" t="s">
        <v>59</v>
      </c>
      <c r="F25" s="239">
        <v>25</v>
      </c>
      <c r="G25" s="145">
        <v>25</v>
      </c>
      <c r="H25" s="148" t="s">
        <v>94</v>
      </c>
      <c r="I25" s="164" t="s">
        <v>17</v>
      </c>
      <c r="J25" s="190"/>
      <c r="K25" s="191" t="s">
        <v>12</v>
      </c>
      <c r="L25" s="42">
        <f t="shared" si="2"/>
        <v>25</v>
      </c>
      <c r="M25" s="295">
        <f>L25+L26+L27+L28+L29+L30</f>
        <v>100</v>
      </c>
      <c r="N25" s="233">
        <f>(SUM(L25:L30)*F25)/100</f>
        <v>25</v>
      </c>
      <c r="O25" s="260"/>
      <c r="P25" s="379" t="s">
        <v>187</v>
      </c>
      <c r="Q25" s="170"/>
      <c r="R25" s="206" t="s">
        <v>14</v>
      </c>
      <c r="S25" s="43"/>
      <c r="T25" s="43" t="s">
        <v>14</v>
      </c>
      <c r="U25" s="44" t="s">
        <v>165</v>
      </c>
    </row>
    <row r="26" spans="1:21" ht="62.25" customHeight="1" thickBot="1" x14ac:dyDescent="0.3">
      <c r="B26" s="356"/>
      <c r="C26" s="324"/>
      <c r="D26" s="231"/>
      <c r="E26" s="237"/>
      <c r="F26" s="240"/>
      <c r="G26" s="146">
        <v>25</v>
      </c>
      <c r="H26" s="149" t="s">
        <v>95</v>
      </c>
      <c r="I26" s="253" t="s">
        <v>18</v>
      </c>
      <c r="J26" s="181"/>
      <c r="K26" s="46" t="s">
        <v>12</v>
      </c>
      <c r="L26" s="47">
        <f t="shared" si="2"/>
        <v>25</v>
      </c>
      <c r="M26" s="234"/>
      <c r="N26" s="234"/>
      <c r="O26" s="260"/>
      <c r="P26" s="380"/>
      <c r="Q26" s="170"/>
      <c r="R26" s="153" t="s">
        <v>14</v>
      </c>
      <c r="S26" s="80"/>
      <c r="T26" s="80" t="s">
        <v>14</v>
      </c>
      <c r="U26" s="49" t="s">
        <v>165</v>
      </c>
    </row>
    <row r="27" spans="1:21" ht="114" customHeight="1" thickBot="1" x14ac:dyDescent="0.3">
      <c r="B27" s="356"/>
      <c r="C27" s="324"/>
      <c r="D27" s="231"/>
      <c r="E27" s="237"/>
      <c r="F27" s="240"/>
      <c r="G27" s="146">
        <v>20</v>
      </c>
      <c r="H27" s="149" t="s">
        <v>143</v>
      </c>
      <c r="I27" s="254"/>
      <c r="J27" s="182"/>
      <c r="K27" s="50" t="s">
        <v>12</v>
      </c>
      <c r="L27" s="47">
        <f t="shared" si="2"/>
        <v>20</v>
      </c>
      <c r="M27" s="234"/>
      <c r="N27" s="234"/>
      <c r="O27" s="260"/>
      <c r="P27" s="380"/>
      <c r="Q27" s="170"/>
      <c r="R27" s="154" t="s">
        <v>14</v>
      </c>
      <c r="S27" s="81"/>
      <c r="T27" s="81" t="s">
        <v>14</v>
      </c>
      <c r="U27" s="53" t="s">
        <v>166</v>
      </c>
    </row>
    <row r="28" spans="1:21" ht="77.25" thickBot="1" x14ac:dyDescent="0.3">
      <c r="B28" s="356"/>
      <c r="C28" s="324"/>
      <c r="D28" s="231"/>
      <c r="E28" s="237"/>
      <c r="F28" s="240"/>
      <c r="G28" s="146">
        <v>15</v>
      </c>
      <c r="H28" s="149" t="s">
        <v>106</v>
      </c>
      <c r="I28" s="254"/>
      <c r="J28" s="182"/>
      <c r="K28" s="50" t="s">
        <v>12</v>
      </c>
      <c r="L28" s="47">
        <f t="shared" si="2"/>
        <v>15</v>
      </c>
      <c r="M28" s="234"/>
      <c r="N28" s="234"/>
      <c r="O28" s="260"/>
      <c r="P28" s="380"/>
      <c r="Q28" s="170"/>
      <c r="R28" s="154" t="s">
        <v>14</v>
      </c>
      <c r="S28" s="81"/>
      <c r="T28" s="81" t="s">
        <v>14</v>
      </c>
      <c r="U28" s="53" t="s">
        <v>165</v>
      </c>
    </row>
    <row r="29" spans="1:21" ht="45" customHeight="1" thickBot="1" x14ac:dyDescent="0.3">
      <c r="B29" s="356"/>
      <c r="C29" s="324"/>
      <c r="D29" s="231"/>
      <c r="E29" s="237"/>
      <c r="F29" s="240"/>
      <c r="G29" s="146">
        <v>5</v>
      </c>
      <c r="H29" s="149" t="s">
        <v>96</v>
      </c>
      <c r="I29" s="254"/>
      <c r="J29" s="182"/>
      <c r="K29" s="50" t="s">
        <v>12</v>
      </c>
      <c r="L29" s="47">
        <f t="shared" si="2"/>
        <v>5</v>
      </c>
      <c r="M29" s="234"/>
      <c r="N29" s="234"/>
      <c r="O29" s="260"/>
      <c r="P29" s="380"/>
      <c r="Q29" s="170"/>
      <c r="R29" s="154" t="s">
        <v>14</v>
      </c>
      <c r="S29" s="81"/>
      <c r="T29" s="81" t="s">
        <v>73</v>
      </c>
      <c r="U29" s="213" t="s">
        <v>172</v>
      </c>
    </row>
    <row r="30" spans="1:21" ht="53.25" thickBot="1" x14ac:dyDescent="0.3">
      <c r="B30" s="356"/>
      <c r="C30" s="324"/>
      <c r="D30" s="231"/>
      <c r="E30" s="238"/>
      <c r="F30" s="241"/>
      <c r="G30" s="147">
        <v>10</v>
      </c>
      <c r="H30" s="150" t="s">
        <v>97</v>
      </c>
      <c r="I30" s="255"/>
      <c r="J30" s="183"/>
      <c r="K30" s="54" t="s">
        <v>12</v>
      </c>
      <c r="L30" s="55">
        <f t="shared" si="2"/>
        <v>10</v>
      </c>
      <c r="M30" s="235"/>
      <c r="N30" s="235"/>
      <c r="O30" s="260"/>
      <c r="P30" s="381"/>
      <c r="Q30" s="170"/>
      <c r="R30" s="195" t="s">
        <v>14</v>
      </c>
      <c r="S30" s="58"/>
      <c r="T30" s="58" t="s">
        <v>73</v>
      </c>
      <c r="U30" s="59" t="s">
        <v>160</v>
      </c>
    </row>
    <row r="31" spans="1:21" ht="51.75" thickBot="1" x14ac:dyDescent="0.3">
      <c r="A31" s="4"/>
      <c r="B31" s="356"/>
      <c r="C31" s="324"/>
      <c r="D31" s="231"/>
      <c r="E31" s="247" t="s">
        <v>21</v>
      </c>
      <c r="F31" s="250">
        <v>10</v>
      </c>
      <c r="G31" s="18">
        <v>10</v>
      </c>
      <c r="H31" s="60" t="s">
        <v>98</v>
      </c>
      <c r="I31" s="244" t="s">
        <v>22</v>
      </c>
      <c r="J31" s="184"/>
      <c r="K31" s="41" t="s">
        <v>12</v>
      </c>
      <c r="L31" s="42">
        <f t="shared" si="2"/>
        <v>10</v>
      </c>
      <c r="M31" s="233">
        <f>L31+L32+L33+L34</f>
        <v>100</v>
      </c>
      <c r="N31" s="233">
        <f>(SUM(L31:L34)*F31)/100</f>
        <v>10</v>
      </c>
      <c r="O31" s="260"/>
      <c r="P31" s="379" t="s">
        <v>188</v>
      </c>
      <c r="Q31" s="170"/>
      <c r="R31" s="153" t="s">
        <v>14</v>
      </c>
      <c r="S31" s="80"/>
      <c r="T31" s="80" t="s">
        <v>14</v>
      </c>
      <c r="U31" s="49" t="s">
        <v>160</v>
      </c>
    </row>
    <row r="32" spans="1:21" ht="53.25" thickBot="1" x14ac:dyDescent="0.3">
      <c r="A32" s="4"/>
      <c r="B32" s="356"/>
      <c r="C32" s="324"/>
      <c r="D32" s="231"/>
      <c r="E32" s="248"/>
      <c r="F32" s="251"/>
      <c r="G32" s="17">
        <v>40</v>
      </c>
      <c r="H32" s="61" t="s">
        <v>99</v>
      </c>
      <c r="I32" s="245"/>
      <c r="J32" s="185"/>
      <c r="K32" s="50" t="s">
        <v>12</v>
      </c>
      <c r="L32" s="47">
        <f t="shared" si="2"/>
        <v>40</v>
      </c>
      <c r="M32" s="234"/>
      <c r="N32" s="234"/>
      <c r="O32" s="260"/>
      <c r="P32" s="380"/>
      <c r="Q32" s="170"/>
      <c r="R32" s="154" t="s">
        <v>14</v>
      </c>
      <c r="S32" s="81"/>
      <c r="T32" s="81" t="s">
        <v>73</v>
      </c>
      <c r="U32" s="53" t="s">
        <v>160</v>
      </c>
    </row>
    <row r="33" spans="1:21" ht="51" customHeight="1" thickBot="1" x14ac:dyDescent="0.3">
      <c r="A33" s="4"/>
      <c r="B33" s="356"/>
      <c r="C33" s="324"/>
      <c r="D33" s="231"/>
      <c r="E33" s="248"/>
      <c r="F33" s="251"/>
      <c r="G33" s="17">
        <v>40</v>
      </c>
      <c r="H33" s="61" t="s">
        <v>100</v>
      </c>
      <c r="I33" s="245"/>
      <c r="J33" s="185"/>
      <c r="K33" s="50" t="s">
        <v>12</v>
      </c>
      <c r="L33" s="47">
        <f t="shared" si="2"/>
        <v>40</v>
      </c>
      <c r="M33" s="234"/>
      <c r="N33" s="234"/>
      <c r="O33" s="260"/>
      <c r="P33" s="380"/>
      <c r="Q33" s="170"/>
      <c r="R33" s="154" t="s">
        <v>14</v>
      </c>
      <c r="S33" s="81"/>
      <c r="T33" s="81" t="s">
        <v>14</v>
      </c>
      <c r="U33" s="53" t="s">
        <v>175</v>
      </c>
    </row>
    <row r="34" spans="1:21" ht="77.25" thickBot="1" x14ac:dyDescent="0.3">
      <c r="A34" s="4"/>
      <c r="B34" s="356"/>
      <c r="C34" s="324"/>
      <c r="D34" s="231"/>
      <c r="E34" s="249"/>
      <c r="F34" s="252"/>
      <c r="G34" s="114">
        <v>10</v>
      </c>
      <c r="H34" s="101" t="s">
        <v>23</v>
      </c>
      <c r="I34" s="246"/>
      <c r="J34" s="186"/>
      <c r="K34" s="54" t="s">
        <v>12</v>
      </c>
      <c r="L34" s="55">
        <f t="shared" si="2"/>
        <v>10</v>
      </c>
      <c r="M34" s="235"/>
      <c r="N34" s="235"/>
      <c r="O34" s="260"/>
      <c r="P34" s="381"/>
      <c r="Q34" s="170"/>
      <c r="R34" s="195" t="s">
        <v>14</v>
      </c>
      <c r="S34" s="58"/>
      <c r="T34" s="58" t="s">
        <v>73</v>
      </c>
      <c r="U34" s="59" t="s">
        <v>160</v>
      </c>
    </row>
    <row r="35" spans="1:21" ht="51" customHeight="1" thickBot="1" x14ac:dyDescent="0.3">
      <c r="A35" s="4"/>
      <c r="B35" s="356"/>
      <c r="C35" s="324"/>
      <c r="D35" s="231"/>
      <c r="E35" s="388" t="s">
        <v>60</v>
      </c>
      <c r="F35" s="242">
        <v>10</v>
      </c>
      <c r="G35" s="151">
        <v>10</v>
      </c>
      <c r="H35" s="62" t="s">
        <v>101</v>
      </c>
      <c r="I35" s="296" t="s">
        <v>24</v>
      </c>
      <c r="J35" s="194"/>
      <c r="K35" s="191" t="s">
        <v>12</v>
      </c>
      <c r="L35" s="42">
        <f t="shared" si="2"/>
        <v>10</v>
      </c>
      <c r="M35" s="233">
        <f>L35+L36+L37+L38+L39+L40+L41+L42</f>
        <v>100</v>
      </c>
      <c r="N35" s="233">
        <f>(SUM(L35:L42)*F35)/100</f>
        <v>10</v>
      </c>
      <c r="O35" s="260"/>
      <c r="P35" s="382" t="s">
        <v>189</v>
      </c>
      <c r="Q35" s="170"/>
      <c r="R35" s="153" t="s">
        <v>14</v>
      </c>
      <c r="S35" s="196"/>
      <c r="T35" s="80" t="s">
        <v>73</v>
      </c>
      <c r="U35" s="49" t="s">
        <v>160</v>
      </c>
    </row>
    <row r="36" spans="1:21" ht="53.25" thickBot="1" x14ac:dyDescent="0.3">
      <c r="A36" s="4"/>
      <c r="B36" s="356"/>
      <c r="C36" s="324"/>
      <c r="D36" s="231"/>
      <c r="E36" s="389"/>
      <c r="F36" s="243"/>
      <c r="G36" s="146">
        <v>25</v>
      </c>
      <c r="H36" s="63" t="s">
        <v>102</v>
      </c>
      <c r="I36" s="297"/>
      <c r="J36" s="194"/>
      <c r="K36" s="192" t="s">
        <v>12</v>
      </c>
      <c r="L36" s="47">
        <f t="shared" si="2"/>
        <v>25</v>
      </c>
      <c r="M36" s="234"/>
      <c r="N36" s="234"/>
      <c r="O36" s="260"/>
      <c r="P36" s="383"/>
      <c r="Q36" s="170"/>
      <c r="R36" s="154" t="s">
        <v>14</v>
      </c>
      <c r="S36" s="197"/>
      <c r="T36" s="81" t="s">
        <v>73</v>
      </c>
      <c r="U36" s="53" t="s">
        <v>160</v>
      </c>
    </row>
    <row r="37" spans="1:21" ht="51" customHeight="1" thickBot="1" x14ac:dyDescent="0.3">
      <c r="A37" s="4"/>
      <c r="B37" s="356"/>
      <c r="C37" s="324"/>
      <c r="D37" s="231"/>
      <c r="E37" s="389"/>
      <c r="F37" s="243"/>
      <c r="G37" s="146">
        <v>15</v>
      </c>
      <c r="H37" s="63" t="s">
        <v>103</v>
      </c>
      <c r="I37" s="297"/>
      <c r="J37" s="194"/>
      <c r="K37" s="192" t="s">
        <v>12</v>
      </c>
      <c r="L37" s="47">
        <f t="shared" si="2"/>
        <v>15</v>
      </c>
      <c r="M37" s="234"/>
      <c r="N37" s="234"/>
      <c r="O37" s="260"/>
      <c r="P37" s="383"/>
      <c r="Q37" s="170"/>
      <c r="R37" s="154" t="s">
        <v>14</v>
      </c>
      <c r="S37" s="197"/>
      <c r="T37" s="81" t="s">
        <v>73</v>
      </c>
      <c r="U37" s="53" t="s">
        <v>160</v>
      </c>
    </row>
    <row r="38" spans="1:21" ht="45" customHeight="1" thickBot="1" x14ac:dyDescent="0.3">
      <c r="A38" s="4"/>
      <c r="B38" s="357"/>
      <c r="C38" s="324"/>
      <c r="D38" s="232"/>
      <c r="E38" s="390"/>
      <c r="F38" s="243"/>
      <c r="G38" s="146">
        <v>10</v>
      </c>
      <c r="H38" s="150" t="s">
        <v>104</v>
      </c>
      <c r="I38" s="298"/>
      <c r="J38" s="194"/>
      <c r="K38" s="192" t="s">
        <v>12</v>
      </c>
      <c r="L38" s="47">
        <f t="shared" si="2"/>
        <v>10</v>
      </c>
      <c r="M38" s="234"/>
      <c r="N38" s="234"/>
      <c r="O38" s="260"/>
      <c r="P38" s="384"/>
      <c r="Q38" s="170"/>
      <c r="R38" s="154" t="s">
        <v>14</v>
      </c>
      <c r="S38" s="197"/>
      <c r="T38" s="81" t="s">
        <v>73</v>
      </c>
      <c r="U38" s="53" t="s">
        <v>160</v>
      </c>
    </row>
    <row r="39" spans="1:21" ht="102.75" thickBot="1" x14ac:dyDescent="0.3">
      <c r="A39" s="4"/>
      <c r="B39" s="355" t="s">
        <v>58</v>
      </c>
      <c r="C39" s="324"/>
      <c r="D39" s="231" t="s">
        <v>63</v>
      </c>
      <c r="E39" s="391" t="s">
        <v>60</v>
      </c>
      <c r="F39" s="243"/>
      <c r="G39" s="19">
        <v>15</v>
      </c>
      <c r="H39" s="152" t="s">
        <v>105</v>
      </c>
      <c r="I39" s="296" t="s">
        <v>24</v>
      </c>
      <c r="J39" s="194"/>
      <c r="K39" s="192" t="s">
        <v>12</v>
      </c>
      <c r="L39" s="47">
        <f t="shared" si="2"/>
        <v>15</v>
      </c>
      <c r="M39" s="234"/>
      <c r="N39" s="234"/>
      <c r="O39" s="260"/>
      <c r="P39" s="379" t="s">
        <v>190</v>
      </c>
      <c r="Q39" s="170"/>
      <c r="R39" s="154" t="s">
        <v>14</v>
      </c>
      <c r="S39" s="81"/>
      <c r="T39" s="81" t="s">
        <v>73</v>
      </c>
      <c r="U39" s="53" t="s">
        <v>160</v>
      </c>
    </row>
    <row r="40" spans="1:21" ht="77.25" thickBot="1" x14ac:dyDescent="0.3">
      <c r="A40" s="4"/>
      <c r="B40" s="356"/>
      <c r="C40" s="324"/>
      <c r="D40" s="231"/>
      <c r="E40" s="392"/>
      <c r="F40" s="243"/>
      <c r="G40" s="19">
        <v>10</v>
      </c>
      <c r="H40" s="45" t="s">
        <v>107</v>
      </c>
      <c r="I40" s="297"/>
      <c r="J40" s="194"/>
      <c r="K40" s="192" t="s">
        <v>12</v>
      </c>
      <c r="L40" s="47">
        <f t="shared" si="2"/>
        <v>10</v>
      </c>
      <c r="M40" s="234"/>
      <c r="N40" s="234"/>
      <c r="O40" s="260"/>
      <c r="P40" s="380"/>
      <c r="Q40" s="170"/>
      <c r="R40" s="154" t="s">
        <v>14</v>
      </c>
      <c r="S40" s="81"/>
      <c r="T40" s="81" t="s">
        <v>73</v>
      </c>
      <c r="U40" s="53" t="s">
        <v>160</v>
      </c>
    </row>
    <row r="41" spans="1:21" ht="48" customHeight="1" thickBot="1" x14ac:dyDescent="0.3">
      <c r="A41" s="4"/>
      <c r="B41" s="356"/>
      <c r="C41" s="324"/>
      <c r="D41" s="231"/>
      <c r="E41" s="392"/>
      <c r="F41" s="243"/>
      <c r="G41" s="19">
        <v>5</v>
      </c>
      <c r="H41" s="45" t="s">
        <v>108</v>
      </c>
      <c r="I41" s="297"/>
      <c r="J41" s="214"/>
      <c r="K41" s="192" t="s">
        <v>12</v>
      </c>
      <c r="L41" s="47">
        <f t="shared" si="2"/>
        <v>5</v>
      </c>
      <c r="M41" s="234"/>
      <c r="N41" s="234"/>
      <c r="O41" s="260"/>
      <c r="P41" s="380"/>
      <c r="Q41" s="170"/>
      <c r="R41" s="154" t="s">
        <v>14</v>
      </c>
      <c r="S41" s="81"/>
      <c r="T41" s="81" t="s">
        <v>73</v>
      </c>
      <c r="U41" s="53" t="s">
        <v>160</v>
      </c>
    </row>
    <row r="42" spans="1:21" ht="46.5" customHeight="1" thickBot="1" x14ac:dyDescent="0.3">
      <c r="A42" s="4"/>
      <c r="B42" s="356"/>
      <c r="C42" s="324"/>
      <c r="D42" s="231"/>
      <c r="E42" s="393"/>
      <c r="F42" s="243"/>
      <c r="G42" s="19">
        <v>10</v>
      </c>
      <c r="H42" s="45" t="s">
        <v>109</v>
      </c>
      <c r="I42" s="298"/>
      <c r="J42" s="194"/>
      <c r="K42" s="192" t="s">
        <v>12</v>
      </c>
      <c r="L42" s="47">
        <f t="shared" si="2"/>
        <v>10</v>
      </c>
      <c r="M42" s="234"/>
      <c r="N42" s="234"/>
      <c r="O42" s="260"/>
      <c r="P42" s="381"/>
      <c r="Q42" s="170"/>
      <c r="R42" s="154" t="s">
        <v>14</v>
      </c>
      <c r="S42" s="81"/>
      <c r="T42" s="81" t="s">
        <v>73</v>
      </c>
      <c r="U42" s="53" t="s">
        <v>160</v>
      </c>
    </row>
    <row r="43" spans="1:21" ht="53.25" thickBot="1" x14ac:dyDescent="0.3">
      <c r="A43" s="4"/>
      <c r="B43" s="356"/>
      <c r="C43" s="324"/>
      <c r="D43" s="231"/>
      <c r="E43" s="352" t="s">
        <v>69</v>
      </c>
      <c r="F43" s="250">
        <v>15</v>
      </c>
      <c r="G43" s="22">
        <v>20</v>
      </c>
      <c r="H43" s="62" t="s">
        <v>110</v>
      </c>
      <c r="I43" s="244" t="s">
        <v>25</v>
      </c>
      <c r="J43" s="193"/>
      <c r="K43" s="41" t="s">
        <v>12</v>
      </c>
      <c r="L43" s="42">
        <f t="shared" si="2"/>
        <v>20</v>
      </c>
      <c r="M43" s="233">
        <f>SUM(L43:L54)</f>
        <v>100</v>
      </c>
      <c r="N43" s="233">
        <f>(SUM(L43:L54)*F43)/100</f>
        <v>15</v>
      </c>
      <c r="O43" s="260"/>
      <c r="P43" s="379" t="s">
        <v>191</v>
      </c>
      <c r="Q43" s="170"/>
      <c r="R43" s="153" t="s">
        <v>14</v>
      </c>
      <c r="S43" s="80"/>
      <c r="T43" s="80" t="s">
        <v>73</v>
      </c>
      <c r="U43" s="49" t="s">
        <v>160</v>
      </c>
    </row>
    <row r="44" spans="1:21" ht="50.25" customHeight="1" thickBot="1" x14ac:dyDescent="0.3">
      <c r="A44" s="4"/>
      <c r="B44" s="356"/>
      <c r="C44" s="324"/>
      <c r="D44" s="231"/>
      <c r="E44" s="353"/>
      <c r="F44" s="251"/>
      <c r="G44" s="23">
        <v>10</v>
      </c>
      <c r="H44" s="155" t="s">
        <v>26</v>
      </c>
      <c r="I44" s="245"/>
      <c r="J44" s="185"/>
      <c r="K44" s="50" t="s">
        <v>12</v>
      </c>
      <c r="L44" s="47">
        <f t="shared" si="2"/>
        <v>10</v>
      </c>
      <c r="M44" s="234"/>
      <c r="N44" s="234"/>
      <c r="O44" s="260"/>
      <c r="P44" s="380"/>
      <c r="Q44" s="170"/>
      <c r="R44" s="154" t="s">
        <v>14</v>
      </c>
      <c r="S44" s="81"/>
      <c r="T44" s="81" t="s">
        <v>73</v>
      </c>
      <c r="U44" s="53" t="s">
        <v>160</v>
      </c>
    </row>
    <row r="45" spans="1:21" ht="53.25" thickBot="1" x14ac:dyDescent="0.3">
      <c r="A45" s="4"/>
      <c r="B45" s="356"/>
      <c r="C45" s="324"/>
      <c r="D45" s="231"/>
      <c r="E45" s="353"/>
      <c r="F45" s="251"/>
      <c r="G45" s="23">
        <v>5</v>
      </c>
      <c r="H45" s="155" t="s">
        <v>111</v>
      </c>
      <c r="I45" s="245"/>
      <c r="J45" s="185"/>
      <c r="K45" s="50" t="s">
        <v>12</v>
      </c>
      <c r="L45" s="47">
        <f t="shared" si="2"/>
        <v>5</v>
      </c>
      <c r="M45" s="234"/>
      <c r="N45" s="234"/>
      <c r="O45" s="260"/>
      <c r="P45" s="380"/>
      <c r="Q45" s="170"/>
      <c r="R45" s="154" t="s">
        <v>14</v>
      </c>
      <c r="S45" s="81"/>
      <c r="T45" s="81" t="s">
        <v>73</v>
      </c>
      <c r="U45" s="53" t="s">
        <v>160</v>
      </c>
    </row>
    <row r="46" spans="1:21" ht="53.25" thickBot="1" x14ac:dyDescent="0.3">
      <c r="A46" s="4"/>
      <c r="B46" s="356"/>
      <c r="C46" s="324"/>
      <c r="D46" s="231"/>
      <c r="E46" s="353"/>
      <c r="F46" s="251"/>
      <c r="G46" s="23">
        <v>5</v>
      </c>
      <c r="H46" s="63" t="s">
        <v>27</v>
      </c>
      <c r="I46" s="245"/>
      <c r="J46" s="185"/>
      <c r="K46" s="50" t="s">
        <v>12</v>
      </c>
      <c r="L46" s="47">
        <f t="shared" si="2"/>
        <v>5</v>
      </c>
      <c r="M46" s="234"/>
      <c r="N46" s="234"/>
      <c r="O46" s="260"/>
      <c r="P46" s="380"/>
      <c r="Q46" s="170"/>
      <c r="R46" s="154" t="s">
        <v>14</v>
      </c>
      <c r="S46" s="81"/>
      <c r="T46" s="81" t="s">
        <v>73</v>
      </c>
      <c r="U46" s="53" t="s">
        <v>160</v>
      </c>
    </row>
    <row r="47" spans="1:21" ht="53.25" thickBot="1" x14ac:dyDescent="0.3">
      <c r="A47" s="4"/>
      <c r="B47" s="356"/>
      <c r="C47" s="324"/>
      <c r="D47" s="231"/>
      <c r="E47" s="353"/>
      <c r="F47" s="251"/>
      <c r="G47" s="23">
        <v>5</v>
      </c>
      <c r="H47" s="63" t="s">
        <v>132</v>
      </c>
      <c r="I47" s="245"/>
      <c r="J47" s="185"/>
      <c r="K47" s="50" t="s">
        <v>12</v>
      </c>
      <c r="L47" s="47">
        <f t="shared" si="2"/>
        <v>5</v>
      </c>
      <c r="M47" s="234"/>
      <c r="N47" s="234"/>
      <c r="O47" s="260"/>
      <c r="P47" s="380"/>
      <c r="Q47" s="170"/>
      <c r="R47" s="154" t="s">
        <v>14</v>
      </c>
      <c r="S47" s="81"/>
      <c r="T47" s="81" t="s">
        <v>73</v>
      </c>
      <c r="U47" s="53" t="s">
        <v>165</v>
      </c>
    </row>
    <row r="48" spans="1:21" ht="77.25" thickBot="1" x14ac:dyDescent="0.3">
      <c r="A48" s="4"/>
      <c r="B48" s="356"/>
      <c r="C48" s="324"/>
      <c r="D48" s="231"/>
      <c r="E48" s="353"/>
      <c r="F48" s="251"/>
      <c r="G48" s="23">
        <v>5</v>
      </c>
      <c r="H48" s="63" t="s">
        <v>133</v>
      </c>
      <c r="I48" s="245"/>
      <c r="J48" s="185"/>
      <c r="K48" s="50" t="s">
        <v>12</v>
      </c>
      <c r="L48" s="47">
        <f t="shared" si="2"/>
        <v>5</v>
      </c>
      <c r="M48" s="234"/>
      <c r="N48" s="234"/>
      <c r="O48" s="260"/>
      <c r="P48" s="380"/>
      <c r="Q48" s="170"/>
      <c r="R48" s="154" t="s">
        <v>14</v>
      </c>
      <c r="S48" s="81"/>
      <c r="T48" s="81" t="s">
        <v>14</v>
      </c>
      <c r="U48" s="53" t="s">
        <v>165</v>
      </c>
    </row>
    <row r="49" spans="1:21" ht="102.75" thickBot="1" x14ac:dyDescent="0.3">
      <c r="A49" s="4"/>
      <c r="B49" s="356"/>
      <c r="C49" s="324"/>
      <c r="D49" s="231"/>
      <c r="E49" s="353"/>
      <c r="F49" s="251"/>
      <c r="G49" s="23">
        <v>10</v>
      </c>
      <c r="H49" s="63" t="s">
        <v>112</v>
      </c>
      <c r="I49" s="245"/>
      <c r="J49" s="185"/>
      <c r="K49" s="50" t="s">
        <v>12</v>
      </c>
      <c r="L49" s="47">
        <f t="shared" si="2"/>
        <v>10</v>
      </c>
      <c r="M49" s="234"/>
      <c r="N49" s="234"/>
      <c r="O49" s="260"/>
      <c r="P49" s="380"/>
      <c r="Q49" s="170"/>
      <c r="R49" s="154" t="s">
        <v>14</v>
      </c>
      <c r="S49" s="81"/>
      <c r="T49" s="81" t="s">
        <v>73</v>
      </c>
      <c r="U49" s="53" t="s">
        <v>160</v>
      </c>
    </row>
    <row r="50" spans="1:21" ht="103.5" thickBot="1" x14ac:dyDescent="0.3">
      <c r="A50" s="4"/>
      <c r="B50" s="356"/>
      <c r="C50" s="324"/>
      <c r="D50" s="231"/>
      <c r="E50" s="354"/>
      <c r="F50" s="251"/>
      <c r="G50" s="23">
        <v>10</v>
      </c>
      <c r="H50" s="65" t="s">
        <v>134</v>
      </c>
      <c r="I50" s="246"/>
      <c r="J50" s="186"/>
      <c r="K50" s="50" t="s">
        <v>12</v>
      </c>
      <c r="L50" s="47">
        <f t="shared" si="2"/>
        <v>10</v>
      </c>
      <c r="M50" s="234"/>
      <c r="N50" s="234"/>
      <c r="O50" s="260"/>
      <c r="P50" s="381"/>
      <c r="Q50" s="170"/>
      <c r="R50" s="154" t="s">
        <v>14</v>
      </c>
      <c r="S50" s="81"/>
      <c r="T50" s="81" t="s">
        <v>14</v>
      </c>
      <c r="U50" s="53" t="s">
        <v>167</v>
      </c>
    </row>
    <row r="51" spans="1:21" ht="51.75" thickBot="1" x14ac:dyDescent="0.3">
      <c r="A51" s="4"/>
      <c r="B51" s="356"/>
      <c r="C51" s="324"/>
      <c r="D51" s="231"/>
      <c r="E51" s="327" t="s">
        <v>144</v>
      </c>
      <c r="F51" s="251"/>
      <c r="G51" s="22">
        <v>10</v>
      </c>
      <c r="H51" s="62" t="s">
        <v>113</v>
      </c>
      <c r="I51" s="330" t="s">
        <v>28</v>
      </c>
      <c r="J51" s="41"/>
      <c r="K51" s="41" t="s">
        <v>12</v>
      </c>
      <c r="L51" s="42">
        <f t="shared" si="2"/>
        <v>10</v>
      </c>
      <c r="M51" s="234"/>
      <c r="N51" s="234"/>
      <c r="O51" s="260"/>
      <c r="P51" s="379" t="s">
        <v>192</v>
      </c>
      <c r="Q51" s="170"/>
      <c r="R51" s="153" t="s">
        <v>14</v>
      </c>
      <c r="S51" s="80"/>
      <c r="T51" s="80" t="s">
        <v>14</v>
      </c>
      <c r="U51" s="49" t="s">
        <v>176</v>
      </c>
    </row>
    <row r="52" spans="1:21" ht="102.75" thickBot="1" x14ac:dyDescent="0.3">
      <c r="A52" s="4"/>
      <c r="B52" s="356"/>
      <c r="C52" s="324"/>
      <c r="D52" s="231"/>
      <c r="E52" s="328"/>
      <c r="F52" s="251"/>
      <c r="G52" s="23">
        <v>5</v>
      </c>
      <c r="H52" s="63" t="s">
        <v>114</v>
      </c>
      <c r="I52" s="331"/>
      <c r="J52" s="50"/>
      <c r="K52" s="50" t="s">
        <v>12</v>
      </c>
      <c r="L52" s="47">
        <f t="shared" si="2"/>
        <v>5</v>
      </c>
      <c r="M52" s="234"/>
      <c r="N52" s="234"/>
      <c r="O52" s="260"/>
      <c r="P52" s="380"/>
      <c r="Q52" s="170"/>
      <c r="R52" s="154" t="s">
        <v>14</v>
      </c>
      <c r="S52" s="81"/>
      <c r="T52" s="81" t="s">
        <v>14</v>
      </c>
      <c r="U52" s="53" t="s">
        <v>163</v>
      </c>
    </row>
    <row r="53" spans="1:21" ht="51.75" thickBot="1" x14ac:dyDescent="0.3">
      <c r="A53" s="4"/>
      <c r="B53" s="356"/>
      <c r="C53" s="324"/>
      <c r="D53" s="231"/>
      <c r="E53" s="328"/>
      <c r="F53" s="251"/>
      <c r="G53" s="23">
        <v>10</v>
      </c>
      <c r="H53" s="64" t="s">
        <v>115</v>
      </c>
      <c r="I53" s="331"/>
      <c r="J53" s="50"/>
      <c r="K53" s="50" t="s">
        <v>12</v>
      </c>
      <c r="L53" s="47">
        <f t="shared" si="2"/>
        <v>10</v>
      </c>
      <c r="M53" s="234"/>
      <c r="N53" s="234"/>
      <c r="O53" s="260"/>
      <c r="P53" s="380"/>
      <c r="Q53" s="170"/>
      <c r="R53" s="154" t="s">
        <v>14</v>
      </c>
      <c r="S53" s="81"/>
      <c r="T53" s="81" t="s">
        <v>14</v>
      </c>
      <c r="U53" s="53" t="s">
        <v>163</v>
      </c>
    </row>
    <row r="54" spans="1:21" ht="53.25" thickBot="1" x14ac:dyDescent="0.3">
      <c r="A54" s="4"/>
      <c r="B54" s="356"/>
      <c r="C54" s="324"/>
      <c r="D54" s="232"/>
      <c r="E54" s="329"/>
      <c r="F54" s="252"/>
      <c r="G54" s="24">
        <v>5</v>
      </c>
      <c r="H54" s="84" t="s">
        <v>116</v>
      </c>
      <c r="I54" s="332"/>
      <c r="J54" s="54"/>
      <c r="K54" s="54" t="s">
        <v>12</v>
      </c>
      <c r="L54" s="55">
        <f t="shared" si="2"/>
        <v>5</v>
      </c>
      <c r="M54" s="235"/>
      <c r="N54" s="235"/>
      <c r="O54" s="260"/>
      <c r="P54" s="381"/>
      <c r="Q54" s="170"/>
      <c r="R54" s="195" t="s">
        <v>14</v>
      </c>
      <c r="S54" s="58"/>
      <c r="T54" s="58" t="s">
        <v>73</v>
      </c>
      <c r="U54" s="59" t="s">
        <v>163</v>
      </c>
    </row>
    <row r="55" spans="1:21" ht="51" customHeight="1" thickBot="1" x14ac:dyDescent="0.3">
      <c r="A55" s="4"/>
      <c r="B55" s="356"/>
      <c r="C55" s="324"/>
      <c r="D55" s="334" t="s">
        <v>54</v>
      </c>
      <c r="E55" s="340" t="s">
        <v>29</v>
      </c>
      <c r="F55" s="299">
        <v>10</v>
      </c>
      <c r="G55" s="25">
        <v>30</v>
      </c>
      <c r="H55" s="66" t="s">
        <v>118</v>
      </c>
      <c r="I55" s="296" t="s">
        <v>147</v>
      </c>
      <c r="J55" s="41"/>
      <c r="K55" s="41" t="s">
        <v>12</v>
      </c>
      <c r="L55" s="42">
        <f t="shared" si="2"/>
        <v>30</v>
      </c>
      <c r="M55" s="233">
        <f>L55+L56</f>
        <v>100</v>
      </c>
      <c r="N55" s="287">
        <f>((L55+L56)*F55)/100</f>
        <v>10</v>
      </c>
      <c r="O55" s="260"/>
      <c r="P55" s="379" t="s">
        <v>193</v>
      </c>
      <c r="Q55" s="170"/>
      <c r="R55" s="153" t="s">
        <v>14</v>
      </c>
      <c r="S55" s="80"/>
      <c r="T55" s="80" t="s">
        <v>73</v>
      </c>
      <c r="U55" s="49" t="s">
        <v>177</v>
      </c>
    </row>
    <row r="56" spans="1:21" ht="77.25" thickBot="1" x14ac:dyDescent="0.3">
      <c r="A56" s="4"/>
      <c r="B56" s="356"/>
      <c r="C56" s="324"/>
      <c r="D56" s="335"/>
      <c r="E56" s="341"/>
      <c r="F56" s="300"/>
      <c r="G56" s="117">
        <v>70</v>
      </c>
      <c r="H56" s="94" t="s">
        <v>117</v>
      </c>
      <c r="I56" s="297"/>
      <c r="J56" s="54"/>
      <c r="K56" s="54" t="s">
        <v>12</v>
      </c>
      <c r="L56" s="55">
        <f t="shared" si="2"/>
        <v>70</v>
      </c>
      <c r="M56" s="235"/>
      <c r="N56" s="288"/>
      <c r="O56" s="260"/>
      <c r="P56" s="387"/>
      <c r="Q56" s="170"/>
      <c r="R56" s="154" t="s">
        <v>14</v>
      </c>
      <c r="S56" s="81"/>
      <c r="T56" s="81" t="s">
        <v>73</v>
      </c>
      <c r="U56" s="53" t="s">
        <v>178</v>
      </c>
    </row>
    <row r="57" spans="1:21" ht="76.5" customHeight="1" thickBot="1" x14ac:dyDescent="0.3">
      <c r="A57" s="4"/>
      <c r="B57" s="356"/>
      <c r="C57" s="324"/>
      <c r="D57" s="230" t="s">
        <v>62</v>
      </c>
      <c r="E57" s="391" t="s">
        <v>61</v>
      </c>
      <c r="F57" s="242">
        <v>10</v>
      </c>
      <c r="G57" s="25">
        <v>30</v>
      </c>
      <c r="H57" s="66" t="s">
        <v>119</v>
      </c>
      <c r="I57" s="297"/>
      <c r="J57" s="41"/>
      <c r="K57" s="41" t="s">
        <v>14</v>
      </c>
      <c r="L57" s="42">
        <f t="shared" si="2"/>
        <v>0</v>
      </c>
      <c r="M57" s="233">
        <f>SUM(L57:L60)</f>
        <v>60</v>
      </c>
      <c r="N57" s="233">
        <f>(SUM(L57:L60)*F57)/100</f>
        <v>6</v>
      </c>
      <c r="O57" s="260"/>
      <c r="P57" s="386" t="s">
        <v>179</v>
      </c>
      <c r="Q57" s="170"/>
      <c r="R57" s="154" t="s">
        <v>14</v>
      </c>
      <c r="S57" s="81"/>
      <c r="T57" s="81" t="s">
        <v>73</v>
      </c>
      <c r="U57" s="53" t="s">
        <v>159</v>
      </c>
    </row>
    <row r="58" spans="1:21" ht="53.25" thickBot="1" x14ac:dyDescent="0.3">
      <c r="A58" s="4"/>
      <c r="B58" s="356"/>
      <c r="C58" s="324"/>
      <c r="D58" s="231"/>
      <c r="E58" s="392"/>
      <c r="F58" s="243"/>
      <c r="G58" s="26">
        <v>20</v>
      </c>
      <c r="H58" s="45" t="s">
        <v>120</v>
      </c>
      <c r="I58" s="297"/>
      <c r="J58" s="50"/>
      <c r="K58" s="50" t="s">
        <v>12</v>
      </c>
      <c r="L58" s="47">
        <f t="shared" si="2"/>
        <v>20</v>
      </c>
      <c r="M58" s="234"/>
      <c r="N58" s="234"/>
      <c r="O58" s="260"/>
      <c r="P58" s="380"/>
      <c r="Q58" s="170"/>
      <c r="R58" s="154" t="s">
        <v>14</v>
      </c>
      <c r="S58" s="81"/>
      <c r="T58" s="81" t="s">
        <v>73</v>
      </c>
      <c r="U58" s="53" t="s">
        <v>168</v>
      </c>
    </row>
    <row r="59" spans="1:21" ht="53.25" thickBot="1" x14ac:dyDescent="0.3">
      <c r="A59" s="4"/>
      <c r="B59" s="357"/>
      <c r="C59" s="324"/>
      <c r="D59" s="232"/>
      <c r="E59" s="393"/>
      <c r="F59" s="243"/>
      <c r="G59" s="26">
        <v>40</v>
      </c>
      <c r="H59" s="45" t="s">
        <v>121</v>
      </c>
      <c r="I59" s="298"/>
      <c r="J59" s="50"/>
      <c r="K59" s="50" t="s">
        <v>12</v>
      </c>
      <c r="L59" s="47">
        <f t="shared" si="2"/>
        <v>40</v>
      </c>
      <c r="M59" s="234"/>
      <c r="N59" s="234"/>
      <c r="O59" s="260"/>
      <c r="P59" s="387"/>
      <c r="Q59" s="170"/>
      <c r="R59" s="154" t="s">
        <v>14</v>
      </c>
      <c r="S59" s="81"/>
      <c r="T59" s="81" t="s">
        <v>73</v>
      </c>
      <c r="U59" s="53" t="s">
        <v>162</v>
      </c>
    </row>
    <row r="60" spans="1:21" ht="156.75" customHeight="1" thickBot="1" x14ac:dyDescent="0.3">
      <c r="A60" s="4"/>
      <c r="B60" s="355" t="s">
        <v>58</v>
      </c>
      <c r="C60" s="324"/>
      <c r="D60" s="83" t="s">
        <v>62</v>
      </c>
      <c r="E60" s="176" t="s">
        <v>61</v>
      </c>
      <c r="F60" s="243"/>
      <c r="G60" s="27">
        <v>10</v>
      </c>
      <c r="H60" s="67" t="s">
        <v>122</v>
      </c>
      <c r="I60" s="165" t="s">
        <v>146</v>
      </c>
      <c r="J60" s="54"/>
      <c r="K60" s="54" t="s">
        <v>14</v>
      </c>
      <c r="L60" s="55">
        <f t="shared" si="2"/>
        <v>0</v>
      </c>
      <c r="M60" s="235"/>
      <c r="N60" s="235"/>
      <c r="O60" s="260"/>
      <c r="P60" s="56" t="s">
        <v>194</v>
      </c>
      <c r="Q60" s="171"/>
      <c r="R60" s="57" t="s">
        <v>14</v>
      </c>
      <c r="S60" s="58"/>
      <c r="T60" s="58" t="s">
        <v>73</v>
      </c>
      <c r="U60" s="59" t="s">
        <v>162</v>
      </c>
    </row>
    <row r="61" spans="1:21" ht="77.25" thickBot="1" x14ac:dyDescent="0.3">
      <c r="A61" s="4"/>
      <c r="B61" s="356"/>
      <c r="C61" s="324"/>
      <c r="D61" s="230" t="s">
        <v>55</v>
      </c>
      <c r="E61" s="342" t="s">
        <v>30</v>
      </c>
      <c r="F61" s="242">
        <v>10</v>
      </c>
      <c r="G61" s="21">
        <v>20</v>
      </c>
      <c r="H61" s="215" t="s">
        <v>31</v>
      </c>
      <c r="I61" s="296" t="s">
        <v>32</v>
      </c>
      <c r="J61" s="41"/>
      <c r="K61" s="41" t="s">
        <v>12</v>
      </c>
      <c r="L61" s="42">
        <f t="shared" si="2"/>
        <v>20</v>
      </c>
      <c r="M61" s="233">
        <f>SUM(L61:L73)</f>
        <v>100</v>
      </c>
      <c r="N61" s="233">
        <f>(SUM(L61:L73)*F61)/100</f>
        <v>10</v>
      </c>
      <c r="O61" s="260"/>
      <c r="P61" s="379" t="s">
        <v>195</v>
      </c>
      <c r="Q61" s="170"/>
      <c r="R61" s="153" t="s">
        <v>14</v>
      </c>
      <c r="S61" s="80"/>
      <c r="T61" s="80" t="s">
        <v>73</v>
      </c>
      <c r="U61" s="49" t="s">
        <v>163</v>
      </c>
    </row>
    <row r="62" spans="1:21" ht="53.25" thickBot="1" x14ac:dyDescent="0.3">
      <c r="A62" s="4"/>
      <c r="B62" s="356"/>
      <c r="C62" s="324"/>
      <c r="D62" s="231"/>
      <c r="E62" s="343"/>
      <c r="F62" s="243"/>
      <c r="G62" s="19">
        <v>5</v>
      </c>
      <c r="H62" s="216" t="s">
        <v>135</v>
      </c>
      <c r="I62" s="297"/>
      <c r="J62" s="50"/>
      <c r="K62" s="50" t="s">
        <v>12</v>
      </c>
      <c r="L62" s="47">
        <f t="shared" si="2"/>
        <v>5</v>
      </c>
      <c r="M62" s="234"/>
      <c r="N62" s="234"/>
      <c r="O62" s="260"/>
      <c r="P62" s="380"/>
      <c r="Q62" s="170"/>
      <c r="R62" s="154" t="s">
        <v>14</v>
      </c>
      <c r="S62" s="81"/>
      <c r="T62" s="81" t="s">
        <v>73</v>
      </c>
      <c r="U62" s="53" t="s">
        <v>163</v>
      </c>
    </row>
    <row r="63" spans="1:21" ht="53.25" thickBot="1" x14ac:dyDescent="0.3">
      <c r="A63" s="4"/>
      <c r="B63" s="356"/>
      <c r="C63" s="324"/>
      <c r="D63" s="231"/>
      <c r="E63" s="343"/>
      <c r="F63" s="243"/>
      <c r="G63" s="19">
        <v>5</v>
      </c>
      <c r="H63" s="216" t="s">
        <v>33</v>
      </c>
      <c r="I63" s="297"/>
      <c r="J63" s="50"/>
      <c r="K63" s="50" t="s">
        <v>12</v>
      </c>
      <c r="L63" s="47">
        <f t="shared" si="2"/>
        <v>5</v>
      </c>
      <c r="M63" s="234"/>
      <c r="N63" s="234"/>
      <c r="O63" s="260"/>
      <c r="P63" s="380"/>
      <c r="Q63" s="170"/>
      <c r="R63" s="154" t="s">
        <v>14</v>
      </c>
      <c r="S63" s="81"/>
      <c r="T63" s="81" t="s">
        <v>73</v>
      </c>
      <c r="U63" s="53" t="s">
        <v>161</v>
      </c>
    </row>
    <row r="64" spans="1:21" ht="53.25" thickBot="1" x14ac:dyDescent="0.3">
      <c r="A64" s="4"/>
      <c r="B64" s="356"/>
      <c r="C64" s="324"/>
      <c r="D64" s="231"/>
      <c r="E64" s="343"/>
      <c r="F64" s="243"/>
      <c r="G64" s="19">
        <v>5</v>
      </c>
      <c r="H64" s="216" t="s">
        <v>34</v>
      </c>
      <c r="I64" s="297"/>
      <c r="J64" s="50"/>
      <c r="K64" s="50" t="s">
        <v>12</v>
      </c>
      <c r="L64" s="47">
        <f t="shared" si="2"/>
        <v>5</v>
      </c>
      <c r="M64" s="234"/>
      <c r="N64" s="234"/>
      <c r="O64" s="260"/>
      <c r="P64" s="380"/>
      <c r="Q64" s="170"/>
      <c r="R64" s="154" t="s">
        <v>14</v>
      </c>
      <c r="S64" s="81"/>
      <c r="T64" s="81" t="s">
        <v>73</v>
      </c>
      <c r="U64" s="53" t="s">
        <v>163</v>
      </c>
    </row>
    <row r="65" spans="1:23" ht="79.5" thickBot="1" x14ac:dyDescent="0.3">
      <c r="A65" s="4"/>
      <c r="B65" s="356"/>
      <c r="C65" s="324"/>
      <c r="D65" s="231"/>
      <c r="E65" s="343"/>
      <c r="F65" s="243"/>
      <c r="G65" s="19">
        <v>5</v>
      </c>
      <c r="H65" s="216" t="s">
        <v>35</v>
      </c>
      <c r="I65" s="297"/>
      <c r="J65" s="50"/>
      <c r="K65" s="50" t="s">
        <v>12</v>
      </c>
      <c r="L65" s="47">
        <f t="shared" si="2"/>
        <v>5</v>
      </c>
      <c r="M65" s="234"/>
      <c r="N65" s="234"/>
      <c r="O65" s="260"/>
      <c r="P65" s="380"/>
      <c r="Q65" s="170"/>
      <c r="R65" s="154" t="s">
        <v>14</v>
      </c>
      <c r="S65" s="81"/>
      <c r="T65" s="81" t="s">
        <v>73</v>
      </c>
      <c r="U65" s="53" t="s">
        <v>169</v>
      </c>
    </row>
    <row r="66" spans="1:23" ht="53.25" thickBot="1" x14ac:dyDescent="0.3">
      <c r="A66" s="4"/>
      <c r="B66" s="356"/>
      <c r="C66" s="324"/>
      <c r="D66" s="231"/>
      <c r="E66" s="343"/>
      <c r="F66" s="243"/>
      <c r="G66" s="19">
        <v>5</v>
      </c>
      <c r="H66" s="216" t="s">
        <v>180</v>
      </c>
      <c r="I66" s="297"/>
      <c r="J66" s="50"/>
      <c r="K66" s="50" t="s">
        <v>12</v>
      </c>
      <c r="L66" s="47">
        <f t="shared" si="2"/>
        <v>5</v>
      </c>
      <c r="M66" s="234"/>
      <c r="N66" s="234"/>
      <c r="O66" s="260"/>
      <c r="P66" s="380"/>
      <c r="Q66" s="170"/>
      <c r="R66" s="154" t="s">
        <v>14</v>
      </c>
      <c r="S66" s="81"/>
      <c r="T66" s="81" t="s">
        <v>73</v>
      </c>
      <c r="U66" s="53" t="s">
        <v>163</v>
      </c>
    </row>
    <row r="67" spans="1:23" ht="53.25" thickBot="1" x14ac:dyDescent="0.3">
      <c r="A67" s="4"/>
      <c r="B67" s="356"/>
      <c r="C67" s="324"/>
      <c r="D67" s="231"/>
      <c r="E67" s="343"/>
      <c r="F67" s="243"/>
      <c r="G67" s="19">
        <v>5</v>
      </c>
      <c r="H67" s="216" t="s">
        <v>36</v>
      </c>
      <c r="I67" s="297"/>
      <c r="J67" s="50"/>
      <c r="K67" s="50" t="s">
        <v>12</v>
      </c>
      <c r="L67" s="47">
        <f t="shared" si="2"/>
        <v>5</v>
      </c>
      <c r="M67" s="234"/>
      <c r="N67" s="234"/>
      <c r="O67" s="260"/>
      <c r="P67" s="380"/>
      <c r="Q67" s="170"/>
      <c r="R67" s="154" t="s">
        <v>14</v>
      </c>
      <c r="S67" s="81"/>
      <c r="T67" s="81" t="s">
        <v>73</v>
      </c>
      <c r="U67" s="53" t="s">
        <v>163</v>
      </c>
    </row>
    <row r="68" spans="1:23" ht="53.25" thickBot="1" x14ac:dyDescent="0.3">
      <c r="A68" s="4"/>
      <c r="B68" s="356"/>
      <c r="C68" s="324"/>
      <c r="D68" s="231"/>
      <c r="E68" s="343"/>
      <c r="F68" s="243"/>
      <c r="G68" s="19">
        <v>5</v>
      </c>
      <c r="H68" s="216" t="s">
        <v>37</v>
      </c>
      <c r="I68" s="297"/>
      <c r="J68" s="50"/>
      <c r="K68" s="50" t="s">
        <v>12</v>
      </c>
      <c r="L68" s="47">
        <f t="shared" si="2"/>
        <v>5</v>
      </c>
      <c r="M68" s="234"/>
      <c r="N68" s="234"/>
      <c r="O68" s="260"/>
      <c r="P68" s="380"/>
      <c r="Q68" s="170"/>
      <c r="R68" s="154" t="s">
        <v>14</v>
      </c>
      <c r="S68" s="81"/>
      <c r="T68" s="81" t="s">
        <v>73</v>
      </c>
      <c r="U68" s="53" t="s">
        <v>163</v>
      </c>
    </row>
    <row r="69" spans="1:23" ht="53.25" thickBot="1" x14ac:dyDescent="0.3">
      <c r="A69" s="4"/>
      <c r="B69" s="356"/>
      <c r="C69" s="324"/>
      <c r="D69" s="231"/>
      <c r="E69" s="343"/>
      <c r="F69" s="243"/>
      <c r="G69" s="19">
        <v>5</v>
      </c>
      <c r="H69" s="216" t="s">
        <v>38</v>
      </c>
      <c r="I69" s="297"/>
      <c r="J69" s="50"/>
      <c r="K69" s="50" t="s">
        <v>12</v>
      </c>
      <c r="L69" s="47">
        <f t="shared" si="2"/>
        <v>5</v>
      </c>
      <c r="M69" s="234"/>
      <c r="N69" s="234"/>
      <c r="O69" s="260"/>
      <c r="P69" s="380"/>
      <c r="Q69" s="170"/>
      <c r="R69" s="154" t="s">
        <v>14</v>
      </c>
      <c r="S69" s="81"/>
      <c r="T69" s="81" t="s">
        <v>73</v>
      </c>
      <c r="U69" s="53" t="s">
        <v>161</v>
      </c>
    </row>
    <row r="70" spans="1:23" ht="53.25" thickBot="1" x14ac:dyDescent="0.3">
      <c r="A70" s="4"/>
      <c r="B70" s="356"/>
      <c r="C70" s="324"/>
      <c r="D70" s="231"/>
      <c r="E70" s="343"/>
      <c r="F70" s="243"/>
      <c r="G70" s="19">
        <v>5</v>
      </c>
      <c r="H70" s="217" t="s">
        <v>39</v>
      </c>
      <c r="I70" s="297"/>
      <c r="J70" s="50"/>
      <c r="K70" s="50" t="s">
        <v>12</v>
      </c>
      <c r="L70" s="47">
        <f t="shared" si="2"/>
        <v>5</v>
      </c>
      <c r="M70" s="234"/>
      <c r="N70" s="234"/>
      <c r="O70" s="260"/>
      <c r="P70" s="380"/>
      <c r="Q70" s="170"/>
      <c r="R70" s="154" t="s">
        <v>14</v>
      </c>
      <c r="S70" s="81"/>
      <c r="T70" s="81" t="s">
        <v>73</v>
      </c>
      <c r="U70" s="53" t="s">
        <v>161</v>
      </c>
    </row>
    <row r="71" spans="1:23" ht="45.75" customHeight="1" thickBot="1" x14ac:dyDescent="0.3">
      <c r="A71" s="4"/>
      <c r="B71" s="356"/>
      <c r="C71" s="324"/>
      <c r="D71" s="231"/>
      <c r="E71" s="343"/>
      <c r="F71" s="243"/>
      <c r="G71" s="19">
        <v>5</v>
      </c>
      <c r="H71" s="217" t="s">
        <v>40</v>
      </c>
      <c r="I71" s="297"/>
      <c r="J71" s="50"/>
      <c r="K71" s="50" t="s">
        <v>12</v>
      </c>
      <c r="L71" s="47">
        <f t="shared" si="2"/>
        <v>5</v>
      </c>
      <c r="M71" s="234"/>
      <c r="N71" s="234"/>
      <c r="O71" s="260"/>
      <c r="P71" s="380"/>
      <c r="Q71" s="170"/>
      <c r="R71" s="154" t="s">
        <v>14</v>
      </c>
      <c r="S71" s="81"/>
      <c r="T71" s="81" t="s">
        <v>73</v>
      </c>
      <c r="U71" s="53" t="s">
        <v>161</v>
      </c>
    </row>
    <row r="72" spans="1:23" ht="77.25" thickBot="1" x14ac:dyDescent="0.3">
      <c r="A72" s="4"/>
      <c r="B72" s="356"/>
      <c r="C72" s="324"/>
      <c r="D72" s="231"/>
      <c r="E72" s="343"/>
      <c r="F72" s="243"/>
      <c r="G72" s="19">
        <v>10</v>
      </c>
      <c r="H72" s="216" t="s">
        <v>41</v>
      </c>
      <c r="I72" s="297"/>
      <c r="J72" s="50"/>
      <c r="K72" s="50" t="s">
        <v>12</v>
      </c>
      <c r="L72" s="47">
        <f t="shared" si="2"/>
        <v>10</v>
      </c>
      <c r="M72" s="234"/>
      <c r="N72" s="234"/>
      <c r="O72" s="260"/>
      <c r="P72" s="380"/>
      <c r="Q72" s="170"/>
      <c r="R72" s="154" t="s">
        <v>14</v>
      </c>
      <c r="S72" s="81"/>
      <c r="T72" s="81" t="s">
        <v>73</v>
      </c>
      <c r="U72" s="53" t="s">
        <v>161</v>
      </c>
    </row>
    <row r="73" spans="1:23" ht="77.25" thickBot="1" x14ac:dyDescent="0.3">
      <c r="A73" s="4"/>
      <c r="B73" s="357"/>
      <c r="C73" s="347"/>
      <c r="D73" s="232"/>
      <c r="E73" s="344"/>
      <c r="F73" s="345"/>
      <c r="G73" s="20">
        <v>20</v>
      </c>
      <c r="H73" s="218" t="s">
        <v>42</v>
      </c>
      <c r="I73" s="298"/>
      <c r="J73" s="54"/>
      <c r="K73" s="54" t="s">
        <v>12</v>
      </c>
      <c r="L73" s="55">
        <f t="shared" si="2"/>
        <v>20</v>
      </c>
      <c r="M73" s="235"/>
      <c r="N73" s="235"/>
      <c r="O73" s="261"/>
      <c r="P73" s="381"/>
      <c r="Q73" s="170"/>
      <c r="R73" s="195" t="s">
        <v>14</v>
      </c>
      <c r="S73" s="58"/>
      <c r="T73" s="58" t="s">
        <v>73</v>
      </c>
      <c r="U73" s="59" t="s">
        <v>161</v>
      </c>
    </row>
    <row r="74" spans="1:23" ht="47.25" customHeight="1" x14ac:dyDescent="0.25">
      <c r="A74" s="5"/>
      <c r="B74" s="336" t="s">
        <v>56</v>
      </c>
      <c r="C74" s="338">
        <v>5</v>
      </c>
      <c r="D74" s="271" t="s">
        <v>56</v>
      </c>
      <c r="E74" s="280" t="s">
        <v>44</v>
      </c>
      <c r="F74" s="282">
        <v>100</v>
      </c>
      <c r="G74" s="118">
        <v>50</v>
      </c>
      <c r="H74" s="66" t="s">
        <v>136</v>
      </c>
      <c r="I74" s="284" t="s">
        <v>45</v>
      </c>
      <c r="J74" s="187"/>
      <c r="K74" s="41" t="s">
        <v>12</v>
      </c>
      <c r="L74" s="42">
        <f t="shared" si="2"/>
        <v>50</v>
      </c>
      <c r="M74" s="233">
        <f>L74+L75</f>
        <v>100</v>
      </c>
      <c r="N74" s="233">
        <f>((L74+L75)*F74)/100</f>
        <v>100</v>
      </c>
      <c r="O74" s="286">
        <f>(N74*C74)/100</f>
        <v>5</v>
      </c>
      <c r="P74" s="379" t="s">
        <v>196</v>
      </c>
      <c r="Q74" s="70"/>
      <c r="R74" s="153" t="s">
        <v>14</v>
      </c>
      <c r="S74" s="80"/>
      <c r="T74" s="80" t="s">
        <v>73</v>
      </c>
      <c r="U74" s="49" t="s">
        <v>160</v>
      </c>
    </row>
    <row r="75" spans="1:23" ht="51.75" customHeight="1" thickBot="1" x14ac:dyDescent="0.3">
      <c r="B75" s="337"/>
      <c r="C75" s="339"/>
      <c r="D75" s="272"/>
      <c r="E75" s="281"/>
      <c r="F75" s="283"/>
      <c r="G75" s="119">
        <v>50</v>
      </c>
      <c r="H75" s="94" t="s">
        <v>123</v>
      </c>
      <c r="I75" s="285"/>
      <c r="J75" s="188"/>
      <c r="K75" s="120" t="s">
        <v>12</v>
      </c>
      <c r="L75" s="55">
        <f t="shared" si="2"/>
        <v>50</v>
      </c>
      <c r="M75" s="235"/>
      <c r="N75" s="235"/>
      <c r="O75" s="261"/>
      <c r="P75" s="385"/>
      <c r="Q75" s="171"/>
      <c r="R75" s="57" t="s">
        <v>14</v>
      </c>
      <c r="S75" s="58"/>
      <c r="T75" s="58" t="s">
        <v>73</v>
      </c>
      <c r="U75" s="59" t="s">
        <v>170</v>
      </c>
    </row>
    <row r="76" spans="1:23" ht="51" hidden="1" customHeight="1" x14ac:dyDescent="0.25">
      <c r="B76" s="358" t="s">
        <v>181</v>
      </c>
      <c r="C76" s="299">
        <v>5</v>
      </c>
      <c r="D76" s="370" t="s">
        <v>182</v>
      </c>
      <c r="E76" s="273" t="s">
        <v>137</v>
      </c>
      <c r="F76" s="250">
        <v>50</v>
      </c>
      <c r="G76" s="18">
        <v>20</v>
      </c>
      <c r="H76" s="103" t="s">
        <v>148</v>
      </c>
      <c r="I76" s="277" t="s">
        <v>149</v>
      </c>
      <c r="J76" s="121"/>
      <c r="K76" s="121" t="s">
        <v>14</v>
      </c>
      <c r="L76" s="122">
        <f t="shared" si="2"/>
        <v>0</v>
      </c>
      <c r="M76" s="268">
        <f>SUM(L76:L82)</f>
        <v>0</v>
      </c>
      <c r="N76" s="265">
        <f>(SUM(L76:L82)*F76)/100</f>
        <v>0</v>
      </c>
      <c r="O76" s="268">
        <f>(SUM(N76:N88)*C76)/100</f>
        <v>0</v>
      </c>
      <c r="P76" s="48"/>
      <c r="Q76" s="48"/>
      <c r="R76" s="48" t="s">
        <v>14</v>
      </c>
      <c r="S76" s="80"/>
      <c r="T76" s="80" t="s">
        <v>14</v>
      </c>
      <c r="U76" s="49"/>
    </row>
    <row r="77" spans="1:23" ht="44.25" hidden="1" customHeight="1" x14ac:dyDescent="0.25">
      <c r="B77" s="359"/>
      <c r="C77" s="333"/>
      <c r="D77" s="371"/>
      <c r="E77" s="274"/>
      <c r="F77" s="251"/>
      <c r="G77" s="17">
        <v>10</v>
      </c>
      <c r="H77" s="123" t="s">
        <v>138</v>
      </c>
      <c r="I77" s="278"/>
      <c r="J77" s="124"/>
      <c r="K77" s="124" t="s">
        <v>14</v>
      </c>
      <c r="L77" s="125">
        <f t="shared" si="2"/>
        <v>0</v>
      </c>
      <c r="M77" s="269"/>
      <c r="N77" s="266"/>
      <c r="O77" s="269"/>
      <c r="P77" s="70"/>
      <c r="Q77" s="70"/>
      <c r="R77" s="52" t="s">
        <v>14</v>
      </c>
      <c r="S77" s="81"/>
      <c r="T77" s="81" t="s">
        <v>14</v>
      </c>
      <c r="U77" s="73"/>
      <c r="V77" s="6" t="s">
        <v>43</v>
      </c>
      <c r="W77" s="6" t="s">
        <v>46</v>
      </c>
    </row>
    <row r="78" spans="1:23" ht="48.75" hidden="1" customHeight="1" x14ac:dyDescent="0.25">
      <c r="B78" s="359"/>
      <c r="C78" s="333"/>
      <c r="D78" s="371"/>
      <c r="E78" s="274"/>
      <c r="F78" s="251"/>
      <c r="G78" s="17">
        <v>10</v>
      </c>
      <c r="H78" s="123" t="s">
        <v>47</v>
      </c>
      <c r="I78" s="278"/>
      <c r="J78" s="124"/>
      <c r="K78" s="124" t="s">
        <v>14</v>
      </c>
      <c r="L78" s="125">
        <f t="shared" si="2"/>
        <v>0</v>
      </c>
      <c r="M78" s="269"/>
      <c r="N78" s="266"/>
      <c r="O78" s="269"/>
      <c r="P78" s="70"/>
      <c r="Q78" s="70"/>
      <c r="R78" s="52" t="s">
        <v>14</v>
      </c>
      <c r="S78" s="81"/>
      <c r="T78" s="81" t="s">
        <v>14</v>
      </c>
      <c r="U78" s="126"/>
      <c r="V78" s="7">
        <v>1</v>
      </c>
      <c r="W78" s="7">
        <v>0</v>
      </c>
    </row>
    <row r="79" spans="1:23" ht="51.75" hidden="1" customHeight="1" x14ac:dyDescent="0.25">
      <c r="B79" s="359"/>
      <c r="C79" s="333"/>
      <c r="D79" s="371"/>
      <c r="E79" s="275"/>
      <c r="F79" s="251"/>
      <c r="G79" s="17">
        <v>10</v>
      </c>
      <c r="H79" s="123" t="s">
        <v>48</v>
      </c>
      <c r="I79" s="278"/>
      <c r="J79" s="127"/>
      <c r="K79" s="127" t="s">
        <v>14</v>
      </c>
      <c r="L79" s="125">
        <f t="shared" si="2"/>
        <v>0</v>
      </c>
      <c r="M79" s="269"/>
      <c r="N79" s="266"/>
      <c r="O79" s="269"/>
      <c r="P79" s="75"/>
      <c r="Q79" s="75"/>
      <c r="R79" s="76" t="s">
        <v>14</v>
      </c>
      <c r="S79" s="77"/>
      <c r="T79" s="77" t="s">
        <v>14</v>
      </c>
      <c r="U79" s="78"/>
      <c r="V79" s="7"/>
      <c r="W79" s="7"/>
    </row>
    <row r="80" spans="1:23" ht="52.5" hidden="1" customHeight="1" x14ac:dyDescent="0.25">
      <c r="B80" s="359"/>
      <c r="C80" s="333"/>
      <c r="D80" s="371"/>
      <c r="E80" s="275"/>
      <c r="F80" s="251"/>
      <c r="G80" s="17">
        <v>10</v>
      </c>
      <c r="H80" s="123" t="s">
        <v>49</v>
      </c>
      <c r="I80" s="278"/>
      <c r="J80" s="127"/>
      <c r="K80" s="127" t="s">
        <v>14</v>
      </c>
      <c r="L80" s="125">
        <f t="shared" ref="L80:L88" si="3">IF(K80="SI",G80,0)</f>
        <v>0</v>
      </c>
      <c r="M80" s="269"/>
      <c r="N80" s="266"/>
      <c r="O80" s="269"/>
      <c r="P80" s="75"/>
      <c r="Q80" s="75"/>
      <c r="R80" s="76" t="s">
        <v>14</v>
      </c>
      <c r="S80" s="77"/>
      <c r="T80" s="77" t="s">
        <v>14</v>
      </c>
      <c r="U80" s="78"/>
      <c r="V80" s="7"/>
      <c r="W80" s="7"/>
    </row>
    <row r="81" spans="2:23" ht="51" hidden="1" customHeight="1" x14ac:dyDescent="0.25">
      <c r="B81" s="359"/>
      <c r="C81" s="333"/>
      <c r="D81" s="371"/>
      <c r="E81" s="275"/>
      <c r="F81" s="251"/>
      <c r="G81" s="17">
        <v>20</v>
      </c>
      <c r="H81" s="123" t="s">
        <v>139</v>
      </c>
      <c r="I81" s="278"/>
      <c r="J81" s="127"/>
      <c r="K81" s="127" t="s">
        <v>14</v>
      </c>
      <c r="L81" s="125">
        <f t="shared" si="3"/>
        <v>0</v>
      </c>
      <c r="M81" s="269"/>
      <c r="N81" s="266"/>
      <c r="O81" s="269"/>
      <c r="P81" s="75"/>
      <c r="Q81" s="75"/>
      <c r="R81" s="76" t="s">
        <v>14</v>
      </c>
      <c r="S81" s="77"/>
      <c r="T81" s="77" t="s">
        <v>14</v>
      </c>
      <c r="U81" s="78"/>
      <c r="V81" s="7"/>
      <c r="W81" s="7"/>
    </row>
    <row r="82" spans="2:23" ht="54" hidden="1" customHeight="1" thickBot="1" x14ac:dyDescent="0.3">
      <c r="B82" s="360"/>
      <c r="C82" s="333"/>
      <c r="D82" s="372"/>
      <c r="E82" s="276"/>
      <c r="F82" s="252"/>
      <c r="G82" s="114">
        <v>20</v>
      </c>
      <c r="H82" s="94" t="s">
        <v>140</v>
      </c>
      <c r="I82" s="279"/>
      <c r="J82" s="128"/>
      <c r="K82" s="128" t="s">
        <v>14</v>
      </c>
      <c r="L82" s="129">
        <f t="shared" si="3"/>
        <v>0</v>
      </c>
      <c r="M82" s="270"/>
      <c r="N82" s="267"/>
      <c r="O82" s="269"/>
      <c r="P82" s="130"/>
      <c r="Q82" s="130"/>
      <c r="R82" s="57" t="s">
        <v>14</v>
      </c>
      <c r="S82" s="58"/>
      <c r="T82" s="58" t="s">
        <v>14</v>
      </c>
      <c r="U82" s="131"/>
      <c r="V82" s="7">
        <v>1</v>
      </c>
      <c r="W82" s="7">
        <v>1</v>
      </c>
    </row>
    <row r="83" spans="2:23" ht="409.5" hidden="1" customHeight="1" thickBot="1" x14ac:dyDescent="0.3">
      <c r="B83" s="361" t="s">
        <v>181</v>
      </c>
      <c r="C83" s="333"/>
      <c r="D83" s="358" t="s">
        <v>182</v>
      </c>
      <c r="E83" s="394" t="s">
        <v>141</v>
      </c>
      <c r="F83" s="262">
        <v>50</v>
      </c>
      <c r="G83" s="15">
        <v>25</v>
      </c>
      <c r="H83" s="156" t="s">
        <v>151</v>
      </c>
      <c r="I83" s="364" t="s">
        <v>50</v>
      </c>
      <c r="J83" s="68"/>
      <c r="K83" s="68" t="s">
        <v>14</v>
      </c>
      <c r="L83" s="42">
        <f t="shared" si="3"/>
        <v>0</v>
      </c>
      <c r="M83" s="233">
        <f>SUM(L83:L88)</f>
        <v>0</v>
      </c>
      <c r="N83" s="268">
        <f>(SUM(L83:L88)*F83)/100</f>
        <v>0</v>
      </c>
      <c r="O83" s="269"/>
      <c r="P83" s="48"/>
      <c r="Q83" s="48"/>
      <c r="R83" s="48" t="s">
        <v>14</v>
      </c>
      <c r="S83" s="80"/>
      <c r="T83" s="80" t="s">
        <v>14</v>
      </c>
      <c r="U83" s="49"/>
      <c r="V83" s="7"/>
      <c r="W83" s="7"/>
    </row>
    <row r="84" spans="2:23" ht="333" hidden="1" customHeight="1" thickBot="1" x14ac:dyDescent="0.3">
      <c r="B84" s="362"/>
      <c r="C84" s="333"/>
      <c r="D84" s="359"/>
      <c r="E84" s="395"/>
      <c r="F84" s="263"/>
      <c r="G84" s="16">
        <v>15</v>
      </c>
      <c r="H84" s="69" t="s">
        <v>78</v>
      </c>
      <c r="I84" s="365"/>
      <c r="J84" s="51"/>
      <c r="K84" s="51" t="s">
        <v>14</v>
      </c>
      <c r="L84" s="47">
        <f t="shared" si="3"/>
        <v>0</v>
      </c>
      <c r="M84" s="234"/>
      <c r="N84" s="269"/>
      <c r="O84" s="269"/>
      <c r="P84" s="132"/>
      <c r="Q84" s="132"/>
      <c r="R84" s="133" t="s">
        <v>14</v>
      </c>
      <c r="S84" s="134"/>
      <c r="T84" s="134"/>
      <c r="U84" s="135"/>
      <c r="V84" s="7"/>
      <c r="W84" s="7"/>
    </row>
    <row r="85" spans="2:23" ht="307.5" hidden="1" customHeight="1" thickBot="1" x14ac:dyDescent="0.3">
      <c r="B85" s="362"/>
      <c r="C85" s="333"/>
      <c r="D85" s="359"/>
      <c r="E85" s="395"/>
      <c r="F85" s="263"/>
      <c r="G85" s="16">
        <v>15</v>
      </c>
      <c r="H85" s="69" t="s">
        <v>79</v>
      </c>
      <c r="I85" s="365"/>
      <c r="J85" s="51"/>
      <c r="K85" s="51" t="s">
        <v>14</v>
      </c>
      <c r="L85" s="47">
        <f t="shared" si="3"/>
        <v>0</v>
      </c>
      <c r="M85" s="234"/>
      <c r="N85" s="269"/>
      <c r="O85" s="269"/>
      <c r="P85" s="70"/>
      <c r="Q85" s="70"/>
      <c r="R85" s="71" t="s">
        <v>14</v>
      </c>
      <c r="S85" s="72"/>
      <c r="T85" s="72" t="s">
        <v>14</v>
      </c>
      <c r="U85" s="73" t="s">
        <v>142</v>
      </c>
      <c r="V85" s="7"/>
      <c r="W85" s="7"/>
    </row>
    <row r="86" spans="2:23" ht="154.5" hidden="1" thickBot="1" x14ac:dyDescent="0.3">
      <c r="B86" s="362"/>
      <c r="C86" s="333"/>
      <c r="D86" s="359"/>
      <c r="E86" s="395"/>
      <c r="F86" s="263"/>
      <c r="G86" s="18">
        <v>15</v>
      </c>
      <c r="H86" s="167" t="s">
        <v>124</v>
      </c>
      <c r="I86" s="365"/>
      <c r="J86" s="74"/>
      <c r="K86" s="74" t="s">
        <v>14</v>
      </c>
      <c r="L86" s="47">
        <f t="shared" si="3"/>
        <v>0</v>
      </c>
      <c r="M86" s="234"/>
      <c r="N86" s="269"/>
      <c r="O86" s="269"/>
      <c r="P86" s="75"/>
      <c r="Q86" s="75"/>
      <c r="R86" s="76" t="s">
        <v>14</v>
      </c>
      <c r="S86" s="77"/>
      <c r="T86" s="77" t="s">
        <v>14</v>
      </c>
      <c r="U86" s="78">
        <v>1</v>
      </c>
      <c r="V86" s="7">
        <v>1</v>
      </c>
      <c r="W86" s="7">
        <v>0</v>
      </c>
    </row>
    <row r="87" spans="2:23" ht="129" hidden="1" thickBot="1" x14ac:dyDescent="0.3">
      <c r="B87" s="363"/>
      <c r="C87" s="333"/>
      <c r="D87" s="360"/>
      <c r="E87" s="396"/>
      <c r="F87" s="263"/>
      <c r="G87" s="166">
        <v>15</v>
      </c>
      <c r="H87" s="168" t="s">
        <v>80</v>
      </c>
      <c r="I87" s="366"/>
      <c r="J87" s="170"/>
      <c r="K87" s="170" t="s">
        <v>14</v>
      </c>
      <c r="L87" s="125">
        <f t="shared" si="3"/>
        <v>0</v>
      </c>
      <c r="M87" s="234"/>
      <c r="N87" s="269"/>
      <c r="O87" s="269"/>
      <c r="P87" s="75"/>
      <c r="Q87" s="75"/>
      <c r="R87" s="75" t="s">
        <v>14</v>
      </c>
      <c r="S87" s="170"/>
      <c r="T87" s="170" t="s">
        <v>14</v>
      </c>
      <c r="U87" s="173"/>
      <c r="V87" s="7">
        <v>0</v>
      </c>
      <c r="W87" s="7">
        <v>1</v>
      </c>
    </row>
    <row r="88" spans="2:23" ht="407.25" hidden="1" customHeight="1" thickBot="1" x14ac:dyDescent="0.3">
      <c r="B88" s="157" t="s">
        <v>181</v>
      </c>
      <c r="C88" s="300"/>
      <c r="D88" s="159" t="s">
        <v>182</v>
      </c>
      <c r="E88" s="158" t="s">
        <v>141</v>
      </c>
      <c r="F88" s="264"/>
      <c r="G88" s="136">
        <v>15</v>
      </c>
      <c r="H88" s="137" t="s">
        <v>81</v>
      </c>
      <c r="I88" s="82" t="s">
        <v>50</v>
      </c>
      <c r="J88" s="169"/>
      <c r="K88" s="169" t="s">
        <v>14</v>
      </c>
      <c r="L88" s="55">
        <f t="shared" si="3"/>
        <v>0</v>
      </c>
      <c r="M88" s="235"/>
      <c r="N88" s="270"/>
      <c r="O88" s="270"/>
      <c r="P88" s="130"/>
      <c r="Q88" s="130"/>
      <c r="R88" s="57" t="s">
        <v>14</v>
      </c>
      <c r="S88" s="198"/>
      <c r="T88" s="79" t="s">
        <v>14</v>
      </c>
      <c r="U88" s="172">
        <v>0</v>
      </c>
      <c r="V88" s="7">
        <v>1</v>
      </c>
      <c r="W88" s="7">
        <v>1</v>
      </c>
    </row>
    <row r="89" spans="2:23" ht="26.25" customHeight="1" x14ac:dyDescent="0.25">
      <c r="D89" s="28"/>
      <c r="E89" s="29"/>
      <c r="F89" s="30"/>
      <c r="G89" s="30"/>
      <c r="H89" s="7"/>
      <c r="K89" s="8"/>
      <c r="L89" s="8"/>
      <c r="M89" s="8"/>
      <c r="N89" s="31" t="s">
        <v>70</v>
      </c>
      <c r="O89" s="31">
        <f>SUM(O3:O88)</f>
        <v>66.5</v>
      </c>
      <c r="P89" s="7"/>
      <c r="Q89" s="7"/>
      <c r="R89" s="7"/>
      <c r="S89" s="7"/>
      <c r="T89" s="7"/>
      <c r="U89" s="7"/>
      <c r="V89" s="7"/>
      <c r="W89" s="7"/>
    </row>
    <row r="90" spans="2:23" x14ac:dyDescent="0.25">
      <c r="B90" s="210"/>
      <c r="C90" s="210"/>
      <c r="D90" s="28"/>
      <c r="E90" s="210"/>
    </row>
    <row r="91" spans="2:23" ht="51" x14ac:dyDescent="0.25">
      <c r="B91" s="210"/>
      <c r="C91" s="210"/>
      <c r="D91" s="28" t="s">
        <v>14</v>
      </c>
      <c r="E91" s="210"/>
    </row>
    <row r="92" spans="2:23" x14ac:dyDescent="0.25">
      <c r="B92" s="210"/>
      <c r="C92" s="210"/>
      <c r="D92" s="28" t="s">
        <v>12</v>
      </c>
      <c r="E92" s="210"/>
    </row>
    <row r="93" spans="2:23" x14ac:dyDescent="0.25">
      <c r="B93" s="211"/>
      <c r="C93" s="210"/>
      <c r="D93" s="28" t="s">
        <v>57</v>
      </c>
      <c r="E93" s="210"/>
    </row>
    <row r="94" spans="2:23" x14ac:dyDescent="0.25">
      <c r="B94" s="210"/>
      <c r="C94" s="210"/>
      <c r="D94" s="28"/>
      <c r="E94" s="210"/>
    </row>
    <row r="95" spans="2:23" x14ac:dyDescent="0.25">
      <c r="B95" s="210"/>
      <c r="C95" s="210"/>
      <c r="D95" s="28"/>
      <c r="E95" s="210"/>
    </row>
    <row r="96" spans="2:23" ht="51" x14ac:dyDescent="0.25">
      <c r="B96" s="210"/>
      <c r="C96" s="210"/>
      <c r="D96" s="28" t="s">
        <v>14</v>
      </c>
      <c r="E96" s="210"/>
    </row>
    <row r="97" spans="2:5" ht="127.5" x14ac:dyDescent="0.25">
      <c r="B97" s="210"/>
      <c r="C97" s="210"/>
      <c r="D97" s="28" t="s">
        <v>65</v>
      </c>
      <c r="E97" s="210"/>
    </row>
    <row r="98" spans="2:5" ht="102" x14ac:dyDescent="0.25">
      <c r="B98" s="210"/>
      <c r="C98" s="210"/>
      <c r="D98" s="28" t="s">
        <v>66</v>
      </c>
      <c r="E98" s="210"/>
    </row>
    <row r="99" spans="2:5" x14ac:dyDescent="0.25">
      <c r="B99" s="210"/>
      <c r="C99" s="210"/>
      <c r="D99" s="28" t="s">
        <v>67</v>
      </c>
      <c r="E99" s="210"/>
    </row>
    <row r="100" spans="2:5" x14ac:dyDescent="0.25">
      <c r="B100" s="210"/>
      <c r="C100" s="210"/>
      <c r="D100" s="28"/>
      <c r="E100" s="210"/>
    </row>
    <row r="101" spans="2:5" x14ac:dyDescent="0.25">
      <c r="B101" s="210"/>
      <c r="C101" s="210"/>
      <c r="D101" s="28"/>
      <c r="E101" s="210"/>
    </row>
    <row r="102" spans="2:5" ht="51" x14ac:dyDescent="0.25">
      <c r="B102" s="210"/>
      <c r="C102" s="210"/>
      <c r="D102" s="28" t="s">
        <v>14</v>
      </c>
      <c r="E102" s="210"/>
    </row>
    <row r="103" spans="2:5" ht="102" x14ac:dyDescent="0.25">
      <c r="B103" s="210"/>
      <c r="C103" s="210"/>
      <c r="D103" s="28" t="s">
        <v>73</v>
      </c>
      <c r="E103" s="210"/>
    </row>
    <row r="104" spans="2:5" ht="76.5" x14ac:dyDescent="0.25">
      <c r="B104" s="210"/>
      <c r="C104" s="210"/>
      <c r="D104" s="28" t="s">
        <v>74</v>
      </c>
      <c r="E104" s="210"/>
    </row>
    <row r="105" spans="2:5" ht="127.5" x14ac:dyDescent="0.25">
      <c r="B105" s="210"/>
      <c r="C105" s="210"/>
      <c r="D105" s="28" t="s">
        <v>75</v>
      </c>
      <c r="E105" s="210"/>
    </row>
    <row r="106" spans="2:5" x14ac:dyDescent="0.25">
      <c r="B106" s="210"/>
      <c r="C106" s="210"/>
      <c r="D106" s="28"/>
      <c r="E106" s="210"/>
    </row>
    <row r="107" spans="2:5" x14ac:dyDescent="0.25">
      <c r="B107" s="210"/>
      <c r="C107" s="210"/>
      <c r="D107" s="28"/>
      <c r="E107" s="210"/>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hyperlinks>
    <hyperlink ref="U11" r:id="rId1" xr:uid="{00000000-0004-0000-0000-000000000000}"/>
    <hyperlink ref="U29" r:id="rId2" xr:uid="{00000000-0004-0000-0000-000001000000}"/>
  </hyperlinks>
  <pageMargins left="0.23622047244094491" right="0.23622047244094491" top="0.74803149606299213" bottom="0.74803149606299213" header="0.31496062992125984" footer="0.31496062992125984"/>
  <pageSetup paperSize="233" scale="34" fitToHeight="0" orientation="landscape" r:id="rId3"/>
  <rowBreaks count="4" manualBreakCount="4">
    <brk id="14" max="16383" man="1"/>
    <brk id="30" max="16383" man="1"/>
    <brk id="50" max="16383" man="1"/>
    <brk id="60" max="16383" man="1"/>
  </rowBreaks>
  <drawing r:id="rId4"/>
  <legacyDrawing r:id="rId5"/>
  <controls>
    <mc:AlternateContent xmlns:mc="http://schemas.openxmlformats.org/markup-compatibility/2006">
      <mc:Choice Requires="x14">
        <control shapeId="2268" r:id="rId6" name="ComboBox201">
          <controlPr defaultSize="0" autoLine="0" autoPict="0" linkedCell="T31" listFillRange="D102:D105" r:id="rId7">
            <anchor moveWithCells="1">
              <from>
                <xdr:col>17</xdr:col>
                <xdr:colOff>1857375</xdr:colOff>
                <xdr:row>30</xdr:row>
                <xdr:rowOff>123825</xdr:rowOff>
              </from>
              <to>
                <xdr:col>18</xdr:col>
                <xdr:colOff>4000500</xdr:colOff>
                <xdr:row>30</xdr:row>
                <xdr:rowOff>647700</xdr:rowOff>
              </to>
            </anchor>
          </controlPr>
        </control>
      </mc:Choice>
      <mc:Fallback>
        <control shapeId="2268" r:id="rId6" name="ComboBox201"/>
      </mc:Fallback>
    </mc:AlternateContent>
    <mc:AlternateContent xmlns:mc="http://schemas.openxmlformats.org/markup-compatibility/2006">
      <mc:Choice Requires="x14">
        <control shapeId="2267" r:id="rId8" name="ComboBox200">
          <controlPr defaultSize="0" autoLine="0" autoPict="0" linkedCell="T30" listFillRange="D102:D105" r:id="rId9">
            <anchor moveWithCells="1">
              <from>
                <xdr:col>18</xdr:col>
                <xdr:colOff>9525</xdr:colOff>
                <xdr:row>29</xdr:row>
                <xdr:rowOff>123825</xdr:rowOff>
              </from>
              <to>
                <xdr:col>18</xdr:col>
                <xdr:colOff>3981450</xdr:colOff>
                <xdr:row>29</xdr:row>
                <xdr:rowOff>647700</xdr:rowOff>
              </to>
            </anchor>
          </controlPr>
        </control>
      </mc:Choice>
      <mc:Fallback>
        <control shapeId="2267" r:id="rId8" name="ComboBox200"/>
      </mc:Fallback>
    </mc:AlternateContent>
    <mc:AlternateContent xmlns:mc="http://schemas.openxmlformats.org/markup-compatibility/2006">
      <mc:Choice Requires="x14">
        <control shapeId="2266" r:id="rId10" name="ComboBox199">
          <controlPr defaultSize="0" autoLine="0" autoPict="0" linkedCell="T29" listFillRange="D102:D105" r:id="rId11">
            <anchor moveWithCells="1">
              <from>
                <xdr:col>18</xdr:col>
                <xdr:colOff>19050</xdr:colOff>
                <xdr:row>28</xdr:row>
                <xdr:rowOff>28575</xdr:rowOff>
              </from>
              <to>
                <xdr:col>18</xdr:col>
                <xdr:colOff>3981450</xdr:colOff>
                <xdr:row>28</xdr:row>
                <xdr:rowOff>552450</xdr:rowOff>
              </to>
            </anchor>
          </controlPr>
        </control>
      </mc:Choice>
      <mc:Fallback>
        <control shapeId="2266" r:id="rId10" name="ComboBox199"/>
      </mc:Fallback>
    </mc:AlternateContent>
    <mc:AlternateContent xmlns:mc="http://schemas.openxmlformats.org/markup-compatibility/2006">
      <mc:Choice Requires="x14">
        <control shapeId="2265" r:id="rId12" name="ComboBox198">
          <controlPr defaultSize="0" autoLine="0" autoPict="0" linkedCell="T28" listFillRange="D102:D105" r:id="rId13">
            <anchor moveWithCells="1">
              <from>
                <xdr:col>18</xdr:col>
                <xdr:colOff>38100</xdr:colOff>
                <xdr:row>27</xdr:row>
                <xdr:rowOff>257175</xdr:rowOff>
              </from>
              <to>
                <xdr:col>18</xdr:col>
                <xdr:colOff>3981450</xdr:colOff>
                <xdr:row>27</xdr:row>
                <xdr:rowOff>781050</xdr:rowOff>
              </to>
            </anchor>
          </controlPr>
        </control>
      </mc:Choice>
      <mc:Fallback>
        <control shapeId="2265" r:id="rId12" name="ComboBox198"/>
      </mc:Fallback>
    </mc:AlternateContent>
    <mc:AlternateContent xmlns:mc="http://schemas.openxmlformats.org/markup-compatibility/2006">
      <mc:Choice Requires="x14">
        <control shapeId="2264" r:id="rId14" name="ComboBox197">
          <controlPr defaultSize="0" autoLine="0" autoPict="0" linkedCell="T27" listFillRange="D102:D105" r:id="rId15">
            <anchor moveWithCells="1">
              <from>
                <xdr:col>18</xdr:col>
                <xdr:colOff>38100</xdr:colOff>
                <xdr:row>26</xdr:row>
                <xdr:rowOff>523875</xdr:rowOff>
              </from>
              <to>
                <xdr:col>18</xdr:col>
                <xdr:colOff>3981450</xdr:colOff>
                <xdr:row>26</xdr:row>
                <xdr:rowOff>1047750</xdr:rowOff>
              </to>
            </anchor>
          </controlPr>
        </control>
      </mc:Choice>
      <mc:Fallback>
        <control shapeId="2264" r:id="rId14" name="ComboBox197"/>
      </mc:Fallback>
    </mc:AlternateContent>
    <mc:AlternateContent xmlns:mc="http://schemas.openxmlformats.org/markup-compatibility/2006">
      <mc:Choice Requires="x14">
        <control shapeId="2263" r:id="rId16" name="ComboBox196">
          <controlPr defaultSize="0" autoLine="0" autoPict="0" linkedCell="T26" listFillRange="D102:D105" r:id="rId17">
            <anchor moveWithCells="1">
              <from>
                <xdr:col>18</xdr:col>
                <xdr:colOff>38100</xdr:colOff>
                <xdr:row>25</xdr:row>
                <xdr:rowOff>171450</xdr:rowOff>
              </from>
              <to>
                <xdr:col>18</xdr:col>
                <xdr:colOff>3981450</xdr:colOff>
                <xdr:row>25</xdr:row>
                <xdr:rowOff>695325</xdr:rowOff>
              </to>
            </anchor>
          </controlPr>
        </control>
      </mc:Choice>
      <mc:Fallback>
        <control shapeId="2263" r:id="rId16" name="ComboBox196"/>
      </mc:Fallback>
    </mc:AlternateContent>
    <mc:AlternateContent xmlns:mc="http://schemas.openxmlformats.org/markup-compatibility/2006">
      <mc:Choice Requires="x14">
        <control shapeId="2262" r:id="rId18" name="ComboBox195">
          <controlPr defaultSize="0" autoLine="0" autoPict="0" linkedCell="T25" listFillRange="D102:D105" r:id="rId19">
            <anchor moveWithCells="1">
              <from>
                <xdr:col>18</xdr:col>
                <xdr:colOff>47625</xdr:colOff>
                <xdr:row>24</xdr:row>
                <xdr:rowOff>295275</xdr:rowOff>
              </from>
              <to>
                <xdr:col>18</xdr:col>
                <xdr:colOff>4000500</xdr:colOff>
                <xdr:row>24</xdr:row>
                <xdr:rowOff>828675</xdr:rowOff>
              </to>
            </anchor>
          </controlPr>
        </control>
      </mc:Choice>
      <mc:Fallback>
        <control shapeId="2262" r:id="rId18" name="ComboBox195"/>
      </mc:Fallback>
    </mc:AlternateContent>
    <mc:AlternateContent xmlns:mc="http://schemas.openxmlformats.org/markup-compatibility/2006">
      <mc:Choice Requires="x14">
        <control shapeId="2261" r:id="rId20" name="ComboBox194">
          <controlPr defaultSize="0" autoLine="0" autoPict="0" linkedCell="T24" listFillRange="D102:D105" r:id="rId21">
            <anchor moveWithCells="1">
              <from>
                <xdr:col>18</xdr:col>
                <xdr:colOff>47625</xdr:colOff>
                <xdr:row>23</xdr:row>
                <xdr:rowOff>676275</xdr:rowOff>
              </from>
              <to>
                <xdr:col>18</xdr:col>
                <xdr:colOff>3981450</xdr:colOff>
                <xdr:row>23</xdr:row>
                <xdr:rowOff>1200150</xdr:rowOff>
              </to>
            </anchor>
          </controlPr>
        </control>
      </mc:Choice>
      <mc:Fallback>
        <control shapeId="2261" r:id="rId20" name="ComboBox194"/>
      </mc:Fallback>
    </mc:AlternateContent>
    <mc:AlternateContent xmlns:mc="http://schemas.openxmlformats.org/markup-compatibility/2006">
      <mc:Choice Requires="x14">
        <control shapeId="2260" r:id="rId22" name="ComboBox193">
          <controlPr defaultSize="0" autoLine="0" autoPict="0" linkedCell="T23" listFillRange="D102:D105" r:id="rId23">
            <anchor moveWithCells="1">
              <from>
                <xdr:col>18</xdr:col>
                <xdr:colOff>47625</xdr:colOff>
                <xdr:row>22</xdr:row>
                <xdr:rowOff>914400</xdr:rowOff>
              </from>
              <to>
                <xdr:col>18</xdr:col>
                <xdr:colOff>3981450</xdr:colOff>
                <xdr:row>22</xdr:row>
                <xdr:rowOff>1438275</xdr:rowOff>
              </to>
            </anchor>
          </controlPr>
        </control>
      </mc:Choice>
      <mc:Fallback>
        <control shapeId="2260" r:id="rId22" name="ComboBox193"/>
      </mc:Fallback>
    </mc:AlternateContent>
    <mc:AlternateContent xmlns:mc="http://schemas.openxmlformats.org/markup-compatibility/2006">
      <mc:Choice Requires="x14">
        <control shapeId="2259" r:id="rId24" name="ComboBox192">
          <controlPr defaultSize="0" autoLine="0" autoPict="0" linkedCell="T22" listFillRange="D102:D105" r:id="rId25">
            <anchor moveWithCells="1">
              <from>
                <xdr:col>18</xdr:col>
                <xdr:colOff>9525</xdr:colOff>
                <xdr:row>21</xdr:row>
                <xdr:rowOff>219075</xdr:rowOff>
              </from>
              <to>
                <xdr:col>18</xdr:col>
                <xdr:colOff>4000500</xdr:colOff>
                <xdr:row>21</xdr:row>
                <xdr:rowOff>742950</xdr:rowOff>
              </to>
            </anchor>
          </controlPr>
        </control>
      </mc:Choice>
      <mc:Fallback>
        <control shapeId="2259" r:id="rId24" name="ComboBox192"/>
      </mc:Fallback>
    </mc:AlternateContent>
    <mc:AlternateContent xmlns:mc="http://schemas.openxmlformats.org/markup-compatibility/2006">
      <mc:Choice Requires="x14">
        <control shapeId="2258" r:id="rId26" name="ComboBox191">
          <controlPr defaultSize="0" autoLine="0" autoPict="0" linkedCell="T21" listFillRange="D102:D105" r:id="rId27">
            <anchor moveWithCells="1">
              <from>
                <xdr:col>18</xdr:col>
                <xdr:colOff>0</xdr:colOff>
                <xdr:row>20</xdr:row>
                <xdr:rowOff>504825</xdr:rowOff>
              </from>
              <to>
                <xdr:col>18</xdr:col>
                <xdr:colOff>4000500</xdr:colOff>
                <xdr:row>20</xdr:row>
                <xdr:rowOff>1028700</xdr:rowOff>
              </to>
            </anchor>
          </controlPr>
        </control>
      </mc:Choice>
      <mc:Fallback>
        <control shapeId="2258" r:id="rId26" name="ComboBox191"/>
      </mc:Fallback>
    </mc:AlternateContent>
    <mc:AlternateContent xmlns:mc="http://schemas.openxmlformats.org/markup-compatibility/2006">
      <mc:Choice Requires="x14">
        <control shapeId="2257" r:id="rId28" name="ComboBox190">
          <controlPr defaultSize="0" autoLine="0" autoPict="0" linkedCell="T20" listFillRange="D102:D105" r:id="rId29">
            <anchor moveWithCells="1">
              <from>
                <xdr:col>18</xdr:col>
                <xdr:colOff>0</xdr:colOff>
                <xdr:row>19</xdr:row>
                <xdr:rowOff>76200</xdr:rowOff>
              </from>
              <to>
                <xdr:col>18</xdr:col>
                <xdr:colOff>4000500</xdr:colOff>
                <xdr:row>19</xdr:row>
                <xdr:rowOff>600075</xdr:rowOff>
              </to>
            </anchor>
          </controlPr>
        </control>
      </mc:Choice>
      <mc:Fallback>
        <control shapeId="2257" r:id="rId28" name="ComboBox190"/>
      </mc:Fallback>
    </mc:AlternateContent>
    <mc:AlternateContent xmlns:mc="http://schemas.openxmlformats.org/markup-compatibility/2006">
      <mc:Choice Requires="x14">
        <control shapeId="2256" r:id="rId30" name="ComboBox189">
          <controlPr defaultSize="0" autoLine="0" autoPict="0" linkedCell="T19" listFillRange="D102:D105" r:id="rId31">
            <anchor moveWithCells="1">
              <from>
                <xdr:col>18</xdr:col>
                <xdr:colOff>9525</xdr:colOff>
                <xdr:row>18</xdr:row>
                <xdr:rowOff>304800</xdr:rowOff>
              </from>
              <to>
                <xdr:col>18</xdr:col>
                <xdr:colOff>3981450</xdr:colOff>
                <xdr:row>18</xdr:row>
                <xdr:rowOff>828675</xdr:rowOff>
              </to>
            </anchor>
          </controlPr>
        </control>
      </mc:Choice>
      <mc:Fallback>
        <control shapeId="2256" r:id="rId30" name="ComboBox189"/>
      </mc:Fallback>
    </mc:AlternateContent>
    <mc:AlternateContent xmlns:mc="http://schemas.openxmlformats.org/markup-compatibility/2006">
      <mc:Choice Requires="x14">
        <control shapeId="2255" r:id="rId32" name="ComboBox188">
          <controlPr defaultSize="0" autoLine="0" autoPict="0" linkedCell="T18" listFillRange="D102:D105" r:id="rId33">
            <anchor moveWithCells="1">
              <from>
                <xdr:col>17</xdr:col>
                <xdr:colOff>1866900</xdr:colOff>
                <xdr:row>17</xdr:row>
                <xdr:rowOff>266700</xdr:rowOff>
              </from>
              <to>
                <xdr:col>18</xdr:col>
                <xdr:colOff>3971925</xdr:colOff>
                <xdr:row>17</xdr:row>
                <xdr:rowOff>790575</xdr:rowOff>
              </to>
            </anchor>
          </controlPr>
        </control>
      </mc:Choice>
      <mc:Fallback>
        <control shapeId="2255" r:id="rId32" name="ComboBox188"/>
      </mc:Fallback>
    </mc:AlternateContent>
    <mc:AlternateContent xmlns:mc="http://schemas.openxmlformats.org/markup-compatibility/2006">
      <mc:Choice Requires="x14">
        <control shapeId="2254" r:id="rId34" name="ComboBox187">
          <controlPr defaultSize="0" autoLine="0" autoPict="0" linkedCell="T17" listFillRange="D102:D105" r:id="rId35">
            <anchor moveWithCells="1">
              <from>
                <xdr:col>17</xdr:col>
                <xdr:colOff>1828800</xdr:colOff>
                <xdr:row>16</xdr:row>
                <xdr:rowOff>123825</xdr:rowOff>
              </from>
              <to>
                <xdr:col>18</xdr:col>
                <xdr:colOff>4029075</xdr:colOff>
                <xdr:row>17</xdr:row>
                <xdr:rowOff>0</xdr:rowOff>
              </to>
            </anchor>
          </controlPr>
        </control>
      </mc:Choice>
      <mc:Fallback>
        <control shapeId="2254" r:id="rId34" name="ComboBox187"/>
      </mc:Fallback>
    </mc:AlternateContent>
    <mc:AlternateContent xmlns:mc="http://schemas.openxmlformats.org/markup-compatibility/2006">
      <mc:Choice Requires="x14">
        <control shapeId="2253" r:id="rId36" name="ComboBox186">
          <controlPr defaultSize="0" autoLine="0" autoPict="0" linkedCell="T16" listFillRange="D102:D105" r:id="rId37">
            <anchor moveWithCells="1">
              <from>
                <xdr:col>17</xdr:col>
                <xdr:colOff>1857375</xdr:colOff>
                <xdr:row>15</xdr:row>
                <xdr:rowOff>85725</xdr:rowOff>
              </from>
              <to>
                <xdr:col>18</xdr:col>
                <xdr:colOff>3981450</xdr:colOff>
                <xdr:row>15</xdr:row>
                <xdr:rowOff>619125</xdr:rowOff>
              </to>
            </anchor>
          </controlPr>
        </control>
      </mc:Choice>
      <mc:Fallback>
        <control shapeId="2253" r:id="rId36" name="ComboBox186"/>
      </mc:Fallback>
    </mc:AlternateContent>
    <mc:AlternateContent xmlns:mc="http://schemas.openxmlformats.org/markup-compatibility/2006">
      <mc:Choice Requires="x14">
        <control shapeId="2252" r:id="rId38" name="ComboBox185">
          <controlPr defaultSize="0" autoLine="0" autoPict="0" linkedCell="T15" listFillRange="D102:D105" r:id="rId39">
            <anchor moveWithCells="1">
              <from>
                <xdr:col>17</xdr:col>
                <xdr:colOff>1866900</xdr:colOff>
                <xdr:row>14</xdr:row>
                <xdr:rowOff>85725</xdr:rowOff>
              </from>
              <to>
                <xdr:col>18</xdr:col>
                <xdr:colOff>3971925</xdr:colOff>
                <xdr:row>14</xdr:row>
                <xdr:rowOff>619125</xdr:rowOff>
              </to>
            </anchor>
          </controlPr>
        </control>
      </mc:Choice>
      <mc:Fallback>
        <control shapeId="2252" r:id="rId38" name="ComboBox185"/>
      </mc:Fallback>
    </mc:AlternateContent>
    <mc:AlternateContent xmlns:mc="http://schemas.openxmlformats.org/markup-compatibility/2006">
      <mc:Choice Requires="x14">
        <control shapeId="2251" r:id="rId40" name="ComboBox184">
          <controlPr defaultSize="0" autoLine="0" autoPict="0" linkedCell="T14" listFillRange="D102:D105" r:id="rId41">
            <anchor moveWithCells="1">
              <from>
                <xdr:col>18</xdr:col>
                <xdr:colOff>19050</xdr:colOff>
                <xdr:row>13</xdr:row>
                <xdr:rowOff>466725</xdr:rowOff>
              </from>
              <to>
                <xdr:col>18</xdr:col>
                <xdr:colOff>4000500</xdr:colOff>
                <xdr:row>13</xdr:row>
                <xdr:rowOff>1000125</xdr:rowOff>
              </to>
            </anchor>
          </controlPr>
        </control>
      </mc:Choice>
      <mc:Fallback>
        <control shapeId="2251" r:id="rId40" name="ComboBox184"/>
      </mc:Fallback>
    </mc:AlternateContent>
    <mc:AlternateContent xmlns:mc="http://schemas.openxmlformats.org/markup-compatibility/2006">
      <mc:Choice Requires="x14">
        <control shapeId="2250" r:id="rId42" name="ComboBox183">
          <controlPr defaultSize="0" autoLine="0" autoPict="0" linkedCell="T13" listFillRange="D102:D105" r:id="rId43">
            <anchor moveWithCells="1">
              <from>
                <xdr:col>18</xdr:col>
                <xdr:colOff>19050</xdr:colOff>
                <xdr:row>12</xdr:row>
                <xdr:rowOff>152400</xdr:rowOff>
              </from>
              <to>
                <xdr:col>18</xdr:col>
                <xdr:colOff>4000500</xdr:colOff>
                <xdr:row>12</xdr:row>
                <xdr:rowOff>695325</xdr:rowOff>
              </to>
            </anchor>
          </controlPr>
        </control>
      </mc:Choice>
      <mc:Fallback>
        <control shapeId="2250" r:id="rId42" name="ComboBox183"/>
      </mc:Fallback>
    </mc:AlternateContent>
    <mc:AlternateContent xmlns:mc="http://schemas.openxmlformats.org/markup-compatibility/2006">
      <mc:Choice Requires="x14">
        <control shapeId="2249" r:id="rId44" name="ComboBox182">
          <controlPr defaultSize="0" autoLine="0" autoPict="0" linkedCell="T12" listFillRange="D102:D105" r:id="rId45">
            <anchor moveWithCells="1">
              <from>
                <xdr:col>18</xdr:col>
                <xdr:colOff>19050</xdr:colOff>
                <xdr:row>11</xdr:row>
                <xdr:rowOff>114300</xdr:rowOff>
              </from>
              <to>
                <xdr:col>18</xdr:col>
                <xdr:colOff>4019550</xdr:colOff>
                <xdr:row>11</xdr:row>
                <xdr:rowOff>647700</xdr:rowOff>
              </to>
            </anchor>
          </controlPr>
        </control>
      </mc:Choice>
      <mc:Fallback>
        <control shapeId="2249" r:id="rId44" name="ComboBox182"/>
      </mc:Fallback>
    </mc:AlternateContent>
    <mc:AlternateContent xmlns:mc="http://schemas.openxmlformats.org/markup-compatibility/2006">
      <mc:Choice Requires="x14">
        <control shapeId="2248" r:id="rId46" name="ComboBox181">
          <controlPr defaultSize="0" autoLine="0" autoPict="0" linkedCell="T11" listFillRange="D102:D105" r:id="rId47">
            <anchor moveWithCells="1">
              <from>
                <xdr:col>18</xdr:col>
                <xdr:colOff>19050</xdr:colOff>
                <xdr:row>10</xdr:row>
                <xdr:rowOff>85725</xdr:rowOff>
              </from>
              <to>
                <xdr:col>18</xdr:col>
                <xdr:colOff>4019550</xdr:colOff>
                <xdr:row>10</xdr:row>
                <xdr:rowOff>619125</xdr:rowOff>
              </to>
            </anchor>
          </controlPr>
        </control>
      </mc:Choice>
      <mc:Fallback>
        <control shapeId="2248" r:id="rId46" name="ComboBox181"/>
      </mc:Fallback>
    </mc:AlternateContent>
    <mc:AlternateContent xmlns:mc="http://schemas.openxmlformats.org/markup-compatibility/2006">
      <mc:Choice Requires="x14">
        <control shapeId="2247" r:id="rId48" name="ComboBox180">
          <controlPr defaultSize="0" autoLine="0" autoPict="0" linkedCell="T10" listFillRange="D102:D105" r:id="rId49">
            <anchor moveWithCells="1">
              <from>
                <xdr:col>18</xdr:col>
                <xdr:colOff>19050</xdr:colOff>
                <xdr:row>9</xdr:row>
                <xdr:rowOff>76200</xdr:rowOff>
              </from>
              <to>
                <xdr:col>18</xdr:col>
                <xdr:colOff>4019550</xdr:colOff>
                <xdr:row>9</xdr:row>
                <xdr:rowOff>600075</xdr:rowOff>
              </to>
            </anchor>
          </controlPr>
        </control>
      </mc:Choice>
      <mc:Fallback>
        <control shapeId="2247" r:id="rId48" name="ComboBox180"/>
      </mc:Fallback>
    </mc:AlternateContent>
    <mc:AlternateContent xmlns:mc="http://schemas.openxmlformats.org/markup-compatibility/2006">
      <mc:Choice Requires="x14">
        <control shapeId="2246" r:id="rId50" name="ComboBox179">
          <controlPr defaultSize="0" autoLine="0" autoPict="0" linkedCell="T9" listFillRange="D102:D105" r:id="rId51">
            <anchor moveWithCells="1">
              <from>
                <xdr:col>18</xdr:col>
                <xdr:colOff>38100</xdr:colOff>
                <xdr:row>8</xdr:row>
                <xdr:rowOff>47625</xdr:rowOff>
              </from>
              <to>
                <xdr:col>18</xdr:col>
                <xdr:colOff>3981450</xdr:colOff>
                <xdr:row>8</xdr:row>
                <xdr:rowOff>571500</xdr:rowOff>
              </to>
            </anchor>
          </controlPr>
        </control>
      </mc:Choice>
      <mc:Fallback>
        <control shapeId="2246" r:id="rId50" name="ComboBox179"/>
      </mc:Fallback>
    </mc:AlternateContent>
    <mc:AlternateContent xmlns:mc="http://schemas.openxmlformats.org/markup-compatibility/2006">
      <mc:Choice Requires="x14">
        <control shapeId="2245" r:id="rId52" name="ComboBox178">
          <controlPr defaultSize="0" autoLine="0" autoPict="0" linkedCell="T8" listFillRange="D102:D105" r:id="rId53">
            <anchor moveWithCells="1">
              <from>
                <xdr:col>18</xdr:col>
                <xdr:colOff>38100</xdr:colOff>
                <xdr:row>7</xdr:row>
                <xdr:rowOff>219075</xdr:rowOff>
              </from>
              <to>
                <xdr:col>18</xdr:col>
                <xdr:colOff>3981450</xdr:colOff>
                <xdr:row>7</xdr:row>
                <xdr:rowOff>762000</xdr:rowOff>
              </to>
            </anchor>
          </controlPr>
        </control>
      </mc:Choice>
      <mc:Fallback>
        <control shapeId="2245" r:id="rId52" name="ComboBox178"/>
      </mc:Fallback>
    </mc:AlternateContent>
    <mc:AlternateContent xmlns:mc="http://schemas.openxmlformats.org/markup-compatibility/2006">
      <mc:Choice Requires="x14">
        <control shapeId="2244" r:id="rId54" name="ComboBox177">
          <controlPr defaultSize="0" autoLine="0" autoPict="0" linkedCell="T7" listFillRange="D102:D105" r:id="rId55">
            <anchor moveWithCells="1">
              <from>
                <xdr:col>18</xdr:col>
                <xdr:colOff>47625</xdr:colOff>
                <xdr:row>6</xdr:row>
                <xdr:rowOff>495300</xdr:rowOff>
              </from>
              <to>
                <xdr:col>18</xdr:col>
                <xdr:colOff>3981450</xdr:colOff>
                <xdr:row>6</xdr:row>
                <xdr:rowOff>1028700</xdr:rowOff>
              </to>
            </anchor>
          </controlPr>
        </control>
      </mc:Choice>
      <mc:Fallback>
        <control shapeId="2244" r:id="rId54" name="ComboBox177"/>
      </mc:Fallback>
    </mc:AlternateContent>
    <mc:AlternateContent xmlns:mc="http://schemas.openxmlformats.org/markup-compatibility/2006">
      <mc:Choice Requires="x14">
        <control shapeId="2243" r:id="rId56" name="ComboBox176">
          <controlPr defaultSize="0" autoLine="0" autoPict="0" linkedCell="T6" listFillRange="D102:D105" r:id="rId57">
            <anchor moveWithCells="1">
              <from>
                <xdr:col>17</xdr:col>
                <xdr:colOff>1847850</xdr:colOff>
                <xdr:row>5</xdr:row>
                <xdr:rowOff>238125</xdr:rowOff>
              </from>
              <to>
                <xdr:col>18</xdr:col>
                <xdr:colOff>4029075</xdr:colOff>
                <xdr:row>5</xdr:row>
                <xdr:rowOff>771525</xdr:rowOff>
              </to>
            </anchor>
          </controlPr>
        </control>
      </mc:Choice>
      <mc:Fallback>
        <control shapeId="2243" r:id="rId56" name="ComboBox176"/>
      </mc:Fallback>
    </mc:AlternateContent>
    <mc:AlternateContent xmlns:mc="http://schemas.openxmlformats.org/markup-compatibility/2006">
      <mc:Choice Requires="x14">
        <control shapeId="2242" r:id="rId58" name="ComboBox175">
          <controlPr defaultSize="0" autoLine="0" autoPict="0" linkedCell="T5" listFillRange="D102:D105" r:id="rId59">
            <anchor moveWithCells="1">
              <from>
                <xdr:col>17</xdr:col>
                <xdr:colOff>1847850</xdr:colOff>
                <xdr:row>4</xdr:row>
                <xdr:rowOff>142875</xdr:rowOff>
              </from>
              <to>
                <xdr:col>18</xdr:col>
                <xdr:colOff>4010025</xdr:colOff>
                <xdr:row>4</xdr:row>
                <xdr:rowOff>676275</xdr:rowOff>
              </to>
            </anchor>
          </controlPr>
        </control>
      </mc:Choice>
      <mc:Fallback>
        <control shapeId="2242" r:id="rId58" name="ComboBox175"/>
      </mc:Fallback>
    </mc:AlternateContent>
    <mc:AlternateContent xmlns:mc="http://schemas.openxmlformats.org/markup-compatibility/2006">
      <mc:Choice Requires="x14">
        <control shapeId="2241" r:id="rId60" name="ComboBox174">
          <controlPr defaultSize="0" autoLine="0" autoPict="0" linkedCell="T4" listFillRange="D102:D105" r:id="rId61">
            <anchor moveWithCells="1">
              <from>
                <xdr:col>18</xdr:col>
                <xdr:colOff>9525</xdr:colOff>
                <xdr:row>3</xdr:row>
                <xdr:rowOff>57150</xdr:rowOff>
              </from>
              <to>
                <xdr:col>18</xdr:col>
                <xdr:colOff>4000500</xdr:colOff>
                <xdr:row>3</xdr:row>
                <xdr:rowOff>590550</xdr:rowOff>
              </to>
            </anchor>
          </controlPr>
        </control>
      </mc:Choice>
      <mc:Fallback>
        <control shapeId="2241" r:id="rId60" name="ComboBox174"/>
      </mc:Fallback>
    </mc:AlternateContent>
    <mc:AlternateContent xmlns:mc="http://schemas.openxmlformats.org/markup-compatibility/2006">
      <mc:Choice Requires="x14">
        <control shapeId="2240" r:id="rId62" name="ComboBox173">
          <controlPr defaultSize="0" autoLine="0" autoPict="0" linkedCell="T3" listFillRange="D102:D105" r:id="rId63">
            <anchor moveWithCells="1">
              <from>
                <xdr:col>18</xdr:col>
                <xdr:colOff>76200</xdr:colOff>
                <xdr:row>2</xdr:row>
                <xdr:rowOff>1838325</xdr:rowOff>
              </from>
              <to>
                <xdr:col>18</xdr:col>
                <xdr:colOff>4000500</xdr:colOff>
                <xdr:row>2</xdr:row>
                <xdr:rowOff>3552825</xdr:rowOff>
              </to>
            </anchor>
          </controlPr>
        </control>
      </mc:Choice>
      <mc:Fallback>
        <control shapeId="2240" r:id="rId62" name="ComboBox173"/>
      </mc:Fallback>
    </mc:AlternateContent>
    <mc:AlternateContent xmlns:mc="http://schemas.openxmlformats.org/markup-compatibility/2006">
      <mc:Choice Requires="x14">
        <control shapeId="2238" r:id="rId64" name="ComboBox172">
          <controlPr defaultSize="0" autoLine="0" linkedCell="R88" listFillRange="D96:D99" r:id="rId65">
            <anchor moveWithCells="1">
              <from>
                <xdr:col>15</xdr:col>
                <xdr:colOff>8191500</xdr:colOff>
                <xdr:row>88</xdr:row>
                <xdr:rowOff>0</xdr:rowOff>
              </from>
              <to>
                <xdr:col>16</xdr:col>
                <xdr:colOff>3467100</xdr:colOff>
                <xdr:row>89</xdr:row>
                <xdr:rowOff>152400</xdr:rowOff>
              </to>
            </anchor>
          </controlPr>
        </control>
      </mc:Choice>
      <mc:Fallback>
        <control shapeId="2238" r:id="rId64" name="ComboBox172"/>
      </mc:Fallback>
    </mc:AlternateContent>
    <mc:AlternateContent xmlns:mc="http://schemas.openxmlformats.org/markup-compatibility/2006">
      <mc:Choice Requires="x14">
        <control shapeId="2237" r:id="rId66" name="ComboBox171">
          <controlPr defaultSize="0" autoLine="0" linkedCell="R87" listFillRange="D96:D99" r:id="rId67">
            <anchor moveWithCells="1">
              <from>
                <xdr:col>15</xdr:col>
                <xdr:colOff>8391525</xdr:colOff>
                <xdr:row>88</xdr:row>
                <xdr:rowOff>0</xdr:rowOff>
              </from>
              <to>
                <xdr:col>16</xdr:col>
                <xdr:colOff>3667125</xdr:colOff>
                <xdr:row>89</xdr:row>
                <xdr:rowOff>152400</xdr:rowOff>
              </to>
            </anchor>
          </controlPr>
        </control>
      </mc:Choice>
      <mc:Fallback>
        <control shapeId="2237" r:id="rId66" name="ComboBox171"/>
      </mc:Fallback>
    </mc:AlternateContent>
    <mc:AlternateContent xmlns:mc="http://schemas.openxmlformats.org/markup-compatibility/2006">
      <mc:Choice Requires="x14">
        <control shapeId="2236" r:id="rId68" name="ComboBox170">
          <controlPr defaultSize="0" autoLine="0" linkedCell="R86" listFillRange="D96:D99" r:id="rId69">
            <anchor moveWithCells="1">
              <from>
                <xdr:col>15</xdr:col>
                <xdr:colOff>8429625</xdr:colOff>
                <xdr:row>88</xdr:row>
                <xdr:rowOff>0</xdr:rowOff>
              </from>
              <to>
                <xdr:col>16</xdr:col>
                <xdr:colOff>3714750</xdr:colOff>
                <xdr:row>89</xdr:row>
                <xdr:rowOff>152400</xdr:rowOff>
              </to>
            </anchor>
          </controlPr>
        </control>
      </mc:Choice>
      <mc:Fallback>
        <control shapeId="2236" r:id="rId68" name="ComboBox170"/>
      </mc:Fallback>
    </mc:AlternateContent>
    <mc:AlternateContent xmlns:mc="http://schemas.openxmlformats.org/markup-compatibility/2006">
      <mc:Choice Requires="x14">
        <control shapeId="2235" r:id="rId70" name="ComboBox169">
          <controlPr defaultSize="0" autoLine="0" linkedCell="R85" listFillRange="D96:D99" r:id="rId71">
            <anchor moveWithCells="1">
              <from>
                <xdr:col>15</xdr:col>
                <xdr:colOff>8410575</xdr:colOff>
                <xdr:row>88</xdr:row>
                <xdr:rowOff>0</xdr:rowOff>
              </from>
              <to>
                <xdr:col>16</xdr:col>
                <xdr:colOff>3676650</xdr:colOff>
                <xdr:row>89</xdr:row>
                <xdr:rowOff>152400</xdr:rowOff>
              </to>
            </anchor>
          </controlPr>
        </control>
      </mc:Choice>
      <mc:Fallback>
        <control shapeId="2235" r:id="rId70" name="ComboBox169"/>
      </mc:Fallback>
    </mc:AlternateContent>
    <mc:AlternateContent xmlns:mc="http://schemas.openxmlformats.org/markup-compatibility/2006">
      <mc:Choice Requires="x14">
        <control shapeId="2234" r:id="rId72" name="ComboBox168">
          <controlPr defaultSize="0" autoLine="0" linkedCell="R84" listFillRange="D96:D99" r:id="rId73">
            <anchor moveWithCells="1">
              <from>
                <xdr:col>16</xdr:col>
                <xdr:colOff>28575</xdr:colOff>
                <xdr:row>88</xdr:row>
                <xdr:rowOff>0</xdr:rowOff>
              </from>
              <to>
                <xdr:col>18</xdr:col>
                <xdr:colOff>19050</xdr:colOff>
                <xdr:row>89</xdr:row>
                <xdr:rowOff>161925</xdr:rowOff>
              </to>
            </anchor>
          </controlPr>
        </control>
      </mc:Choice>
      <mc:Fallback>
        <control shapeId="2234" r:id="rId72" name="ComboBox168"/>
      </mc:Fallback>
    </mc:AlternateContent>
    <mc:AlternateContent xmlns:mc="http://schemas.openxmlformats.org/markup-compatibility/2006">
      <mc:Choice Requires="x14">
        <control shapeId="2233" r:id="rId74" name="ComboBox167">
          <controlPr defaultSize="0" autoLine="0" linkedCell="R83" listFillRange="D96:D99" r:id="rId75">
            <anchor moveWithCells="1">
              <from>
                <xdr:col>15</xdr:col>
                <xdr:colOff>8382000</xdr:colOff>
                <xdr:row>88</xdr:row>
                <xdr:rowOff>0</xdr:rowOff>
              </from>
              <to>
                <xdr:col>16</xdr:col>
                <xdr:colOff>3667125</xdr:colOff>
                <xdr:row>89</xdr:row>
                <xdr:rowOff>152400</xdr:rowOff>
              </to>
            </anchor>
          </controlPr>
        </control>
      </mc:Choice>
      <mc:Fallback>
        <control shapeId="2233" r:id="rId74" name="ComboBox167"/>
      </mc:Fallback>
    </mc:AlternateContent>
    <mc:AlternateContent xmlns:mc="http://schemas.openxmlformats.org/markup-compatibility/2006">
      <mc:Choice Requires="x14">
        <control shapeId="2232" r:id="rId76" name="ComboBox166">
          <controlPr defaultSize="0" autoLine="0" linkedCell="R82" listFillRange="D96:D99" r:id="rId77">
            <anchor moveWithCells="1">
              <from>
                <xdr:col>15</xdr:col>
                <xdr:colOff>8391525</xdr:colOff>
                <xdr:row>88</xdr:row>
                <xdr:rowOff>0</xdr:rowOff>
              </from>
              <to>
                <xdr:col>16</xdr:col>
                <xdr:colOff>3657600</xdr:colOff>
                <xdr:row>89</xdr:row>
                <xdr:rowOff>152400</xdr:rowOff>
              </to>
            </anchor>
          </controlPr>
        </control>
      </mc:Choice>
      <mc:Fallback>
        <control shapeId="2232" r:id="rId76" name="ComboBox166"/>
      </mc:Fallback>
    </mc:AlternateContent>
    <mc:AlternateContent xmlns:mc="http://schemas.openxmlformats.org/markup-compatibility/2006">
      <mc:Choice Requires="x14">
        <control shapeId="2231" r:id="rId78" name="ComboBox165">
          <controlPr defaultSize="0" autoLine="0" linkedCell="R81"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1" r:id="rId78" name="ComboBox165"/>
      </mc:Fallback>
    </mc:AlternateContent>
    <mc:AlternateContent xmlns:mc="http://schemas.openxmlformats.org/markup-compatibility/2006">
      <mc:Choice Requires="x14">
        <control shapeId="2230" r:id="rId80" name="ComboBox164">
          <controlPr defaultSize="0" autoLine="0" linkedCell="R80" listFillRange="D96:D99" r:id="rId81">
            <anchor moveWithCells="1">
              <from>
                <xdr:col>15</xdr:col>
                <xdr:colOff>8362950</xdr:colOff>
                <xdr:row>88</xdr:row>
                <xdr:rowOff>0</xdr:rowOff>
              </from>
              <to>
                <xdr:col>16</xdr:col>
                <xdr:colOff>3619500</xdr:colOff>
                <xdr:row>89</xdr:row>
                <xdr:rowOff>152400</xdr:rowOff>
              </to>
            </anchor>
          </controlPr>
        </control>
      </mc:Choice>
      <mc:Fallback>
        <control shapeId="2230" r:id="rId80" name="ComboBox164"/>
      </mc:Fallback>
    </mc:AlternateContent>
    <mc:AlternateContent xmlns:mc="http://schemas.openxmlformats.org/markup-compatibility/2006">
      <mc:Choice Requires="x14">
        <control shapeId="2229" r:id="rId82" name="ComboBox163">
          <controlPr defaultSize="0" autoLine="0" linkedCell="R79" listFillRange="D96:D99" r:id="rId83">
            <anchor moveWithCells="1">
              <from>
                <xdr:col>15</xdr:col>
                <xdr:colOff>8382000</xdr:colOff>
                <xdr:row>88</xdr:row>
                <xdr:rowOff>0</xdr:rowOff>
              </from>
              <to>
                <xdr:col>16</xdr:col>
                <xdr:colOff>3638550</xdr:colOff>
                <xdr:row>89</xdr:row>
                <xdr:rowOff>161925</xdr:rowOff>
              </to>
            </anchor>
          </controlPr>
        </control>
      </mc:Choice>
      <mc:Fallback>
        <control shapeId="2229" r:id="rId82" name="ComboBox163"/>
      </mc:Fallback>
    </mc:AlternateContent>
    <mc:AlternateContent xmlns:mc="http://schemas.openxmlformats.org/markup-compatibility/2006">
      <mc:Choice Requires="x14">
        <control shapeId="2228" r:id="rId84" name="ComboBox162">
          <controlPr defaultSize="0" autoLine="0" linkedCell="R78"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8" r:id="rId84" name="ComboBox162"/>
      </mc:Fallback>
    </mc:AlternateContent>
    <mc:AlternateContent xmlns:mc="http://schemas.openxmlformats.org/markup-compatibility/2006">
      <mc:Choice Requires="x14">
        <control shapeId="2227" r:id="rId86" name="ComboBox161">
          <controlPr defaultSize="0" autoLine="0" linkedCell="R77" listFillRange="D96:D99" r:id="rId87">
            <anchor moveWithCells="1">
              <from>
                <xdr:col>15</xdr:col>
                <xdr:colOff>8391525</xdr:colOff>
                <xdr:row>88</xdr:row>
                <xdr:rowOff>0</xdr:rowOff>
              </from>
              <to>
                <xdr:col>16</xdr:col>
                <xdr:colOff>3657600</xdr:colOff>
                <xdr:row>89</xdr:row>
                <xdr:rowOff>152400</xdr:rowOff>
              </to>
            </anchor>
          </controlPr>
        </control>
      </mc:Choice>
      <mc:Fallback>
        <control shapeId="2227" r:id="rId86" name="ComboBox161"/>
      </mc:Fallback>
    </mc:AlternateContent>
    <mc:AlternateContent xmlns:mc="http://schemas.openxmlformats.org/markup-compatibility/2006">
      <mc:Choice Requires="x14">
        <control shapeId="2225" r:id="rId88" name="ComboBox160">
          <controlPr defaultSize="0" autoLine="0" linkedCell="R76" listFillRange="D96:D99" r:id="rId89">
            <anchor moveWithCells="1">
              <from>
                <xdr:col>15</xdr:col>
                <xdr:colOff>8410575</xdr:colOff>
                <xdr:row>88</xdr:row>
                <xdr:rowOff>0</xdr:rowOff>
              </from>
              <to>
                <xdr:col>16</xdr:col>
                <xdr:colOff>3676650</xdr:colOff>
                <xdr:row>89</xdr:row>
                <xdr:rowOff>152400</xdr:rowOff>
              </to>
            </anchor>
          </controlPr>
        </control>
      </mc:Choice>
      <mc:Fallback>
        <control shapeId="2225" r:id="rId88" name="ComboBox160"/>
      </mc:Fallback>
    </mc:AlternateContent>
    <mc:AlternateContent xmlns:mc="http://schemas.openxmlformats.org/markup-compatibility/2006">
      <mc:Choice Requires="x14">
        <control shapeId="2224" r:id="rId90" name="ComboBox159">
          <controlPr defaultSize="0" autoLine="0" linkedCell="R75" listFillRange="D96:D99" r:id="rId91">
            <anchor moveWithCells="1">
              <from>
                <xdr:col>15</xdr:col>
                <xdr:colOff>8429625</xdr:colOff>
                <xdr:row>74</xdr:row>
                <xdr:rowOff>133350</xdr:rowOff>
              </from>
              <to>
                <xdr:col>16</xdr:col>
                <xdr:colOff>3695700</xdr:colOff>
                <xdr:row>74</xdr:row>
                <xdr:rowOff>619125</xdr:rowOff>
              </to>
            </anchor>
          </controlPr>
        </control>
      </mc:Choice>
      <mc:Fallback>
        <control shapeId="2224" r:id="rId90" name="ComboBox159"/>
      </mc:Fallback>
    </mc:AlternateContent>
    <mc:AlternateContent xmlns:mc="http://schemas.openxmlformats.org/markup-compatibility/2006">
      <mc:Choice Requires="x14">
        <control shapeId="2223" r:id="rId92" name="ComboBox158">
          <controlPr defaultSize="0" autoLine="0" linkedCell="R74" listFillRange="D96:D99" r:id="rId93">
            <anchor moveWithCells="1">
              <from>
                <xdr:col>15</xdr:col>
                <xdr:colOff>8410575</xdr:colOff>
                <xdr:row>73</xdr:row>
                <xdr:rowOff>95250</xdr:rowOff>
              </from>
              <to>
                <xdr:col>16</xdr:col>
                <xdr:colOff>3676650</xdr:colOff>
                <xdr:row>73</xdr:row>
                <xdr:rowOff>581025</xdr:rowOff>
              </to>
            </anchor>
          </controlPr>
        </control>
      </mc:Choice>
      <mc:Fallback>
        <control shapeId="2223" r:id="rId92" name="ComboBox158"/>
      </mc:Fallback>
    </mc:AlternateContent>
    <mc:AlternateContent xmlns:mc="http://schemas.openxmlformats.org/markup-compatibility/2006">
      <mc:Choice Requires="x14">
        <control shapeId="2222" r:id="rId94" name="ComboBox157">
          <controlPr defaultSize="0" autoLine="0" linkedCell="R73" listFillRange="D96:D99" r:id="rId95">
            <anchor moveWithCells="1">
              <from>
                <xdr:col>15</xdr:col>
                <xdr:colOff>8420100</xdr:colOff>
                <xdr:row>72</xdr:row>
                <xdr:rowOff>219075</xdr:rowOff>
              </from>
              <to>
                <xdr:col>16</xdr:col>
                <xdr:colOff>3676650</xdr:colOff>
                <xdr:row>72</xdr:row>
                <xdr:rowOff>704850</xdr:rowOff>
              </to>
            </anchor>
          </controlPr>
        </control>
      </mc:Choice>
      <mc:Fallback>
        <control shapeId="2222" r:id="rId94" name="ComboBox157"/>
      </mc:Fallback>
    </mc:AlternateContent>
    <mc:AlternateContent xmlns:mc="http://schemas.openxmlformats.org/markup-compatibility/2006">
      <mc:Choice Requires="x14">
        <control shapeId="2221" r:id="rId96" name="ComboBox156">
          <controlPr defaultSize="0" autoLine="0" linkedCell="R72" listFillRange="D96:D99" r:id="rId97">
            <anchor moveWithCells="1">
              <from>
                <xdr:col>15</xdr:col>
                <xdr:colOff>8391525</xdr:colOff>
                <xdr:row>71</xdr:row>
                <xdr:rowOff>228600</xdr:rowOff>
              </from>
              <to>
                <xdr:col>16</xdr:col>
                <xdr:colOff>3657600</xdr:colOff>
                <xdr:row>71</xdr:row>
                <xdr:rowOff>733425</xdr:rowOff>
              </to>
            </anchor>
          </controlPr>
        </control>
      </mc:Choice>
      <mc:Fallback>
        <control shapeId="2221" r:id="rId96" name="ComboBox156"/>
      </mc:Fallback>
    </mc:AlternateContent>
    <mc:AlternateContent xmlns:mc="http://schemas.openxmlformats.org/markup-compatibility/2006">
      <mc:Choice Requires="x14">
        <control shapeId="2220" r:id="rId98" name="ComboBox155">
          <controlPr defaultSize="0" autoLine="0" linkedCell="R71" listFillRange="D96:D99" r:id="rId99">
            <anchor moveWithCells="1">
              <from>
                <xdr:col>15</xdr:col>
                <xdr:colOff>8429625</xdr:colOff>
                <xdr:row>70</xdr:row>
                <xdr:rowOff>47625</xdr:rowOff>
              </from>
              <to>
                <xdr:col>16</xdr:col>
                <xdr:colOff>3695700</xdr:colOff>
                <xdr:row>70</xdr:row>
                <xdr:rowOff>542925</xdr:rowOff>
              </to>
            </anchor>
          </controlPr>
        </control>
      </mc:Choice>
      <mc:Fallback>
        <control shapeId="2220" r:id="rId98" name="ComboBox155"/>
      </mc:Fallback>
    </mc:AlternateContent>
    <mc:AlternateContent xmlns:mc="http://schemas.openxmlformats.org/markup-compatibility/2006">
      <mc:Choice Requires="x14">
        <control shapeId="2219" r:id="rId100" name="ComboBox154">
          <controlPr defaultSize="0" autoLine="0" linkedCell="R70" listFillRange="D96:D99" r:id="rId101">
            <anchor moveWithCells="1">
              <from>
                <xdr:col>15</xdr:col>
                <xdr:colOff>8420100</xdr:colOff>
                <xdr:row>69</xdr:row>
                <xdr:rowOff>85725</xdr:rowOff>
              </from>
              <to>
                <xdr:col>16</xdr:col>
                <xdr:colOff>3686175</xdr:colOff>
                <xdr:row>69</xdr:row>
                <xdr:rowOff>581025</xdr:rowOff>
              </to>
            </anchor>
          </controlPr>
        </control>
      </mc:Choice>
      <mc:Fallback>
        <control shapeId="2219" r:id="rId100" name="ComboBox154"/>
      </mc:Fallback>
    </mc:AlternateContent>
    <mc:AlternateContent xmlns:mc="http://schemas.openxmlformats.org/markup-compatibility/2006">
      <mc:Choice Requires="x14">
        <control shapeId="2218" r:id="rId102" name="ComboBox153">
          <controlPr defaultSize="0" autoLine="0" linkedCell="R69" listFillRange="D96:D99" r:id="rId103">
            <anchor moveWithCells="1">
              <from>
                <xdr:col>15</xdr:col>
                <xdr:colOff>8420100</xdr:colOff>
                <xdr:row>68</xdr:row>
                <xdr:rowOff>104775</xdr:rowOff>
              </from>
              <to>
                <xdr:col>16</xdr:col>
                <xdr:colOff>3686175</xdr:colOff>
                <xdr:row>68</xdr:row>
                <xdr:rowOff>600075</xdr:rowOff>
              </to>
            </anchor>
          </controlPr>
        </control>
      </mc:Choice>
      <mc:Fallback>
        <control shapeId="2218" r:id="rId102" name="ComboBox153"/>
      </mc:Fallback>
    </mc:AlternateContent>
    <mc:AlternateContent xmlns:mc="http://schemas.openxmlformats.org/markup-compatibility/2006">
      <mc:Choice Requires="x14">
        <control shapeId="2217" r:id="rId104" name="ComboBox152">
          <controlPr defaultSize="0" autoLine="0" linkedCell="R68" listFillRange="D96:D99" r:id="rId105">
            <anchor moveWithCells="1">
              <from>
                <xdr:col>15</xdr:col>
                <xdr:colOff>8420100</xdr:colOff>
                <xdr:row>67</xdr:row>
                <xdr:rowOff>114300</xdr:rowOff>
              </from>
              <to>
                <xdr:col>16</xdr:col>
                <xdr:colOff>3686175</xdr:colOff>
                <xdr:row>67</xdr:row>
                <xdr:rowOff>619125</xdr:rowOff>
              </to>
            </anchor>
          </controlPr>
        </control>
      </mc:Choice>
      <mc:Fallback>
        <control shapeId="2217" r:id="rId104" name="ComboBox152"/>
      </mc:Fallback>
    </mc:AlternateContent>
    <mc:AlternateContent xmlns:mc="http://schemas.openxmlformats.org/markup-compatibility/2006">
      <mc:Choice Requires="x14">
        <control shapeId="2216" r:id="rId106" name="ComboBox151">
          <controlPr defaultSize="0" autoLine="0" linkedCell="R67" listFillRange="D96:D99" r:id="rId107">
            <anchor moveWithCells="1">
              <from>
                <xdr:col>16</xdr:col>
                <xdr:colOff>0</xdr:colOff>
                <xdr:row>66</xdr:row>
                <xdr:rowOff>85725</xdr:rowOff>
              </from>
              <to>
                <xdr:col>16</xdr:col>
                <xdr:colOff>3714750</xdr:colOff>
                <xdr:row>66</xdr:row>
                <xdr:rowOff>581025</xdr:rowOff>
              </to>
            </anchor>
          </controlPr>
        </control>
      </mc:Choice>
      <mc:Fallback>
        <control shapeId="2216" r:id="rId106" name="ComboBox151"/>
      </mc:Fallback>
    </mc:AlternateContent>
    <mc:AlternateContent xmlns:mc="http://schemas.openxmlformats.org/markup-compatibility/2006">
      <mc:Choice Requires="x14">
        <control shapeId="2215" r:id="rId108" name="ComboBox150">
          <controlPr defaultSize="0" autoLine="0" linkedCell="R66" listFillRange="D96:D99" r:id="rId109">
            <anchor moveWithCells="1">
              <from>
                <xdr:col>15</xdr:col>
                <xdr:colOff>8429625</xdr:colOff>
                <xdr:row>65</xdr:row>
                <xdr:rowOff>95250</xdr:rowOff>
              </from>
              <to>
                <xdr:col>16</xdr:col>
                <xdr:colOff>3695700</xdr:colOff>
                <xdr:row>65</xdr:row>
                <xdr:rowOff>590550</xdr:rowOff>
              </to>
            </anchor>
          </controlPr>
        </control>
      </mc:Choice>
      <mc:Fallback>
        <control shapeId="2215" r:id="rId108" name="ComboBox150"/>
      </mc:Fallback>
    </mc:AlternateContent>
    <mc:AlternateContent xmlns:mc="http://schemas.openxmlformats.org/markup-compatibility/2006">
      <mc:Choice Requires="x14">
        <control shapeId="2214" r:id="rId110" name="ComboBox149">
          <controlPr defaultSize="0" autoLine="0" linkedCell="R65" listFillRange="D96:D99" r:id="rId111">
            <anchor moveWithCells="1">
              <from>
                <xdr:col>15</xdr:col>
                <xdr:colOff>8439150</xdr:colOff>
                <xdr:row>64</xdr:row>
                <xdr:rowOff>85725</xdr:rowOff>
              </from>
              <to>
                <xdr:col>16</xdr:col>
                <xdr:colOff>3705225</xdr:colOff>
                <xdr:row>64</xdr:row>
                <xdr:rowOff>581025</xdr:rowOff>
              </to>
            </anchor>
          </controlPr>
        </control>
      </mc:Choice>
      <mc:Fallback>
        <control shapeId="2214" r:id="rId110" name="ComboBox149"/>
      </mc:Fallback>
    </mc:AlternateContent>
    <mc:AlternateContent xmlns:mc="http://schemas.openxmlformats.org/markup-compatibility/2006">
      <mc:Choice Requires="x14">
        <control shapeId="2213" r:id="rId112" name="ComboBox148">
          <controlPr defaultSize="0" autoLine="0" linkedCell="R64" listFillRange="D96:D99" r:id="rId113">
            <anchor moveWithCells="1">
              <from>
                <xdr:col>15</xdr:col>
                <xdr:colOff>8429625</xdr:colOff>
                <xdr:row>63</xdr:row>
                <xdr:rowOff>104775</xdr:rowOff>
              </from>
              <to>
                <xdr:col>16</xdr:col>
                <xdr:colOff>3695700</xdr:colOff>
                <xdr:row>63</xdr:row>
                <xdr:rowOff>600075</xdr:rowOff>
              </to>
            </anchor>
          </controlPr>
        </control>
      </mc:Choice>
      <mc:Fallback>
        <control shapeId="2213" r:id="rId112" name="ComboBox148"/>
      </mc:Fallback>
    </mc:AlternateContent>
    <mc:AlternateContent xmlns:mc="http://schemas.openxmlformats.org/markup-compatibility/2006">
      <mc:Choice Requires="x14">
        <control shapeId="2212" r:id="rId114" name="ComboBox147">
          <controlPr defaultSize="0" autoLine="0" linkedCell="R63" listFillRange="D96:D99" r:id="rId115">
            <anchor moveWithCells="1">
              <from>
                <xdr:col>15</xdr:col>
                <xdr:colOff>8439150</xdr:colOff>
                <xdr:row>62</xdr:row>
                <xdr:rowOff>76200</xdr:rowOff>
              </from>
              <to>
                <xdr:col>16</xdr:col>
                <xdr:colOff>3705225</xdr:colOff>
                <xdr:row>62</xdr:row>
                <xdr:rowOff>571500</xdr:rowOff>
              </to>
            </anchor>
          </controlPr>
        </control>
      </mc:Choice>
      <mc:Fallback>
        <control shapeId="2212" r:id="rId114" name="ComboBox147"/>
      </mc:Fallback>
    </mc:AlternateContent>
    <mc:AlternateContent xmlns:mc="http://schemas.openxmlformats.org/markup-compatibility/2006">
      <mc:Choice Requires="x14">
        <control shapeId="2211" r:id="rId116" name="ComboBox146">
          <controlPr defaultSize="0" autoLine="0" linkedCell="R62" listFillRange="D96:D99" r:id="rId117">
            <anchor moveWithCells="1">
              <from>
                <xdr:col>15</xdr:col>
                <xdr:colOff>8439150</xdr:colOff>
                <xdr:row>61</xdr:row>
                <xdr:rowOff>85725</xdr:rowOff>
              </from>
              <to>
                <xdr:col>16</xdr:col>
                <xdr:colOff>3705225</xdr:colOff>
                <xdr:row>61</xdr:row>
                <xdr:rowOff>581025</xdr:rowOff>
              </to>
            </anchor>
          </controlPr>
        </control>
      </mc:Choice>
      <mc:Fallback>
        <control shapeId="2211" r:id="rId116" name="ComboBox146"/>
      </mc:Fallback>
    </mc:AlternateContent>
    <mc:AlternateContent xmlns:mc="http://schemas.openxmlformats.org/markup-compatibility/2006">
      <mc:Choice Requires="x14">
        <control shapeId="2210" r:id="rId118" name="ComboBox145">
          <controlPr defaultSize="0" autoLine="0" linkedCell="R61" listFillRange="D96:D99" r:id="rId119">
            <anchor moveWithCells="1">
              <from>
                <xdr:col>15</xdr:col>
                <xdr:colOff>8429625</xdr:colOff>
                <xdr:row>60</xdr:row>
                <xdr:rowOff>219075</xdr:rowOff>
              </from>
              <to>
                <xdr:col>16</xdr:col>
                <xdr:colOff>3695700</xdr:colOff>
                <xdr:row>60</xdr:row>
                <xdr:rowOff>714375</xdr:rowOff>
              </to>
            </anchor>
          </controlPr>
        </control>
      </mc:Choice>
      <mc:Fallback>
        <control shapeId="2210" r:id="rId118" name="ComboBox145"/>
      </mc:Fallback>
    </mc:AlternateContent>
    <mc:AlternateContent xmlns:mc="http://schemas.openxmlformats.org/markup-compatibility/2006">
      <mc:Choice Requires="x14">
        <control shapeId="2199" r:id="rId120" name="ComboBox134">
          <controlPr defaultSize="0" autoLine="0" linkedCell="R50" listFillRange="D96:D99" r:id="rId121">
            <anchor moveWithCells="1">
              <from>
                <xdr:col>15</xdr:col>
                <xdr:colOff>8429625</xdr:colOff>
                <xdr:row>49</xdr:row>
                <xdr:rowOff>361950</xdr:rowOff>
              </from>
              <to>
                <xdr:col>16</xdr:col>
                <xdr:colOff>3695700</xdr:colOff>
                <xdr:row>49</xdr:row>
                <xdr:rowOff>857250</xdr:rowOff>
              </to>
            </anchor>
          </controlPr>
        </control>
      </mc:Choice>
      <mc:Fallback>
        <control shapeId="2199" r:id="rId120" name="ComboBox134"/>
      </mc:Fallback>
    </mc:AlternateContent>
    <mc:AlternateContent xmlns:mc="http://schemas.openxmlformats.org/markup-compatibility/2006">
      <mc:Choice Requires="x14">
        <control shapeId="2198" r:id="rId122" name="ComboBox133">
          <controlPr defaultSize="0" autoLine="0" linkedCell="R49" listFillRange="D96:D99" r:id="rId123">
            <anchor moveWithCells="1">
              <from>
                <xdr:col>15</xdr:col>
                <xdr:colOff>8410575</xdr:colOff>
                <xdr:row>48</xdr:row>
                <xdr:rowOff>333375</xdr:rowOff>
              </from>
              <to>
                <xdr:col>16</xdr:col>
                <xdr:colOff>3676650</xdr:colOff>
                <xdr:row>48</xdr:row>
                <xdr:rowOff>828675</xdr:rowOff>
              </to>
            </anchor>
          </controlPr>
        </control>
      </mc:Choice>
      <mc:Fallback>
        <control shapeId="2198" r:id="rId122" name="ComboBox133"/>
      </mc:Fallback>
    </mc:AlternateContent>
    <mc:AlternateContent xmlns:mc="http://schemas.openxmlformats.org/markup-compatibility/2006">
      <mc:Choice Requires="x14">
        <control shapeId="2197" r:id="rId124" name="ComboBox132">
          <controlPr defaultSize="0" autoLine="0" linkedCell="R48" listFillRange="D96:D99" r:id="rId125">
            <anchor moveWithCells="1">
              <from>
                <xdr:col>15</xdr:col>
                <xdr:colOff>8410575</xdr:colOff>
                <xdr:row>47</xdr:row>
                <xdr:rowOff>228600</xdr:rowOff>
              </from>
              <to>
                <xdr:col>16</xdr:col>
                <xdr:colOff>3676650</xdr:colOff>
                <xdr:row>47</xdr:row>
                <xdr:rowOff>723900</xdr:rowOff>
              </to>
            </anchor>
          </controlPr>
        </control>
      </mc:Choice>
      <mc:Fallback>
        <control shapeId="2197" r:id="rId124" name="ComboBox132"/>
      </mc:Fallback>
    </mc:AlternateContent>
    <mc:AlternateContent xmlns:mc="http://schemas.openxmlformats.org/markup-compatibility/2006">
      <mc:Choice Requires="x14">
        <control shapeId="2196" r:id="rId126" name="ComboBox131">
          <controlPr defaultSize="0" autoLine="0" linkedCell="R47" listFillRange="D96:D99" r:id="rId127">
            <anchor moveWithCells="1">
              <from>
                <xdr:col>15</xdr:col>
                <xdr:colOff>8401050</xdr:colOff>
                <xdr:row>46</xdr:row>
                <xdr:rowOff>95250</xdr:rowOff>
              </from>
              <to>
                <xdr:col>16</xdr:col>
                <xdr:colOff>3667125</xdr:colOff>
                <xdr:row>46</xdr:row>
                <xdr:rowOff>590550</xdr:rowOff>
              </to>
            </anchor>
          </controlPr>
        </control>
      </mc:Choice>
      <mc:Fallback>
        <control shapeId="2196" r:id="rId126" name="ComboBox131"/>
      </mc:Fallback>
    </mc:AlternateContent>
    <mc:AlternateContent xmlns:mc="http://schemas.openxmlformats.org/markup-compatibility/2006">
      <mc:Choice Requires="x14">
        <control shapeId="2195" r:id="rId128" name="ComboBox130">
          <controlPr defaultSize="0" autoLine="0" linkedCell="R46" listFillRange="D96:D99" r:id="rId129">
            <anchor moveWithCells="1">
              <from>
                <xdr:col>15</xdr:col>
                <xdr:colOff>8410575</xdr:colOff>
                <xdr:row>45</xdr:row>
                <xdr:rowOff>114300</xdr:rowOff>
              </from>
              <to>
                <xdr:col>16</xdr:col>
                <xdr:colOff>3676650</xdr:colOff>
                <xdr:row>45</xdr:row>
                <xdr:rowOff>609600</xdr:rowOff>
              </to>
            </anchor>
          </controlPr>
        </control>
      </mc:Choice>
      <mc:Fallback>
        <control shapeId="2195" r:id="rId128" name="ComboBox130"/>
      </mc:Fallback>
    </mc:AlternateContent>
    <mc:AlternateContent xmlns:mc="http://schemas.openxmlformats.org/markup-compatibility/2006">
      <mc:Choice Requires="x14">
        <control shapeId="2194" r:id="rId130" name="ComboBox129">
          <controlPr defaultSize="0" autoLine="0" linkedCell="R45" listFillRange="D96:D99" r:id="rId131">
            <anchor moveWithCells="1">
              <from>
                <xdr:col>15</xdr:col>
                <xdr:colOff>8420100</xdr:colOff>
                <xdr:row>44</xdr:row>
                <xdr:rowOff>123825</xdr:rowOff>
              </from>
              <to>
                <xdr:col>16</xdr:col>
                <xdr:colOff>3686175</xdr:colOff>
                <xdr:row>44</xdr:row>
                <xdr:rowOff>619125</xdr:rowOff>
              </to>
            </anchor>
          </controlPr>
        </control>
      </mc:Choice>
      <mc:Fallback>
        <control shapeId="2194" r:id="rId130" name="ComboBox129"/>
      </mc:Fallback>
    </mc:AlternateContent>
    <mc:AlternateContent xmlns:mc="http://schemas.openxmlformats.org/markup-compatibility/2006">
      <mc:Choice Requires="x14">
        <control shapeId="2193" r:id="rId132" name="ComboBox128">
          <controlPr defaultSize="0" autoLine="0" linkedCell="R44" listFillRange="D96:D99" r:id="rId133">
            <anchor moveWithCells="1">
              <from>
                <xdr:col>15</xdr:col>
                <xdr:colOff>8439150</xdr:colOff>
                <xdr:row>43</xdr:row>
                <xdr:rowOff>95250</xdr:rowOff>
              </from>
              <to>
                <xdr:col>16</xdr:col>
                <xdr:colOff>3705225</xdr:colOff>
                <xdr:row>43</xdr:row>
                <xdr:rowOff>590550</xdr:rowOff>
              </to>
            </anchor>
          </controlPr>
        </control>
      </mc:Choice>
      <mc:Fallback>
        <control shapeId="2193" r:id="rId132" name="ComboBox128"/>
      </mc:Fallback>
    </mc:AlternateContent>
    <mc:AlternateContent xmlns:mc="http://schemas.openxmlformats.org/markup-compatibility/2006">
      <mc:Choice Requires="x14">
        <control shapeId="2192" r:id="rId134" name="ComboBox127">
          <controlPr defaultSize="0" autoLine="0" linkedCell="R43" listFillRange="D96:D99" r:id="rId135">
            <anchor moveWithCells="1">
              <from>
                <xdr:col>15</xdr:col>
                <xdr:colOff>8420100</xdr:colOff>
                <xdr:row>42</xdr:row>
                <xdr:rowOff>95250</xdr:rowOff>
              </from>
              <to>
                <xdr:col>16</xdr:col>
                <xdr:colOff>3695700</xdr:colOff>
                <xdr:row>42</xdr:row>
                <xdr:rowOff>590550</xdr:rowOff>
              </to>
            </anchor>
          </controlPr>
        </control>
      </mc:Choice>
      <mc:Fallback>
        <control shapeId="2192" r:id="rId134" name="ComboBox127"/>
      </mc:Fallback>
    </mc:AlternateContent>
    <mc:AlternateContent xmlns:mc="http://schemas.openxmlformats.org/markup-compatibility/2006">
      <mc:Choice Requires="x14">
        <control shapeId="2191" r:id="rId136" name="ComboBox126">
          <controlPr defaultSize="0" autoLine="0" linkedCell="R42" listFillRange="D96:D99" r:id="rId137">
            <anchor moveWithCells="1">
              <from>
                <xdr:col>15</xdr:col>
                <xdr:colOff>8429625</xdr:colOff>
                <xdr:row>41</xdr:row>
                <xdr:rowOff>57150</xdr:rowOff>
              </from>
              <to>
                <xdr:col>16</xdr:col>
                <xdr:colOff>3695700</xdr:colOff>
                <xdr:row>41</xdr:row>
                <xdr:rowOff>552450</xdr:rowOff>
              </to>
            </anchor>
          </controlPr>
        </control>
      </mc:Choice>
      <mc:Fallback>
        <control shapeId="2191" r:id="rId136" name="ComboBox126"/>
      </mc:Fallback>
    </mc:AlternateContent>
    <mc:AlternateContent xmlns:mc="http://schemas.openxmlformats.org/markup-compatibility/2006">
      <mc:Choice Requires="x14">
        <control shapeId="2190" r:id="rId138" name="ComboBox125">
          <controlPr defaultSize="0" autoLine="0" linkedCell="R41" listFillRange="D96:D99" r:id="rId139">
            <anchor moveWithCells="1">
              <from>
                <xdr:col>15</xdr:col>
                <xdr:colOff>8429625</xdr:colOff>
                <xdr:row>40</xdr:row>
                <xdr:rowOff>57150</xdr:rowOff>
              </from>
              <to>
                <xdr:col>16</xdr:col>
                <xdr:colOff>3695700</xdr:colOff>
                <xdr:row>40</xdr:row>
                <xdr:rowOff>552450</xdr:rowOff>
              </to>
            </anchor>
          </controlPr>
        </control>
      </mc:Choice>
      <mc:Fallback>
        <control shapeId="2190" r:id="rId138" name="ComboBox125"/>
      </mc:Fallback>
    </mc:AlternateContent>
    <mc:AlternateContent xmlns:mc="http://schemas.openxmlformats.org/markup-compatibility/2006">
      <mc:Choice Requires="x14">
        <control shapeId="2189" r:id="rId140" name="ComboBox124">
          <controlPr defaultSize="0" autoLine="0" linkedCell="R40" listFillRange="D96:D99" r:id="rId141">
            <anchor moveWithCells="1">
              <from>
                <xdr:col>15</xdr:col>
                <xdr:colOff>8420100</xdr:colOff>
                <xdr:row>39</xdr:row>
                <xdr:rowOff>228600</xdr:rowOff>
              </from>
              <to>
                <xdr:col>16</xdr:col>
                <xdr:colOff>3686175</xdr:colOff>
                <xdr:row>39</xdr:row>
                <xdr:rowOff>723900</xdr:rowOff>
              </to>
            </anchor>
          </controlPr>
        </control>
      </mc:Choice>
      <mc:Fallback>
        <control shapeId="2189" r:id="rId140" name="ComboBox124"/>
      </mc:Fallback>
    </mc:AlternateContent>
    <mc:AlternateContent xmlns:mc="http://schemas.openxmlformats.org/markup-compatibility/2006">
      <mc:Choice Requires="x14">
        <control shapeId="2188" r:id="rId142" name="ComboBox123">
          <controlPr defaultSize="0" autoLine="0" linkedCell="R39" listFillRange="D96:D99" r:id="rId143">
            <anchor moveWithCells="1">
              <from>
                <xdr:col>15</xdr:col>
                <xdr:colOff>8420100</xdr:colOff>
                <xdr:row>38</xdr:row>
                <xdr:rowOff>390525</xdr:rowOff>
              </from>
              <to>
                <xdr:col>16</xdr:col>
                <xdr:colOff>3686175</xdr:colOff>
                <xdr:row>38</xdr:row>
                <xdr:rowOff>885825</xdr:rowOff>
              </to>
            </anchor>
          </controlPr>
        </control>
      </mc:Choice>
      <mc:Fallback>
        <control shapeId="2188" r:id="rId142" name="ComboBox123"/>
      </mc:Fallback>
    </mc:AlternateContent>
    <mc:AlternateContent xmlns:mc="http://schemas.openxmlformats.org/markup-compatibility/2006">
      <mc:Choice Requires="x14">
        <control shapeId="2187" r:id="rId144" name="ComboBox122">
          <controlPr defaultSize="0" autoLine="0" linkedCell="R38" listFillRange="D96:D99" r:id="rId145">
            <anchor moveWithCells="1">
              <from>
                <xdr:col>15</xdr:col>
                <xdr:colOff>8391525</xdr:colOff>
                <xdr:row>37</xdr:row>
                <xdr:rowOff>57150</xdr:rowOff>
              </from>
              <to>
                <xdr:col>16</xdr:col>
                <xdr:colOff>3657600</xdr:colOff>
                <xdr:row>37</xdr:row>
                <xdr:rowOff>552450</xdr:rowOff>
              </to>
            </anchor>
          </controlPr>
        </control>
      </mc:Choice>
      <mc:Fallback>
        <control shapeId="2187" r:id="rId144" name="ComboBox122"/>
      </mc:Fallback>
    </mc:AlternateContent>
    <mc:AlternateContent xmlns:mc="http://schemas.openxmlformats.org/markup-compatibility/2006">
      <mc:Choice Requires="x14">
        <control shapeId="2186" r:id="rId146" name="ComboBox117">
          <controlPr defaultSize="0" autoLine="0" linkedCell="R37" listFillRange="D96:D99" r:id="rId147">
            <anchor moveWithCells="1">
              <from>
                <xdr:col>15</xdr:col>
                <xdr:colOff>8382000</xdr:colOff>
                <xdr:row>36</xdr:row>
                <xdr:rowOff>123825</xdr:rowOff>
              </from>
              <to>
                <xdr:col>16</xdr:col>
                <xdr:colOff>3648075</xdr:colOff>
                <xdr:row>36</xdr:row>
                <xdr:rowOff>619125</xdr:rowOff>
              </to>
            </anchor>
          </controlPr>
        </control>
      </mc:Choice>
      <mc:Fallback>
        <control shapeId="2186" r:id="rId146" name="ComboBox117"/>
      </mc:Fallback>
    </mc:AlternateContent>
    <mc:AlternateContent xmlns:mc="http://schemas.openxmlformats.org/markup-compatibility/2006">
      <mc:Choice Requires="x14">
        <control shapeId="2185" r:id="rId148" name="ComboBox112">
          <controlPr defaultSize="0" autoLine="0" linkedCell="R36" listFillRange="D96:D99" r:id="rId149">
            <anchor moveWithCells="1">
              <from>
                <xdr:col>15</xdr:col>
                <xdr:colOff>8401050</xdr:colOff>
                <xdr:row>35</xdr:row>
                <xdr:rowOff>123825</xdr:rowOff>
              </from>
              <to>
                <xdr:col>16</xdr:col>
                <xdr:colOff>3667125</xdr:colOff>
                <xdr:row>35</xdr:row>
                <xdr:rowOff>619125</xdr:rowOff>
              </to>
            </anchor>
          </controlPr>
        </control>
      </mc:Choice>
      <mc:Fallback>
        <control shapeId="2185" r:id="rId148" name="ComboBox112"/>
      </mc:Fallback>
    </mc:AlternateContent>
    <mc:AlternateContent xmlns:mc="http://schemas.openxmlformats.org/markup-compatibility/2006">
      <mc:Choice Requires="x14">
        <control shapeId="2184" r:id="rId150" name="ComboBox113">
          <controlPr defaultSize="0" autoLine="0" linkedCell="R35" listFillRange="D96:D99" r:id="rId151">
            <anchor moveWithCells="1">
              <from>
                <xdr:col>15</xdr:col>
                <xdr:colOff>8420100</xdr:colOff>
                <xdr:row>34</xdr:row>
                <xdr:rowOff>76200</xdr:rowOff>
              </from>
              <to>
                <xdr:col>16</xdr:col>
                <xdr:colOff>3686175</xdr:colOff>
                <xdr:row>34</xdr:row>
                <xdr:rowOff>581025</xdr:rowOff>
              </to>
            </anchor>
          </controlPr>
        </control>
      </mc:Choice>
      <mc:Fallback>
        <control shapeId="2184" r:id="rId150" name="ComboBox113"/>
      </mc:Fallback>
    </mc:AlternateContent>
    <mc:AlternateContent xmlns:mc="http://schemas.openxmlformats.org/markup-compatibility/2006">
      <mc:Choice Requires="x14">
        <control shapeId="2182" r:id="rId152" name="ComboBox121">
          <controlPr defaultSize="0" autoLine="0" linkedCell="R34" listFillRange="D96:D99" r:id="rId153">
            <anchor moveWithCells="1">
              <from>
                <xdr:col>15</xdr:col>
                <xdr:colOff>8420100</xdr:colOff>
                <xdr:row>33</xdr:row>
                <xdr:rowOff>304800</xdr:rowOff>
              </from>
              <to>
                <xdr:col>16</xdr:col>
                <xdr:colOff>3686175</xdr:colOff>
                <xdr:row>33</xdr:row>
                <xdr:rowOff>800100</xdr:rowOff>
              </to>
            </anchor>
          </controlPr>
        </control>
      </mc:Choice>
      <mc:Fallback>
        <control shapeId="2182" r:id="rId152" name="ComboBox121"/>
      </mc:Fallback>
    </mc:AlternateContent>
    <mc:AlternateContent xmlns:mc="http://schemas.openxmlformats.org/markup-compatibility/2006">
      <mc:Choice Requires="x14">
        <control shapeId="2181" r:id="rId154" name="ComboBox120">
          <controlPr defaultSize="0" autoLine="0" linkedCell="R33" listFillRange="D96:D99" r:id="rId155">
            <anchor moveWithCells="1">
              <from>
                <xdr:col>15</xdr:col>
                <xdr:colOff>8429625</xdr:colOff>
                <xdr:row>32</xdr:row>
                <xdr:rowOff>85725</xdr:rowOff>
              </from>
              <to>
                <xdr:col>16</xdr:col>
                <xdr:colOff>3695700</xdr:colOff>
                <xdr:row>32</xdr:row>
                <xdr:rowOff>581025</xdr:rowOff>
              </to>
            </anchor>
          </controlPr>
        </control>
      </mc:Choice>
      <mc:Fallback>
        <control shapeId="2181" r:id="rId154" name="ComboBox120"/>
      </mc:Fallback>
    </mc:AlternateContent>
    <mc:AlternateContent xmlns:mc="http://schemas.openxmlformats.org/markup-compatibility/2006">
      <mc:Choice Requires="x14">
        <control shapeId="2180" r:id="rId156" name="ComboBox119">
          <controlPr defaultSize="0" autoLine="0" linkedCell="R32" listFillRange="D96:D99" r:id="rId157">
            <anchor moveWithCells="1">
              <from>
                <xdr:col>15</xdr:col>
                <xdr:colOff>8420100</xdr:colOff>
                <xdr:row>31</xdr:row>
                <xdr:rowOff>95250</xdr:rowOff>
              </from>
              <to>
                <xdr:col>16</xdr:col>
                <xdr:colOff>3695700</xdr:colOff>
                <xdr:row>31</xdr:row>
                <xdr:rowOff>590550</xdr:rowOff>
              </to>
            </anchor>
          </controlPr>
        </control>
      </mc:Choice>
      <mc:Fallback>
        <control shapeId="2180" r:id="rId156" name="ComboBox119"/>
      </mc:Fallback>
    </mc:AlternateContent>
    <mc:AlternateContent xmlns:mc="http://schemas.openxmlformats.org/markup-compatibility/2006">
      <mc:Choice Requires="x14">
        <control shapeId="2179" r:id="rId158" name="ComboBox118">
          <controlPr defaultSize="0" autoLine="0" linkedCell="R31" listFillRange="D96:D99" r:id="rId159">
            <anchor moveWithCells="1">
              <from>
                <xdr:col>15</xdr:col>
                <xdr:colOff>8410575</xdr:colOff>
                <xdr:row>30</xdr:row>
                <xdr:rowOff>85725</xdr:rowOff>
              </from>
              <to>
                <xdr:col>16</xdr:col>
                <xdr:colOff>3676650</xdr:colOff>
                <xdr:row>30</xdr:row>
                <xdr:rowOff>581025</xdr:rowOff>
              </to>
            </anchor>
          </controlPr>
        </control>
      </mc:Choice>
      <mc:Fallback>
        <control shapeId="2179" r:id="rId158" name="ComboBox118"/>
      </mc:Fallback>
    </mc:AlternateContent>
    <mc:AlternateContent xmlns:mc="http://schemas.openxmlformats.org/markup-compatibility/2006">
      <mc:Choice Requires="x14">
        <control shapeId="2177" r:id="rId160" name="ComboBox116">
          <controlPr defaultSize="0" autoLine="0" linkedCell="R30" listFillRange="D96:D99" r:id="rId161">
            <anchor moveWithCells="1">
              <from>
                <xdr:col>15</xdr:col>
                <xdr:colOff>8410575</xdr:colOff>
                <xdr:row>29</xdr:row>
                <xdr:rowOff>133350</xdr:rowOff>
              </from>
              <to>
                <xdr:col>16</xdr:col>
                <xdr:colOff>3676650</xdr:colOff>
                <xdr:row>29</xdr:row>
                <xdr:rowOff>628650</xdr:rowOff>
              </to>
            </anchor>
          </controlPr>
        </control>
      </mc:Choice>
      <mc:Fallback>
        <control shapeId="2177" r:id="rId160" name="ComboBox116"/>
      </mc:Fallback>
    </mc:AlternateContent>
    <mc:AlternateContent xmlns:mc="http://schemas.openxmlformats.org/markup-compatibility/2006">
      <mc:Choice Requires="x14">
        <control shapeId="2176" r:id="rId162" name="ComboBox115">
          <controlPr defaultSize="0" autoLine="0" linkedCell="R29" listFillRange="D96:D99" r:id="rId163">
            <anchor moveWithCells="1">
              <from>
                <xdr:col>15</xdr:col>
                <xdr:colOff>8401050</xdr:colOff>
                <xdr:row>28</xdr:row>
                <xdr:rowOff>38100</xdr:rowOff>
              </from>
              <to>
                <xdr:col>16</xdr:col>
                <xdr:colOff>3667125</xdr:colOff>
                <xdr:row>28</xdr:row>
                <xdr:rowOff>542925</xdr:rowOff>
              </to>
            </anchor>
          </controlPr>
        </control>
      </mc:Choice>
      <mc:Fallback>
        <control shapeId="2176" r:id="rId162" name="ComboBox115"/>
      </mc:Fallback>
    </mc:AlternateContent>
    <mc:AlternateContent xmlns:mc="http://schemas.openxmlformats.org/markup-compatibility/2006">
      <mc:Choice Requires="x14">
        <control shapeId="2175" r:id="rId164" name="ComboBox114">
          <controlPr defaultSize="0" autoLine="0" linkedCell="R28" listFillRange="D96:D99" r:id="rId165">
            <anchor moveWithCells="1">
              <from>
                <xdr:col>15</xdr:col>
                <xdr:colOff>8429625</xdr:colOff>
                <xdr:row>27</xdr:row>
                <xdr:rowOff>266700</xdr:rowOff>
              </from>
              <to>
                <xdr:col>16</xdr:col>
                <xdr:colOff>3695700</xdr:colOff>
                <xdr:row>27</xdr:row>
                <xdr:rowOff>762000</xdr:rowOff>
              </to>
            </anchor>
          </controlPr>
        </control>
      </mc:Choice>
      <mc:Fallback>
        <control shapeId="2175" r:id="rId164" name="ComboBox114"/>
      </mc:Fallback>
    </mc:AlternateContent>
    <mc:AlternateContent xmlns:mc="http://schemas.openxmlformats.org/markup-compatibility/2006">
      <mc:Choice Requires="x14">
        <control shapeId="2172" r:id="rId166" name="ComboBox111">
          <controlPr defaultSize="0" autoLine="0" linkedCell="R27" listFillRange="D96:D99" r:id="rId167">
            <anchor moveWithCells="1">
              <from>
                <xdr:col>15</xdr:col>
                <xdr:colOff>8401050</xdr:colOff>
                <xdr:row>26</xdr:row>
                <xdr:rowOff>533400</xdr:rowOff>
              </from>
              <to>
                <xdr:col>16</xdr:col>
                <xdr:colOff>3667125</xdr:colOff>
                <xdr:row>26</xdr:row>
                <xdr:rowOff>1028700</xdr:rowOff>
              </to>
            </anchor>
          </controlPr>
        </control>
      </mc:Choice>
      <mc:Fallback>
        <control shapeId="2172" r:id="rId166" name="ComboBox111"/>
      </mc:Fallback>
    </mc:AlternateContent>
    <mc:AlternateContent xmlns:mc="http://schemas.openxmlformats.org/markup-compatibility/2006">
      <mc:Choice Requires="x14">
        <control shapeId="2171" r:id="rId168" name="ComboBox110">
          <controlPr defaultSize="0" autoLine="0" linkedCell="R26" listFillRange="D96:D99" r:id="rId169">
            <anchor moveWithCells="1">
              <from>
                <xdr:col>15</xdr:col>
                <xdr:colOff>8401050</xdr:colOff>
                <xdr:row>25</xdr:row>
                <xdr:rowOff>180975</xdr:rowOff>
              </from>
              <to>
                <xdr:col>16</xdr:col>
                <xdr:colOff>3667125</xdr:colOff>
                <xdr:row>25</xdr:row>
                <xdr:rowOff>676275</xdr:rowOff>
              </to>
            </anchor>
          </controlPr>
        </control>
      </mc:Choice>
      <mc:Fallback>
        <control shapeId="2171" r:id="rId168" name="ComboBox110"/>
      </mc:Fallback>
    </mc:AlternateContent>
    <mc:AlternateContent xmlns:mc="http://schemas.openxmlformats.org/markup-compatibility/2006">
      <mc:Choice Requires="x14">
        <control shapeId="2170" r:id="rId170" name="ComboBox109">
          <controlPr defaultSize="0" autoLine="0" linkedCell="R25" listFillRange="D96:D99" r:id="rId171">
            <anchor moveWithCells="1">
              <from>
                <xdr:col>15</xdr:col>
                <xdr:colOff>8429625</xdr:colOff>
                <xdr:row>24</xdr:row>
                <xdr:rowOff>304800</xdr:rowOff>
              </from>
              <to>
                <xdr:col>16</xdr:col>
                <xdr:colOff>3695700</xdr:colOff>
                <xdr:row>24</xdr:row>
                <xdr:rowOff>800100</xdr:rowOff>
              </to>
            </anchor>
          </controlPr>
        </control>
      </mc:Choice>
      <mc:Fallback>
        <control shapeId="2170" r:id="rId170" name="ComboBox109"/>
      </mc:Fallback>
    </mc:AlternateContent>
    <mc:AlternateContent xmlns:mc="http://schemas.openxmlformats.org/markup-compatibility/2006">
      <mc:Choice Requires="x14">
        <control shapeId="2169" r:id="rId172" name="ComboBox108">
          <controlPr defaultSize="0" autoLine="0" linkedCell="R24" listFillRange="D96:D99" r:id="rId173">
            <anchor moveWithCells="1">
              <from>
                <xdr:col>15</xdr:col>
                <xdr:colOff>8401050</xdr:colOff>
                <xdr:row>23</xdr:row>
                <xdr:rowOff>619125</xdr:rowOff>
              </from>
              <to>
                <xdr:col>16</xdr:col>
                <xdr:colOff>3667125</xdr:colOff>
                <xdr:row>23</xdr:row>
                <xdr:rowOff>1114425</xdr:rowOff>
              </to>
            </anchor>
          </controlPr>
        </control>
      </mc:Choice>
      <mc:Fallback>
        <control shapeId="2169" r:id="rId172" name="ComboBox108"/>
      </mc:Fallback>
    </mc:AlternateContent>
    <mc:AlternateContent xmlns:mc="http://schemas.openxmlformats.org/markup-compatibility/2006">
      <mc:Choice Requires="x14">
        <control shapeId="2168" r:id="rId174" name="ComboBox107">
          <controlPr defaultSize="0" autoLine="0" linkedCell="R23" listFillRange="D96:D99" r:id="rId175">
            <anchor moveWithCells="1">
              <from>
                <xdr:col>15</xdr:col>
                <xdr:colOff>8429625</xdr:colOff>
                <xdr:row>22</xdr:row>
                <xdr:rowOff>914400</xdr:rowOff>
              </from>
              <to>
                <xdr:col>16</xdr:col>
                <xdr:colOff>3695700</xdr:colOff>
                <xdr:row>22</xdr:row>
                <xdr:rowOff>1409700</xdr:rowOff>
              </to>
            </anchor>
          </controlPr>
        </control>
      </mc:Choice>
      <mc:Fallback>
        <control shapeId="2168" r:id="rId174" name="ComboBox107"/>
      </mc:Fallback>
    </mc:AlternateContent>
    <mc:AlternateContent xmlns:mc="http://schemas.openxmlformats.org/markup-compatibility/2006">
      <mc:Choice Requires="x14">
        <control shapeId="2167" r:id="rId176" name="ComboBox106">
          <controlPr defaultSize="0" autoLine="0" linkedCell="R22" listFillRange="D96:D99" r:id="rId177">
            <anchor moveWithCells="1">
              <from>
                <xdr:col>15</xdr:col>
                <xdr:colOff>8420100</xdr:colOff>
                <xdr:row>21</xdr:row>
                <xdr:rowOff>228600</xdr:rowOff>
              </from>
              <to>
                <xdr:col>16</xdr:col>
                <xdr:colOff>3686175</xdr:colOff>
                <xdr:row>21</xdr:row>
                <xdr:rowOff>723900</xdr:rowOff>
              </to>
            </anchor>
          </controlPr>
        </control>
      </mc:Choice>
      <mc:Fallback>
        <control shapeId="2167" r:id="rId176" name="ComboBox106"/>
      </mc:Fallback>
    </mc:AlternateContent>
    <mc:AlternateContent xmlns:mc="http://schemas.openxmlformats.org/markup-compatibility/2006">
      <mc:Choice Requires="x14">
        <control shapeId="2166" r:id="rId178" name="ComboBox105">
          <controlPr defaultSize="0" autoLine="0" linkedCell="R21" listFillRange="D96:D99" r:id="rId179">
            <anchor moveWithCells="1">
              <from>
                <xdr:col>15</xdr:col>
                <xdr:colOff>8343900</xdr:colOff>
                <xdr:row>20</xdr:row>
                <xdr:rowOff>504825</xdr:rowOff>
              </from>
              <to>
                <xdr:col>16</xdr:col>
                <xdr:colOff>3619500</xdr:colOff>
                <xdr:row>20</xdr:row>
                <xdr:rowOff>1000125</xdr:rowOff>
              </to>
            </anchor>
          </controlPr>
        </control>
      </mc:Choice>
      <mc:Fallback>
        <control shapeId="2166" r:id="rId178" name="ComboBox105"/>
      </mc:Fallback>
    </mc:AlternateContent>
    <mc:AlternateContent xmlns:mc="http://schemas.openxmlformats.org/markup-compatibility/2006">
      <mc:Choice Requires="x14">
        <control shapeId="2165" r:id="rId180" name="ComboBox104">
          <controlPr defaultSize="0" autoLine="0" linkedCell="R20" listFillRange="D96:D99" r:id="rId181">
            <anchor moveWithCells="1">
              <from>
                <xdr:col>15</xdr:col>
                <xdr:colOff>8391525</xdr:colOff>
                <xdr:row>19</xdr:row>
                <xdr:rowOff>66675</xdr:rowOff>
              </from>
              <to>
                <xdr:col>16</xdr:col>
                <xdr:colOff>3657600</xdr:colOff>
                <xdr:row>19</xdr:row>
                <xdr:rowOff>571500</xdr:rowOff>
              </to>
            </anchor>
          </controlPr>
        </control>
      </mc:Choice>
      <mc:Fallback>
        <control shapeId="2165" r:id="rId180" name="ComboBox104"/>
      </mc:Fallback>
    </mc:AlternateContent>
    <mc:AlternateContent xmlns:mc="http://schemas.openxmlformats.org/markup-compatibility/2006">
      <mc:Choice Requires="x14">
        <control shapeId="2164" r:id="rId182" name="ComboBox103">
          <controlPr defaultSize="0" autoLine="0" linkedCell="R19" listFillRange="D96:D99" r:id="rId183">
            <anchor moveWithCells="1">
              <from>
                <xdr:col>15</xdr:col>
                <xdr:colOff>8401050</xdr:colOff>
                <xdr:row>18</xdr:row>
                <xdr:rowOff>295275</xdr:rowOff>
              </from>
              <to>
                <xdr:col>16</xdr:col>
                <xdr:colOff>3667125</xdr:colOff>
                <xdr:row>18</xdr:row>
                <xdr:rowOff>790575</xdr:rowOff>
              </to>
            </anchor>
          </controlPr>
        </control>
      </mc:Choice>
      <mc:Fallback>
        <control shapeId="2164" r:id="rId182" name="ComboBox103"/>
      </mc:Fallback>
    </mc:AlternateContent>
    <mc:AlternateContent xmlns:mc="http://schemas.openxmlformats.org/markup-compatibility/2006">
      <mc:Choice Requires="x14">
        <control shapeId="2163" r:id="rId184" name="ComboBox102">
          <controlPr defaultSize="0" autoLine="0" linkedCell="R18" listFillRange="D96:D99" r:id="rId185">
            <anchor moveWithCells="1">
              <from>
                <xdr:col>15</xdr:col>
                <xdr:colOff>8410575</xdr:colOff>
                <xdr:row>17</xdr:row>
                <xdr:rowOff>276225</xdr:rowOff>
              </from>
              <to>
                <xdr:col>16</xdr:col>
                <xdr:colOff>3676650</xdr:colOff>
                <xdr:row>17</xdr:row>
                <xdr:rowOff>771525</xdr:rowOff>
              </to>
            </anchor>
          </controlPr>
        </control>
      </mc:Choice>
      <mc:Fallback>
        <control shapeId="2163" r:id="rId184" name="ComboBox102"/>
      </mc:Fallback>
    </mc:AlternateContent>
    <mc:AlternateContent xmlns:mc="http://schemas.openxmlformats.org/markup-compatibility/2006">
      <mc:Choice Requires="x14">
        <control shapeId="2162" r:id="rId186" name="ComboBox101">
          <controlPr defaultSize="0" autoLine="0" linkedCell="R17" listFillRange="D96:D99" r:id="rId187">
            <anchor moveWithCells="1">
              <from>
                <xdr:col>15</xdr:col>
                <xdr:colOff>8429625</xdr:colOff>
                <xdr:row>16</xdr:row>
                <xdr:rowOff>123825</xdr:rowOff>
              </from>
              <to>
                <xdr:col>16</xdr:col>
                <xdr:colOff>3686175</xdr:colOff>
                <xdr:row>16</xdr:row>
                <xdr:rowOff>619125</xdr:rowOff>
              </to>
            </anchor>
          </controlPr>
        </control>
      </mc:Choice>
      <mc:Fallback>
        <control shapeId="2162" r:id="rId186" name="ComboBox101"/>
      </mc:Fallback>
    </mc:AlternateContent>
    <mc:AlternateContent xmlns:mc="http://schemas.openxmlformats.org/markup-compatibility/2006">
      <mc:Choice Requires="x14">
        <control shapeId="2161" r:id="rId188" name="ComboBox100">
          <controlPr defaultSize="0" autoLine="0" linkedCell="R16" listFillRange="D96:D99" r:id="rId189">
            <anchor moveWithCells="1">
              <from>
                <xdr:col>15</xdr:col>
                <xdr:colOff>8410575</xdr:colOff>
                <xdr:row>15</xdr:row>
                <xdr:rowOff>85725</xdr:rowOff>
              </from>
              <to>
                <xdr:col>16</xdr:col>
                <xdr:colOff>3676650</xdr:colOff>
                <xdr:row>15</xdr:row>
                <xdr:rowOff>581025</xdr:rowOff>
              </to>
            </anchor>
          </controlPr>
        </control>
      </mc:Choice>
      <mc:Fallback>
        <control shapeId="2161" r:id="rId188" name="ComboBox100"/>
      </mc:Fallback>
    </mc:AlternateContent>
    <mc:AlternateContent xmlns:mc="http://schemas.openxmlformats.org/markup-compatibility/2006">
      <mc:Choice Requires="x14">
        <control shapeId="2159" r:id="rId190" name="ComboBox99">
          <controlPr defaultSize="0" autoLine="0" linkedCell="R15" listFillRange="D96:D99" r:id="rId191">
            <anchor moveWithCells="1">
              <from>
                <xdr:col>15</xdr:col>
                <xdr:colOff>8410575</xdr:colOff>
                <xdr:row>14</xdr:row>
                <xdr:rowOff>85725</xdr:rowOff>
              </from>
              <to>
                <xdr:col>16</xdr:col>
                <xdr:colOff>3667125</xdr:colOff>
                <xdr:row>14</xdr:row>
                <xdr:rowOff>581025</xdr:rowOff>
              </to>
            </anchor>
          </controlPr>
        </control>
      </mc:Choice>
      <mc:Fallback>
        <control shapeId="2159" r:id="rId190" name="ComboBox99"/>
      </mc:Fallback>
    </mc:AlternateContent>
    <mc:AlternateContent xmlns:mc="http://schemas.openxmlformats.org/markup-compatibility/2006">
      <mc:Choice Requires="x14">
        <control shapeId="2157" r:id="rId192" name="ComboBox98">
          <controlPr defaultSize="0" autoLine="0" linkedCell="R14" listFillRange="D96:D99" r:id="rId193">
            <anchor moveWithCells="1">
              <from>
                <xdr:col>15</xdr:col>
                <xdr:colOff>8410575</xdr:colOff>
                <xdr:row>13</xdr:row>
                <xdr:rowOff>466725</xdr:rowOff>
              </from>
              <to>
                <xdr:col>16</xdr:col>
                <xdr:colOff>3667125</xdr:colOff>
                <xdr:row>13</xdr:row>
                <xdr:rowOff>962025</xdr:rowOff>
              </to>
            </anchor>
          </controlPr>
        </control>
      </mc:Choice>
      <mc:Fallback>
        <control shapeId="2157" r:id="rId192" name="ComboBox98"/>
      </mc:Fallback>
    </mc:AlternateContent>
    <mc:AlternateContent xmlns:mc="http://schemas.openxmlformats.org/markup-compatibility/2006">
      <mc:Choice Requires="x14">
        <control shapeId="2156" r:id="rId194" name="ComboBox97">
          <controlPr defaultSize="0" autoLine="0" linkedCell="R13" listFillRange="D96:D99" r:id="rId195">
            <anchor moveWithCells="1">
              <from>
                <xdr:col>15</xdr:col>
                <xdr:colOff>8429625</xdr:colOff>
                <xdr:row>12</xdr:row>
                <xdr:rowOff>152400</xdr:rowOff>
              </from>
              <to>
                <xdr:col>16</xdr:col>
                <xdr:colOff>3676650</xdr:colOff>
                <xdr:row>12</xdr:row>
                <xdr:rowOff>647700</xdr:rowOff>
              </to>
            </anchor>
          </controlPr>
        </control>
      </mc:Choice>
      <mc:Fallback>
        <control shapeId="2156" r:id="rId194" name="ComboBox97"/>
      </mc:Fallback>
    </mc:AlternateContent>
    <mc:AlternateContent xmlns:mc="http://schemas.openxmlformats.org/markup-compatibility/2006">
      <mc:Choice Requires="x14">
        <control shapeId="2152" r:id="rId196" name="ComboBox96">
          <controlPr defaultSize="0" autoLine="0" linkedCell="R12" listFillRange="D96:D99" r:id="rId197">
            <anchor moveWithCells="1">
              <from>
                <xdr:col>15</xdr:col>
                <xdr:colOff>8362950</xdr:colOff>
                <xdr:row>11</xdr:row>
                <xdr:rowOff>133350</xdr:rowOff>
              </from>
              <to>
                <xdr:col>16</xdr:col>
                <xdr:colOff>3609975</xdr:colOff>
                <xdr:row>11</xdr:row>
                <xdr:rowOff>628650</xdr:rowOff>
              </to>
            </anchor>
          </controlPr>
        </control>
      </mc:Choice>
      <mc:Fallback>
        <control shapeId="2152" r:id="rId196" name="ComboBox96"/>
      </mc:Fallback>
    </mc:AlternateContent>
    <mc:AlternateContent xmlns:mc="http://schemas.openxmlformats.org/markup-compatibility/2006">
      <mc:Choice Requires="x14">
        <control shapeId="2151" r:id="rId198" name="ComboBox95">
          <controlPr defaultSize="0" autoLine="0" linkedCell="R11" listFillRange="D96:D99" r:id="rId199">
            <anchor moveWithCells="1">
              <from>
                <xdr:col>15</xdr:col>
                <xdr:colOff>8382000</xdr:colOff>
                <xdr:row>10</xdr:row>
                <xdr:rowOff>114300</xdr:rowOff>
              </from>
              <to>
                <xdr:col>16</xdr:col>
                <xdr:colOff>3629025</xdr:colOff>
                <xdr:row>10</xdr:row>
                <xdr:rowOff>600075</xdr:rowOff>
              </to>
            </anchor>
          </controlPr>
        </control>
      </mc:Choice>
      <mc:Fallback>
        <control shapeId="2151" r:id="rId198" name="ComboBox95"/>
      </mc:Fallback>
    </mc:AlternateContent>
    <mc:AlternateContent xmlns:mc="http://schemas.openxmlformats.org/markup-compatibility/2006">
      <mc:Choice Requires="x14">
        <control shapeId="2150" r:id="rId200" name="ComboBox94">
          <controlPr defaultSize="0" autoLine="0" linkedCell="R10" listFillRange="D96:D99" r:id="rId201">
            <anchor moveWithCells="1">
              <from>
                <xdr:col>15</xdr:col>
                <xdr:colOff>8382000</xdr:colOff>
                <xdr:row>9</xdr:row>
                <xdr:rowOff>95250</xdr:rowOff>
              </from>
              <to>
                <xdr:col>16</xdr:col>
                <xdr:colOff>3629025</xdr:colOff>
                <xdr:row>9</xdr:row>
                <xdr:rowOff>581025</xdr:rowOff>
              </to>
            </anchor>
          </controlPr>
        </control>
      </mc:Choice>
      <mc:Fallback>
        <control shapeId="2150" r:id="rId200" name="ComboBox94"/>
      </mc:Fallback>
    </mc:AlternateContent>
    <mc:AlternateContent xmlns:mc="http://schemas.openxmlformats.org/markup-compatibility/2006">
      <mc:Choice Requires="x14">
        <control shapeId="2149" r:id="rId202" name="ComboBox93">
          <controlPr defaultSize="0" autoLine="0" linkedCell="R9" listFillRange="D96:D99" r:id="rId203">
            <anchor moveWithCells="1">
              <from>
                <xdr:col>15</xdr:col>
                <xdr:colOff>8420100</xdr:colOff>
                <xdr:row>8</xdr:row>
                <xdr:rowOff>76200</xdr:rowOff>
              </from>
              <to>
                <xdr:col>16</xdr:col>
                <xdr:colOff>3667125</xdr:colOff>
                <xdr:row>8</xdr:row>
                <xdr:rowOff>571500</xdr:rowOff>
              </to>
            </anchor>
          </controlPr>
        </control>
      </mc:Choice>
      <mc:Fallback>
        <control shapeId="2149" r:id="rId202" name="ComboBox93"/>
      </mc:Fallback>
    </mc:AlternateContent>
    <mc:AlternateContent xmlns:mc="http://schemas.openxmlformats.org/markup-compatibility/2006">
      <mc:Choice Requires="x14">
        <control shapeId="2148" r:id="rId204" name="ComboBox92">
          <controlPr defaultSize="0" autoLine="0" linkedCell="R8" listFillRange="D96:D99" r:id="rId205">
            <anchor moveWithCells="1">
              <from>
                <xdr:col>16</xdr:col>
                <xdr:colOff>0</xdr:colOff>
                <xdr:row>7</xdr:row>
                <xdr:rowOff>266700</xdr:rowOff>
              </from>
              <to>
                <xdr:col>16</xdr:col>
                <xdr:colOff>3695700</xdr:colOff>
                <xdr:row>7</xdr:row>
                <xdr:rowOff>771525</xdr:rowOff>
              </to>
            </anchor>
          </controlPr>
        </control>
      </mc:Choice>
      <mc:Fallback>
        <control shapeId="2148" r:id="rId204" name="ComboBox92"/>
      </mc:Fallback>
    </mc:AlternateContent>
    <mc:AlternateContent xmlns:mc="http://schemas.openxmlformats.org/markup-compatibility/2006">
      <mc:Choice Requires="x14">
        <control shapeId="2147" r:id="rId206" name="ComboBox91">
          <controlPr defaultSize="0" autoLine="0" linkedCell="R7" listFillRange="D96:D99" r:id="rId207">
            <anchor moveWithCells="1">
              <from>
                <xdr:col>16</xdr:col>
                <xdr:colOff>19050</xdr:colOff>
                <xdr:row>6</xdr:row>
                <xdr:rowOff>495300</xdr:rowOff>
              </from>
              <to>
                <xdr:col>16</xdr:col>
                <xdr:colOff>3714750</xdr:colOff>
                <xdr:row>6</xdr:row>
                <xdr:rowOff>990600</xdr:rowOff>
              </to>
            </anchor>
          </controlPr>
        </control>
      </mc:Choice>
      <mc:Fallback>
        <control shapeId="2147" r:id="rId206" name="ComboBox91"/>
      </mc:Fallback>
    </mc:AlternateContent>
    <mc:AlternateContent xmlns:mc="http://schemas.openxmlformats.org/markup-compatibility/2006">
      <mc:Choice Requires="x14">
        <control shapeId="2146" r:id="rId208" name="ComboBox90">
          <controlPr defaultSize="0" autoLine="0" linkedCell="R6" listFillRange="D96:D99" r:id="rId209">
            <anchor moveWithCells="1">
              <from>
                <xdr:col>16</xdr:col>
                <xdr:colOff>19050</xdr:colOff>
                <xdr:row>5</xdr:row>
                <xdr:rowOff>161925</xdr:rowOff>
              </from>
              <to>
                <xdr:col>16</xdr:col>
                <xdr:colOff>3714750</xdr:colOff>
                <xdr:row>5</xdr:row>
                <xdr:rowOff>657225</xdr:rowOff>
              </to>
            </anchor>
          </controlPr>
        </control>
      </mc:Choice>
      <mc:Fallback>
        <control shapeId="2146" r:id="rId208" name="ComboBox90"/>
      </mc:Fallback>
    </mc:AlternateContent>
    <mc:AlternateContent xmlns:mc="http://schemas.openxmlformats.org/markup-compatibility/2006">
      <mc:Choice Requires="x14">
        <control shapeId="2145" r:id="rId210" name="ComboBox89">
          <controlPr defaultSize="0" autoLine="0" linkedCell="R5" listFillRange="D96:D99" r:id="rId211">
            <anchor moveWithCells="1">
              <from>
                <xdr:col>16</xdr:col>
                <xdr:colOff>0</xdr:colOff>
                <xdr:row>4</xdr:row>
                <xdr:rowOff>161925</xdr:rowOff>
              </from>
              <to>
                <xdr:col>16</xdr:col>
                <xdr:colOff>3695700</xdr:colOff>
                <xdr:row>4</xdr:row>
                <xdr:rowOff>657225</xdr:rowOff>
              </to>
            </anchor>
          </controlPr>
        </control>
      </mc:Choice>
      <mc:Fallback>
        <control shapeId="2145" r:id="rId210" name="ComboBox89"/>
      </mc:Fallback>
    </mc:AlternateContent>
    <mc:AlternateContent xmlns:mc="http://schemas.openxmlformats.org/markup-compatibility/2006">
      <mc:Choice Requires="x14">
        <control shapeId="2144" r:id="rId212" name="ComboBox88">
          <controlPr defaultSize="0" autoLine="0" linkedCell="R4" listFillRange="D96:D99" r:id="rId213">
            <anchor moveWithCells="1">
              <from>
                <xdr:col>16</xdr:col>
                <xdr:colOff>19050</xdr:colOff>
                <xdr:row>3</xdr:row>
                <xdr:rowOff>114300</xdr:rowOff>
              </from>
              <to>
                <xdr:col>16</xdr:col>
                <xdr:colOff>3714750</xdr:colOff>
                <xdr:row>3</xdr:row>
                <xdr:rowOff>609600</xdr:rowOff>
              </to>
            </anchor>
          </controlPr>
        </control>
      </mc:Choice>
      <mc:Fallback>
        <control shapeId="2144" r:id="rId212" name="ComboBox88"/>
      </mc:Fallback>
    </mc:AlternateContent>
    <mc:AlternateContent xmlns:mc="http://schemas.openxmlformats.org/markup-compatibility/2006">
      <mc:Choice Requires="x14">
        <control shapeId="2143" r:id="rId214" name="ComboBox87">
          <controlPr defaultSize="0" autoLine="0" linkedCell="R3" listFillRange="D96:D99" r:id="rId215">
            <anchor moveWithCells="1">
              <from>
                <xdr:col>16</xdr:col>
                <xdr:colOff>38100</xdr:colOff>
                <xdr:row>2</xdr:row>
                <xdr:rowOff>1885950</xdr:rowOff>
              </from>
              <to>
                <xdr:col>16</xdr:col>
                <xdr:colOff>3714750</xdr:colOff>
                <xdr:row>2</xdr:row>
                <xdr:rowOff>3600450</xdr:rowOff>
              </to>
            </anchor>
          </controlPr>
        </control>
      </mc:Choice>
      <mc:Fallback>
        <control shapeId="2143" r:id="rId214" name="ComboBox87"/>
      </mc:Fallback>
    </mc:AlternateContent>
    <mc:AlternateContent xmlns:mc="http://schemas.openxmlformats.org/markup-compatibility/2006">
      <mc:Choice Requires="x14">
        <control shapeId="2052" r:id="rId216" name="ComboBox1">
          <controlPr defaultSize="0" autoLine="0" autoPict="0" linkedCell="K3" listFillRange="D91:D93" r:id="rId217">
            <anchor moveWithCells="1">
              <from>
                <xdr:col>9</xdr:col>
                <xdr:colOff>76200</xdr:colOff>
                <xdr:row>2</xdr:row>
                <xdr:rowOff>1676400</xdr:rowOff>
              </from>
              <to>
                <xdr:col>9</xdr:col>
                <xdr:colOff>3152775</xdr:colOff>
                <xdr:row>2</xdr:row>
                <xdr:rowOff>3390900</xdr:rowOff>
              </to>
            </anchor>
          </controlPr>
        </control>
      </mc:Choice>
      <mc:Fallback>
        <control shapeId="2052" r:id="rId216" name="ComboBox1"/>
      </mc:Fallback>
    </mc:AlternateContent>
    <mc:AlternateContent xmlns:mc="http://schemas.openxmlformats.org/markup-compatibility/2006">
      <mc:Choice Requires="x14">
        <control shapeId="2054" r:id="rId218" name="ComboBox2">
          <controlPr defaultSize="0" autoLine="0" autoPict="0" linkedCell="K4" listFillRange="D91:D93" r:id="rId219">
            <anchor moveWithCells="1">
              <from>
                <xdr:col>9</xdr:col>
                <xdr:colOff>57150</xdr:colOff>
                <xdr:row>3</xdr:row>
                <xdr:rowOff>57150</xdr:rowOff>
              </from>
              <to>
                <xdr:col>9</xdr:col>
                <xdr:colOff>3152775</xdr:colOff>
                <xdr:row>3</xdr:row>
                <xdr:rowOff>638175</xdr:rowOff>
              </to>
            </anchor>
          </controlPr>
        </control>
      </mc:Choice>
      <mc:Fallback>
        <control shapeId="2054" r:id="rId218" name="ComboBox2"/>
      </mc:Fallback>
    </mc:AlternateContent>
    <mc:AlternateContent xmlns:mc="http://schemas.openxmlformats.org/markup-compatibility/2006">
      <mc:Choice Requires="x14">
        <control shapeId="2057" r:id="rId220" name="ComboBox3">
          <controlPr defaultSize="0" autoLine="0" autoPict="0" linkedCell="K5" listFillRange="D91:D93" r:id="rId221">
            <anchor moveWithCells="1">
              <from>
                <xdr:col>9</xdr:col>
                <xdr:colOff>38100</xdr:colOff>
                <xdr:row>4</xdr:row>
                <xdr:rowOff>228600</xdr:rowOff>
              </from>
              <to>
                <xdr:col>9</xdr:col>
                <xdr:colOff>3152775</xdr:colOff>
                <xdr:row>4</xdr:row>
                <xdr:rowOff>809625</xdr:rowOff>
              </to>
            </anchor>
          </controlPr>
        </control>
      </mc:Choice>
      <mc:Fallback>
        <control shapeId="2057" r:id="rId220" name="ComboBox3"/>
      </mc:Fallback>
    </mc:AlternateContent>
    <mc:AlternateContent xmlns:mc="http://schemas.openxmlformats.org/markup-compatibility/2006">
      <mc:Choice Requires="x14">
        <control shapeId="2058" r:id="rId222" name="ComboBox4">
          <controlPr defaultSize="0" autoLine="0" linkedCell="K6" listFillRange="D91:D93" r:id="rId223">
            <anchor moveWithCells="1">
              <from>
                <xdr:col>9</xdr:col>
                <xdr:colOff>19050</xdr:colOff>
                <xdr:row>5</xdr:row>
                <xdr:rowOff>228600</xdr:rowOff>
              </from>
              <to>
                <xdr:col>9</xdr:col>
                <xdr:colOff>3152775</xdr:colOff>
                <xdr:row>5</xdr:row>
                <xdr:rowOff>809625</xdr:rowOff>
              </to>
            </anchor>
          </controlPr>
        </control>
      </mc:Choice>
      <mc:Fallback>
        <control shapeId="2058" r:id="rId222" name="ComboBox4"/>
      </mc:Fallback>
    </mc:AlternateContent>
    <mc:AlternateContent xmlns:mc="http://schemas.openxmlformats.org/markup-compatibility/2006">
      <mc:Choice Requires="x14">
        <control shapeId="2059" r:id="rId224" name="ComboBox5">
          <controlPr defaultSize="0" autoLine="0" linkedCell="K7" listFillRange="D91:D93" r:id="rId225">
            <anchor moveWithCells="1">
              <from>
                <xdr:col>8</xdr:col>
                <xdr:colOff>3781425</xdr:colOff>
                <xdr:row>6</xdr:row>
                <xdr:rowOff>514350</xdr:rowOff>
              </from>
              <to>
                <xdr:col>9</xdr:col>
                <xdr:colOff>3124200</xdr:colOff>
                <xdr:row>6</xdr:row>
                <xdr:rowOff>1095375</xdr:rowOff>
              </to>
            </anchor>
          </controlPr>
        </control>
      </mc:Choice>
      <mc:Fallback>
        <control shapeId="2059" r:id="rId224" name="ComboBox5"/>
      </mc:Fallback>
    </mc:AlternateContent>
    <mc:AlternateContent xmlns:mc="http://schemas.openxmlformats.org/markup-compatibility/2006">
      <mc:Choice Requires="x14">
        <control shapeId="2060" r:id="rId226" name="ComboBox6">
          <controlPr defaultSize="0" autoLine="0" autoPict="0" linkedCell="K8" listFillRange="D91:D93" r:id="rId227">
            <anchor moveWithCells="1">
              <from>
                <xdr:col>8</xdr:col>
                <xdr:colOff>3733800</xdr:colOff>
                <xdr:row>7</xdr:row>
                <xdr:rowOff>247650</xdr:rowOff>
              </from>
              <to>
                <xdr:col>9</xdr:col>
                <xdr:colOff>3076575</xdr:colOff>
                <xdr:row>7</xdr:row>
                <xdr:rowOff>838200</xdr:rowOff>
              </to>
            </anchor>
          </controlPr>
        </control>
      </mc:Choice>
      <mc:Fallback>
        <control shapeId="2060" r:id="rId226" name="ComboBox6"/>
      </mc:Fallback>
    </mc:AlternateContent>
    <mc:AlternateContent xmlns:mc="http://schemas.openxmlformats.org/markup-compatibility/2006">
      <mc:Choice Requires="x14">
        <control shapeId="2061" r:id="rId228" name="ComboBox7">
          <controlPr defaultSize="0" autoLine="0" linkedCell="K9" listFillRange="D91:D93" r:id="rId229">
            <anchor moveWithCells="1">
              <from>
                <xdr:col>8</xdr:col>
                <xdr:colOff>3771900</xdr:colOff>
                <xdr:row>8</xdr:row>
                <xdr:rowOff>57150</xdr:rowOff>
              </from>
              <to>
                <xdr:col>9</xdr:col>
                <xdr:colOff>3095625</xdr:colOff>
                <xdr:row>8</xdr:row>
                <xdr:rowOff>638175</xdr:rowOff>
              </to>
            </anchor>
          </controlPr>
        </control>
      </mc:Choice>
      <mc:Fallback>
        <control shapeId="2061" r:id="rId228" name="ComboBox7"/>
      </mc:Fallback>
    </mc:AlternateContent>
    <mc:AlternateContent xmlns:mc="http://schemas.openxmlformats.org/markup-compatibility/2006">
      <mc:Choice Requires="x14">
        <control shapeId="2062" r:id="rId230" name="ComboBox8">
          <controlPr defaultSize="0" autoLine="0" linkedCell="K10" listFillRange="D91:D93" r:id="rId231">
            <anchor moveWithCells="1">
              <from>
                <xdr:col>8</xdr:col>
                <xdr:colOff>3752850</xdr:colOff>
                <xdr:row>9</xdr:row>
                <xdr:rowOff>57150</xdr:rowOff>
              </from>
              <to>
                <xdr:col>9</xdr:col>
                <xdr:colOff>3086100</xdr:colOff>
                <xdr:row>9</xdr:row>
                <xdr:rowOff>638175</xdr:rowOff>
              </to>
            </anchor>
          </controlPr>
        </control>
      </mc:Choice>
      <mc:Fallback>
        <control shapeId="2062" r:id="rId230" name="ComboBox8"/>
      </mc:Fallback>
    </mc:AlternateContent>
    <mc:AlternateContent xmlns:mc="http://schemas.openxmlformats.org/markup-compatibility/2006">
      <mc:Choice Requires="x14">
        <control shapeId="2063" r:id="rId232" name="ComboBox9">
          <controlPr defaultSize="0" autoLine="0" linkedCell="K11" listFillRange="D91:D93" r:id="rId233">
            <anchor moveWithCells="1">
              <from>
                <xdr:col>8</xdr:col>
                <xdr:colOff>3771900</xdr:colOff>
                <xdr:row>10</xdr:row>
                <xdr:rowOff>57150</xdr:rowOff>
              </from>
              <to>
                <xdr:col>9</xdr:col>
                <xdr:colOff>3095625</xdr:colOff>
                <xdr:row>10</xdr:row>
                <xdr:rowOff>638175</xdr:rowOff>
              </to>
            </anchor>
          </controlPr>
        </control>
      </mc:Choice>
      <mc:Fallback>
        <control shapeId="2063" r:id="rId232" name="ComboBox9"/>
      </mc:Fallback>
    </mc:AlternateContent>
    <mc:AlternateContent xmlns:mc="http://schemas.openxmlformats.org/markup-compatibility/2006">
      <mc:Choice Requires="x14">
        <control shapeId="2064" r:id="rId234" name="ComboBox10">
          <controlPr defaultSize="0" autoLine="0" linkedCell="K12" listFillRange="D91:D93" r:id="rId235">
            <anchor moveWithCells="1">
              <from>
                <xdr:col>8</xdr:col>
                <xdr:colOff>3790950</xdr:colOff>
                <xdr:row>11</xdr:row>
                <xdr:rowOff>57150</xdr:rowOff>
              </from>
              <to>
                <xdr:col>9</xdr:col>
                <xdr:colOff>3105150</xdr:colOff>
                <xdr:row>11</xdr:row>
                <xdr:rowOff>638175</xdr:rowOff>
              </to>
            </anchor>
          </controlPr>
        </control>
      </mc:Choice>
      <mc:Fallback>
        <control shapeId="2064" r:id="rId234" name="ComboBox10"/>
      </mc:Fallback>
    </mc:AlternateContent>
    <mc:AlternateContent xmlns:mc="http://schemas.openxmlformats.org/markup-compatibility/2006">
      <mc:Choice Requires="x14">
        <control shapeId="2065" r:id="rId236" name="ComboBox11">
          <controlPr defaultSize="0" autoLine="0" linkedCell="K13" listFillRange="D91:D93" r:id="rId237">
            <anchor moveWithCells="1">
              <from>
                <xdr:col>8</xdr:col>
                <xdr:colOff>3771900</xdr:colOff>
                <xdr:row>12</xdr:row>
                <xdr:rowOff>85725</xdr:rowOff>
              </from>
              <to>
                <xdr:col>9</xdr:col>
                <xdr:colOff>3095625</xdr:colOff>
                <xdr:row>12</xdr:row>
                <xdr:rowOff>666750</xdr:rowOff>
              </to>
            </anchor>
          </controlPr>
        </control>
      </mc:Choice>
      <mc:Fallback>
        <control shapeId="2065" r:id="rId236" name="ComboBox11"/>
      </mc:Fallback>
    </mc:AlternateContent>
    <mc:AlternateContent xmlns:mc="http://schemas.openxmlformats.org/markup-compatibility/2006">
      <mc:Choice Requires="x14">
        <control shapeId="2066" r:id="rId238" name="ComboBox12">
          <controlPr defaultSize="0" autoLine="0" autoPict="0" linkedCell="K14" listFillRange="D91:D93" r:id="rId239">
            <anchor moveWithCells="1">
              <from>
                <xdr:col>8</xdr:col>
                <xdr:colOff>3762375</xdr:colOff>
                <xdr:row>13</xdr:row>
                <xdr:rowOff>514350</xdr:rowOff>
              </from>
              <to>
                <xdr:col>9</xdr:col>
                <xdr:colOff>3067050</xdr:colOff>
                <xdr:row>13</xdr:row>
                <xdr:rowOff>1095375</xdr:rowOff>
              </to>
            </anchor>
          </controlPr>
        </control>
      </mc:Choice>
      <mc:Fallback>
        <control shapeId="2066" r:id="rId238" name="ComboBox12"/>
      </mc:Fallback>
    </mc:AlternateContent>
    <mc:AlternateContent xmlns:mc="http://schemas.openxmlformats.org/markup-compatibility/2006">
      <mc:Choice Requires="x14">
        <control shapeId="2067" r:id="rId240" name="ComboBox13">
          <controlPr defaultSize="0" autoLine="0" linkedCell="K15" listFillRange="D91:D93" r:id="rId241">
            <anchor moveWithCells="1">
              <from>
                <xdr:col>8</xdr:col>
                <xdr:colOff>3771900</xdr:colOff>
                <xdr:row>14</xdr:row>
                <xdr:rowOff>66675</xdr:rowOff>
              </from>
              <to>
                <xdr:col>9</xdr:col>
                <xdr:colOff>3086100</xdr:colOff>
                <xdr:row>15</xdr:row>
                <xdr:rowOff>0</xdr:rowOff>
              </to>
            </anchor>
          </controlPr>
        </control>
      </mc:Choice>
      <mc:Fallback>
        <control shapeId="2067" r:id="rId240" name="ComboBox13"/>
      </mc:Fallback>
    </mc:AlternateContent>
    <mc:AlternateContent xmlns:mc="http://schemas.openxmlformats.org/markup-compatibility/2006">
      <mc:Choice Requires="x14">
        <control shapeId="2068" r:id="rId242" name="ComboBox14">
          <controlPr defaultSize="0" autoLine="0" linkedCell="K16" listFillRange="D91:D93" r:id="rId243">
            <anchor moveWithCells="1">
              <from>
                <xdr:col>8</xdr:col>
                <xdr:colOff>3752850</xdr:colOff>
                <xdr:row>15</xdr:row>
                <xdr:rowOff>66675</xdr:rowOff>
              </from>
              <to>
                <xdr:col>9</xdr:col>
                <xdr:colOff>3076575</xdr:colOff>
                <xdr:row>15</xdr:row>
                <xdr:rowOff>647700</xdr:rowOff>
              </to>
            </anchor>
          </controlPr>
        </control>
      </mc:Choice>
      <mc:Fallback>
        <control shapeId="2068" r:id="rId242" name="ComboBox14"/>
      </mc:Fallback>
    </mc:AlternateContent>
    <mc:AlternateContent xmlns:mc="http://schemas.openxmlformats.org/markup-compatibility/2006">
      <mc:Choice Requires="x14">
        <control shapeId="2069" r:id="rId244" name="ComboBox15">
          <controlPr defaultSize="0" autoLine="0" linkedCell="K17" listFillRange="D91:D93" r:id="rId245">
            <anchor moveWithCells="1">
              <from>
                <xdr:col>8</xdr:col>
                <xdr:colOff>3752850</xdr:colOff>
                <xdr:row>16</xdr:row>
                <xdr:rowOff>114300</xdr:rowOff>
              </from>
              <to>
                <xdr:col>9</xdr:col>
                <xdr:colOff>3067050</xdr:colOff>
                <xdr:row>17</xdr:row>
                <xdr:rowOff>19050</xdr:rowOff>
              </to>
            </anchor>
          </controlPr>
        </control>
      </mc:Choice>
      <mc:Fallback>
        <control shapeId="2069" r:id="rId244" name="ComboBox15"/>
      </mc:Fallback>
    </mc:AlternateContent>
    <mc:AlternateContent xmlns:mc="http://schemas.openxmlformats.org/markup-compatibility/2006">
      <mc:Choice Requires="x14">
        <control shapeId="2070" r:id="rId246" name="ComboBox16">
          <controlPr defaultSize="0" autoLine="0" linkedCell="K18" listFillRange="D91:D93" r:id="rId247">
            <anchor moveWithCells="1">
              <from>
                <xdr:col>9</xdr:col>
                <xdr:colOff>238125</xdr:colOff>
                <xdr:row>17</xdr:row>
                <xdr:rowOff>276225</xdr:rowOff>
              </from>
              <to>
                <xdr:col>9</xdr:col>
                <xdr:colOff>3048000</xdr:colOff>
                <xdr:row>17</xdr:row>
                <xdr:rowOff>809625</xdr:rowOff>
              </to>
            </anchor>
          </controlPr>
        </control>
      </mc:Choice>
      <mc:Fallback>
        <control shapeId="2070" r:id="rId246" name="ComboBox16"/>
      </mc:Fallback>
    </mc:AlternateContent>
    <mc:AlternateContent xmlns:mc="http://schemas.openxmlformats.org/markup-compatibility/2006">
      <mc:Choice Requires="x14">
        <control shapeId="2071" r:id="rId248" name="ComboBox17">
          <controlPr defaultSize="0" autoLine="0" linkedCell="K19" listFillRange="D91:D93" r:id="rId249">
            <anchor moveWithCells="1">
              <from>
                <xdr:col>9</xdr:col>
                <xdr:colOff>219075</xdr:colOff>
                <xdr:row>18</xdr:row>
                <xdr:rowOff>276225</xdr:rowOff>
              </from>
              <to>
                <xdr:col>9</xdr:col>
                <xdr:colOff>3048000</xdr:colOff>
                <xdr:row>18</xdr:row>
                <xdr:rowOff>809625</xdr:rowOff>
              </to>
            </anchor>
          </controlPr>
        </control>
      </mc:Choice>
      <mc:Fallback>
        <control shapeId="2071" r:id="rId248" name="ComboBox17"/>
      </mc:Fallback>
    </mc:AlternateContent>
    <mc:AlternateContent xmlns:mc="http://schemas.openxmlformats.org/markup-compatibility/2006">
      <mc:Choice Requires="x14">
        <control shapeId="2072" r:id="rId250" name="ComboBox18">
          <controlPr defaultSize="0" autoLine="0" linkedCell="K20" listFillRange="D91:D93" r:id="rId251">
            <anchor moveWithCells="1">
              <from>
                <xdr:col>9</xdr:col>
                <xdr:colOff>219075</xdr:colOff>
                <xdr:row>19</xdr:row>
                <xdr:rowOff>85725</xdr:rowOff>
              </from>
              <to>
                <xdr:col>9</xdr:col>
                <xdr:colOff>3048000</xdr:colOff>
                <xdr:row>19</xdr:row>
                <xdr:rowOff>619125</xdr:rowOff>
              </to>
            </anchor>
          </controlPr>
        </control>
      </mc:Choice>
      <mc:Fallback>
        <control shapeId="2072" r:id="rId250" name="ComboBox18"/>
      </mc:Fallback>
    </mc:AlternateContent>
    <mc:AlternateContent xmlns:mc="http://schemas.openxmlformats.org/markup-compatibility/2006">
      <mc:Choice Requires="x14">
        <control shapeId="2073" r:id="rId252" name="ComboBox19">
          <controlPr defaultSize="0" autoLine="0" linkedCell="K21" listFillRange="D91:D93" r:id="rId253">
            <anchor moveWithCells="1">
              <from>
                <xdr:col>9</xdr:col>
                <xdr:colOff>219075</xdr:colOff>
                <xdr:row>20</xdr:row>
                <xdr:rowOff>561975</xdr:rowOff>
              </from>
              <to>
                <xdr:col>9</xdr:col>
                <xdr:colOff>3048000</xdr:colOff>
                <xdr:row>20</xdr:row>
                <xdr:rowOff>1095375</xdr:rowOff>
              </to>
            </anchor>
          </controlPr>
        </control>
      </mc:Choice>
      <mc:Fallback>
        <control shapeId="2073" r:id="rId252" name="ComboBox19"/>
      </mc:Fallback>
    </mc:AlternateContent>
    <mc:AlternateContent xmlns:mc="http://schemas.openxmlformats.org/markup-compatibility/2006">
      <mc:Choice Requires="x14">
        <control shapeId="2074" r:id="rId254" name="ComboBox20">
          <controlPr defaultSize="0" autoLine="0" linkedCell="K22" listFillRange="D91:D93" r:id="rId255">
            <anchor moveWithCells="1">
              <from>
                <xdr:col>9</xdr:col>
                <xdr:colOff>219075</xdr:colOff>
                <xdr:row>21</xdr:row>
                <xdr:rowOff>276225</xdr:rowOff>
              </from>
              <to>
                <xdr:col>9</xdr:col>
                <xdr:colOff>3048000</xdr:colOff>
                <xdr:row>21</xdr:row>
                <xdr:rowOff>809625</xdr:rowOff>
              </to>
            </anchor>
          </controlPr>
        </control>
      </mc:Choice>
      <mc:Fallback>
        <control shapeId="2074" r:id="rId254" name="ComboBox20"/>
      </mc:Fallback>
    </mc:AlternateContent>
    <mc:AlternateContent xmlns:mc="http://schemas.openxmlformats.org/markup-compatibility/2006">
      <mc:Choice Requires="x14">
        <control shapeId="2075" r:id="rId256" name="ComboBox21">
          <controlPr defaultSize="0" autoLine="0" linkedCell="K23" listFillRange="D91:D93" r:id="rId257">
            <anchor moveWithCells="1">
              <from>
                <xdr:col>9</xdr:col>
                <xdr:colOff>228600</xdr:colOff>
                <xdr:row>22</xdr:row>
                <xdr:rowOff>1200150</xdr:rowOff>
              </from>
              <to>
                <xdr:col>9</xdr:col>
                <xdr:colOff>3057525</xdr:colOff>
                <xdr:row>22</xdr:row>
                <xdr:rowOff>1733550</xdr:rowOff>
              </to>
            </anchor>
          </controlPr>
        </control>
      </mc:Choice>
      <mc:Fallback>
        <control shapeId="2075" r:id="rId256" name="ComboBox21"/>
      </mc:Fallback>
    </mc:AlternateContent>
    <mc:AlternateContent xmlns:mc="http://schemas.openxmlformats.org/markup-compatibility/2006">
      <mc:Choice Requires="x14">
        <control shapeId="2076" r:id="rId258" name="ComboBox22">
          <controlPr defaultSize="0" autoLine="0" linkedCell="K24" listFillRange="D91:D93" r:id="rId259">
            <anchor moveWithCells="1">
              <from>
                <xdr:col>9</xdr:col>
                <xdr:colOff>238125</xdr:colOff>
                <xdr:row>23</xdr:row>
                <xdr:rowOff>542925</xdr:rowOff>
              </from>
              <to>
                <xdr:col>9</xdr:col>
                <xdr:colOff>3067050</xdr:colOff>
                <xdr:row>23</xdr:row>
                <xdr:rowOff>1085850</xdr:rowOff>
              </to>
            </anchor>
          </controlPr>
        </control>
      </mc:Choice>
      <mc:Fallback>
        <control shapeId="2076" r:id="rId258" name="ComboBox22"/>
      </mc:Fallback>
    </mc:AlternateContent>
    <mc:AlternateContent xmlns:mc="http://schemas.openxmlformats.org/markup-compatibility/2006">
      <mc:Choice Requires="x14">
        <control shapeId="2077" r:id="rId260" name="ComboBox23">
          <controlPr defaultSize="0" autoLine="0" linkedCell="K25" listFillRange="D91:D93" r:id="rId261">
            <anchor moveWithCells="1">
              <from>
                <xdr:col>9</xdr:col>
                <xdr:colOff>238125</xdr:colOff>
                <xdr:row>24</xdr:row>
                <xdr:rowOff>295275</xdr:rowOff>
              </from>
              <to>
                <xdr:col>9</xdr:col>
                <xdr:colOff>3067050</xdr:colOff>
                <xdr:row>24</xdr:row>
                <xdr:rowOff>838200</xdr:rowOff>
              </to>
            </anchor>
          </controlPr>
        </control>
      </mc:Choice>
      <mc:Fallback>
        <control shapeId="2077" r:id="rId260" name="ComboBox23"/>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9" r:id="rId264" name="ComboBox25">
          <controlPr defaultSize="0" autoLine="0" linkedCell="K27" listFillRange="D91:D93" r:id="rId265">
            <anchor moveWithCells="1">
              <from>
                <xdr:col>9</xdr:col>
                <xdr:colOff>228600</xdr:colOff>
                <xdr:row>26</xdr:row>
                <xdr:rowOff>390525</xdr:rowOff>
              </from>
              <to>
                <xdr:col>9</xdr:col>
                <xdr:colOff>3057525</xdr:colOff>
                <xdr:row>26</xdr:row>
                <xdr:rowOff>933450</xdr:rowOff>
              </to>
            </anchor>
          </controlPr>
        </control>
      </mc:Choice>
      <mc:Fallback>
        <control shapeId="2079" r:id="rId264" name="ComboBox25"/>
      </mc:Fallback>
    </mc:AlternateContent>
    <mc:AlternateContent xmlns:mc="http://schemas.openxmlformats.org/markup-compatibility/2006">
      <mc:Choice Requires="x14">
        <control shapeId="2080" r:id="rId266" name="ComboBox26">
          <controlPr defaultSize="0" autoLine="0" linkedCell="K28" listFillRange="D91:D93" r:id="rId267">
            <anchor moveWithCells="1">
              <from>
                <xdr:col>9</xdr:col>
                <xdr:colOff>171450</xdr:colOff>
                <xdr:row>27</xdr:row>
                <xdr:rowOff>266700</xdr:rowOff>
              </from>
              <to>
                <xdr:col>9</xdr:col>
                <xdr:colOff>3000375</xdr:colOff>
                <xdr:row>27</xdr:row>
                <xdr:rowOff>809625</xdr:rowOff>
              </to>
            </anchor>
          </controlPr>
        </control>
      </mc:Choice>
      <mc:Fallback>
        <control shapeId="2080" r:id="rId266" name="ComboBox26"/>
      </mc:Fallback>
    </mc:AlternateContent>
    <mc:AlternateContent xmlns:mc="http://schemas.openxmlformats.org/markup-compatibility/2006">
      <mc:Choice Requires="x14">
        <control shapeId="2081" r:id="rId268" name="ComboBox27">
          <controlPr defaultSize="0" autoLine="0" linkedCell="K29" listFillRange="D91:D93" r:id="rId269">
            <anchor moveWithCells="1">
              <from>
                <xdr:col>9</xdr:col>
                <xdr:colOff>171450</xdr:colOff>
                <xdr:row>28</xdr:row>
                <xdr:rowOff>38100</xdr:rowOff>
              </from>
              <to>
                <xdr:col>9</xdr:col>
                <xdr:colOff>3000375</xdr:colOff>
                <xdr:row>29</xdr:row>
                <xdr:rowOff>9525</xdr:rowOff>
              </to>
            </anchor>
          </controlPr>
        </control>
      </mc:Choice>
      <mc:Fallback>
        <control shapeId="2081" r:id="rId268" name="ComboBox27"/>
      </mc:Fallback>
    </mc:AlternateContent>
    <mc:AlternateContent xmlns:mc="http://schemas.openxmlformats.org/markup-compatibility/2006">
      <mc:Choice Requires="x14">
        <control shapeId="2082" r:id="rId270" name="ComboBox28">
          <controlPr defaultSize="0" autoLine="0" linkedCell="K30" listFillRange="D91:D93" r:id="rId271">
            <anchor moveWithCells="1">
              <from>
                <xdr:col>9</xdr:col>
                <xdr:colOff>180975</xdr:colOff>
                <xdr:row>29</xdr:row>
                <xdr:rowOff>76200</xdr:rowOff>
              </from>
              <to>
                <xdr:col>9</xdr:col>
                <xdr:colOff>3019425</xdr:colOff>
                <xdr:row>29</xdr:row>
                <xdr:rowOff>619125</xdr:rowOff>
              </to>
            </anchor>
          </controlPr>
        </control>
      </mc:Choice>
      <mc:Fallback>
        <control shapeId="2082" r:id="rId270" name="ComboBox28"/>
      </mc:Fallback>
    </mc:AlternateContent>
    <mc:AlternateContent xmlns:mc="http://schemas.openxmlformats.org/markup-compatibility/2006">
      <mc:Choice Requires="x14">
        <control shapeId="2083" r:id="rId272" name="ComboBox29">
          <controlPr defaultSize="0" autoLine="0" linkedCell="K31" listFillRange="D91:D93" r:id="rId273">
            <anchor moveWithCells="1">
              <from>
                <xdr:col>9</xdr:col>
                <xdr:colOff>180975</xdr:colOff>
                <xdr:row>30</xdr:row>
                <xdr:rowOff>76200</xdr:rowOff>
              </from>
              <to>
                <xdr:col>9</xdr:col>
                <xdr:colOff>3019425</xdr:colOff>
                <xdr:row>30</xdr:row>
                <xdr:rowOff>619125</xdr:rowOff>
              </to>
            </anchor>
          </controlPr>
        </control>
      </mc:Choice>
      <mc:Fallback>
        <control shapeId="2083" r:id="rId272" name="ComboBox29"/>
      </mc:Fallback>
    </mc:AlternateContent>
    <mc:AlternateContent xmlns:mc="http://schemas.openxmlformats.org/markup-compatibility/2006">
      <mc:Choice Requires="x14">
        <control shapeId="2084" r:id="rId274" name="ComboBox30">
          <controlPr defaultSize="0" autoLine="0" linkedCell="K32" listFillRange="D91:D93" r:id="rId275">
            <anchor moveWithCells="1">
              <from>
                <xdr:col>9</xdr:col>
                <xdr:colOff>171450</xdr:colOff>
                <xdr:row>31</xdr:row>
                <xdr:rowOff>76200</xdr:rowOff>
              </from>
              <to>
                <xdr:col>9</xdr:col>
                <xdr:colOff>3009900</xdr:colOff>
                <xdr:row>31</xdr:row>
                <xdr:rowOff>619125</xdr:rowOff>
              </to>
            </anchor>
          </controlPr>
        </control>
      </mc:Choice>
      <mc:Fallback>
        <control shapeId="2084" r:id="rId274" name="ComboBox30"/>
      </mc:Fallback>
    </mc:AlternateContent>
    <mc:AlternateContent xmlns:mc="http://schemas.openxmlformats.org/markup-compatibility/2006">
      <mc:Choice Requires="x14">
        <control shapeId="2085" r:id="rId276" name="ComboBox31">
          <controlPr defaultSize="0" autoLine="0" linkedCell="K33" listFillRange="D91:D93" r:id="rId277">
            <anchor moveWithCells="1">
              <from>
                <xdr:col>9</xdr:col>
                <xdr:colOff>171450</xdr:colOff>
                <xdr:row>32</xdr:row>
                <xdr:rowOff>76200</xdr:rowOff>
              </from>
              <to>
                <xdr:col>9</xdr:col>
                <xdr:colOff>3009900</xdr:colOff>
                <xdr:row>32</xdr:row>
                <xdr:rowOff>619125</xdr:rowOff>
              </to>
            </anchor>
          </controlPr>
        </control>
      </mc:Choice>
      <mc:Fallback>
        <control shapeId="2085" r:id="rId276" name="ComboBox31"/>
      </mc:Fallback>
    </mc:AlternateContent>
    <mc:AlternateContent xmlns:mc="http://schemas.openxmlformats.org/markup-compatibility/2006">
      <mc:Choice Requires="x14">
        <control shapeId="2086" r:id="rId278" name="ComboBox32">
          <controlPr defaultSize="0" autoLine="0" linkedCell="K34" listFillRange="D91:D93" r:id="rId279">
            <anchor moveWithCells="1">
              <from>
                <xdr:col>9</xdr:col>
                <xdr:colOff>209550</xdr:colOff>
                <xdr:row>33</xdr:row>
                <xdr:rowOff>200025</xdr:rowOff>
              </from>
              <to>
                <xdr:col>9</xdr:col>
                <xdr:colOff>3048000</xdr:colOff>
                <xdr:row>33</xdr:row>
                <xdr:rowOff>742950</xdr:rowOff>
              </to>
            </anchor>
          </controlPr>
        </control>
      </mc:Choice>
      <mc:Fallback>
        <control shapeId="2086" r:id="rId278" name="ComboBox32"/>
      </mc:Fallback>
    </mc:AlternateContent>
    <mc:AlternateContent xmlns:mc="http://schemas.openxmlformats.org/markup-compatibility/2006">
      <mc:Choice Requires="x14">
        <control shapeId="2087" r:id="rId280" name="ComboBox33">
          <controlPr defaultSize="0" autoLine="0" linkedCell="K35" listFillRange="D91:D93" r:id="rId281">
            <anchor moveWithCells="1">
              <from>
                <xdr:col>9</xdr:col>
                <xdr:colOff>238125</xdr:colOff>
                <xdr:row>34</xdr:row>
                <xdr:rowOff>95250</xdr:rowOff>
              </from>
              <to>
                <xdr:col>9</xdr:col>
                <xdr:colOff>3076575</xdr:colOff>
                <xdr:row>34</xdr:row>
                <xdr:rowOff>638175</xdr:rowOff>
              </to>
            </anchor>
          </controlPr>
        </control>
      </mc:Choice>
      <mc:Fallback>
        <control shapeId="2087" r:id="rId280" name="ComboBox33"/>
      </mc:Fallback>
    </mc:AlternateContent>
    <mc:AlternateContent xmlns:mc="http://schemas.openxmlformats.org/markup-compatibility/2006">
      <mc:Choice Requires="x14">
        <control shapeId="2088" r:id="rId282" name="ComboBox34">
          <controlPr defaultSize="0" autoLine="0" linkedCell="K36" listFillRange="D91:D93" r:id="rId283">
            <anchor moveWithCells="1">
              <from>
                <xdr:col>9</xdr:col>
                <xdr:colOff>247650</xdr:colOff>
                <xdr:row>35</xdr:row>
                <xdr:rowOff>95250</xdr:rowOff>
              </from>
              <to>
                <xdr:col>9</xdr:col>
                <xdr:colOff>3086100</xdr:colOff>
                <xdr:row>35</xdr:row>
                <xdr:rowOff>638175</xdr:rowOff>
              </to>
            </anchor>
          </controlPr>
        </control>
      </mc:Choice>
      <mc:Fallback>
        <control shapeId="2088" r:id="rId282" name="ComboBox34"/>
      </mc:Fallback>
    </mc:AlternateContent>
    <mc:AlternateContent xmlns:mc="http://schemas.openxmlformats.org/markup-compatibility/2006">
      <mc:Choice Requires="x14">
        <control shapeId="2089" r:id="rId284" name="ComboBox35">
          <controlPr defaultSize="0" autoLine="0" linkedCell="K37" listFillRange="D91:D93" r:id="rId285">
            <anchor moveWithCells="1">
              <from>
                <xdr:col>9</xdr:col>
                <xdr:colOff>247650</xdr:colOff>
                <xdr:row>36</xdr:row>
                <xdr:rowOff>85725</xdr:rowOff>
              </from>
              <to>
                <xdr:col>9</xdr:col>
                <xdr:colOff>3086100</xdr:colOff>
                <xdr:row>36</xdr:row>
                <xdr:rowOff>628650</xdr:rowOff>
              </to>
            </anchor>
          </controlPr>
        </control>
      </mc:Choice>
      <mc:Fallback>
        <control shapeId="2089" r:id="rId284" name="ComboBox35"/>
      </mc:Fallback>
    </mc:AlternateContent>
    <mc:AlternateContent xmlns:mc="http://schemas.openxmlformats.org/markup-compatibility/2006">
      <mc:Choice Requires="x14">
        <control shapeId="2090" r:id="rId286" name="ComboBox36">
          <controlPr defaultSize="0" autoLine="0" linkedCell="K38" listFillRange="D91:D93" r:id="rId287">
            <anchor moveWithCells="1">
              <from>
                <xdr:col>9</xdr:col>
                <xdr:colOff>238125</xdr:colOff>
                <xdr:row>37</xdr:row>
                <xdr:rowOff>9525</xdr:rowOff>
              </from>
              <to>
                <xdr:col>9</xdr:col>
                <xdr:colOff>3076575</xdr:colOff>
                <xdr:row>37</xdr:row>
                <xdr:rowOff>552450</xdr:rowOff>
              </to>
            </anchor>
          </controlPr>
        </control>
      </mc:Choice>
      <mc:Fallback>
        <control shapeId="2090" r:id="rId286" name="ComboBox36"/>
      </mc:Fallback>
    </mc:AlternateContent>
    <mc:AlternateContent xmlns:mc="http://schemas.openxmlformats.org/markup-compatibility/2006">
      <mc:Choice Requires="x14">
        <control shapeId="2091" r:id="rId288" name="ComboBox37">
          <controlPr defaultSize="0" autoLine="0" linkedCell="K39" listFillRange="D91:D93" r:id="rId289">
            <anchor moveWithCells="1">
              <from>
                <xdr:col>9</xdr:col>
                <xdr:colOff>238125</xdr:colOff>
                <xdr:row>38</xdr:row>
                <xdr:rowOff>323850</xdr:rowOff>
              </from>
              <to>
                <xdr:col>9</xdr:col>
                <xdr:colOff>3076575</xdr:colOff>
                <xdr:row>38</xdr:row>
                <xdr:rowOff>866775</xdr:rowOff>
              </to>
            </anchor>
          </controlPr>
        </control>
      </mc:Choice>
      <mc:Fallback>
        <control shapeId="2091" r:id="rId288" name="ComboBox37"/>
      </mc:Fallback>
    </mc:AlternateContent>
    <mc:AlternateContent xmlns:mc="http://schemas.openxmlformats.org/markup-compatibility/2006">
      <mc:Choice Requires="x14">
        <control shapeId="2092" r:id="rId290" name="ComboBox38">
          <controlPr defaultSize="0" autoLine="0" linkedCell="K40" listFillRange="D91:D93" r:id="rId291">
            <anchor moveWithCells="1">
              <from>
                <xdr:col>9</xdr:col>
                <xdr:colOff>238125</xdr:colOff>
                <xdr:row>39</xdr:row>
                <xdr:rowOff>161925</xdr:rowOff>
              </from>
              <to>
                <xdr:col>9</xdr:col>
                <xdr:colOff>3086100</xdr:colOff>
                <xdr:row>39</xdr:row>
                <xdr:rowOff>704850</xdr:rowOff>
              </to>
            </anchor>
          </controlPr>
        </control>
      </mc:Choice>
      <mc:Fallback>
        <control shapeId="2092" r:id="rId290" name="ComboBox38"/>
      </mc:Fallback>
    </mc:AlternateContent>
    <mc:AlternateContent xmlns:mc="http://schemas.openxmlformats.org/markup-compatibility/2006">
      <mc:Choice Requires="x14">
        <control shapeId="2093" r:id="rId292" name="ComboBox39">
          <controlPr defaultSize="0" autoLine="0" linkedCell="K41" listFillRange="D91:D93" r:id="rId293">
            <anchor moveWithCells="1">
              <from>
                <xdr:col>9</xdr:col>
                <xdr:colOff>247650</xdr:colOff>
                <xdr:row>40</xdr:row>
                <xdr:rowOff>28575</xdr:rowOff>
              </from>
              <to>
                <xdr:col>9</xdr:col>
                <xdr:colOff>3095625</xdr:colOff>
                <xdr:row>40</xdr:row>
                <xdr:rowOff>571500</xdr:rowOff>
              </to>
            </anchor>
          </controlPr>
        </control>
      </mc:Choice>
      <mc:Fallback>
        <control shapeId="2093" r:id="rId292" name="ComboBox39"/>
      </mc:Fallback>
    </mc:AlternateContent>
    <mc:AlternateContent xmlns:mc="http://schemas.openxmlformats.org/markup-compatibility/2006">
      <mc:Choice Requires="x14">
        <control shapeId="2094" r:id="rId294" name="ComboBox40">
          <controlPr defaultSize="0" autoLine="0" linkedCell="K42" listFillRange="D91:D93" r:id="rId295">
            <anchor moveWithCells="1">
              <from>
                <xdr:col>9</xdr:col>
                <xdr:colOff>257175</xdr:colOff>
                <xdr:row>41</xdr:row>
                <xdr:rowOff>19050</xdr:rowOff>
              </from>
              <to>
                <xdr:col>9</xdr:col>
                <xdr:colOff>3105150</xdr:colOff>
                <xdr:row>41</xdr:row>
                <xdr:rowOff>561975</xdr:rowOff>
              </to>
            </anchor>
          </controlPr>
        </control>
      </mc:Choice>
      <mc:Fallback>
        <control shapeId="2094" r:id="rId294" name="ComboBox40"/>
      </mc:Fallback>
    </mc:AlternateContent>
    <mc:AlternateContent xmlns:mc="http://schemas.openxmlformats.org/markup-compatibility/2006">
      <mc:Choice Requires="x14">
        <control shapeId="2095" r:id="rId296" name="ComboBox41">
          <controlPr defaultSize="0" autoLine="0" linkedCell="K43" listFillRange="D91:D93" r:id="rId297">
            <anchor moveWithCells="1">
              <from>
                <xdr:col>9</xdr:col>
                <xdr:colOff>257175</xdr:colOff>
                <xdr:row>42</xdr:row>
                <xdr:rowOff>76200</xdr:rowOff>
              </from>
              <to>
                <xdr:col>9</xdr:col>
                <xdr:colOff>3105150</xdr:colOff>
                <xdr:row>42</xdr:row>
                <xdr:rowOff>619125</xdr:rowOff>
              </to>
            </anchor>
          </controlPr>
        </control>
      </mc:Choice>
      <mc:Fallback>
        <control shapeId="2095" r:id="rId296" name="ComboBox41"/>
      </mc:Fallback>
    </mc:AlternateContent>
    <mc:AlternateContent xmlns:mc="http://schemas.openxmlformats.org/markup-compatibility/2006">
      <mc:Choice Requires="x14">
        <control shapeId="2096" r:id="rId298" name="ComboBox42">
          <controlPr defaultSize="0" autoLine="0" linkedCell="K44" listFillRange="D91:D93" r:id="rId299">
            <anchor moveWithCells="1">
              <from>
                <xdr:col>9</xdr:col>
                <xdr:colOff>228600</xdr:colOff>
                <xdr:row>43</xdr:row>
                <xdr:rowOff>38100</xdr:rowOff>
              </from>
              <to>
                <xdr:col>9</xdr:col>
                <xdr:colOff>3086100</xdr:colOff>
                <xdr:row>43</xdr:row>
                <xdr:rowOff>581025</xdr:rowOff>
              </to>
            </anchor>
          </controlPr>
        </control>
      </mc:Choice>
      <mc:Fallback>
        <control shapeId="2096" r:id="rId298" name="ComboBox42"/>
      </mc:Fallback>
    </mc:AlternateContent>
    <mc:AlternateContent xmlns:mc="http://schemas.openxmlformats.org/markup-compatibility/2006">
      <mc:Choice Requires="x14">
        <control shapeId="2097" r:id="rId300" name="ComboBox43">
          <controlPr defaultSize="0" autoLine="0" linkedCell="K45" listFillRange="D91:D93" r:id="rId301">
            <anchor moveWithCells="1">
              <from>
                <xdr:col>9</xdr:col>
                <xdr:colOff>228600</xdr:colOff>
                <xdr:row>44</xdr:row>
                <xdr:rowOff>38100</xdr:rowOff>
              </from>
              <to>
                <xdr:col>9</xdr:col>
                <xdr:colOff>3086100</xdr:colOff>
                <xdr:row>44</xdr:row>
                <xdr:rowOff>581025</xdr:rowOff>
              </to>
            </anchor>
          </controlPr>
        </control>
      </mc:Choice>
      <mc:Fallback>
        <control shapeId="2097" r:id="rId300" name="ComboBox43"/>
      </mc:Fallback>
    </mc:AlternateContent>
    <mc:AlternateContent xmlns:mc="http://schemas.openxmlformats.org/markup-compatibility/2006">
      <mc:Choice Requires="x14">
        <control shapeId="2098" r:id="rId302" name="ComboBox44">
          <controlPr defaultSize="0" autoLine="0" linkedCell="K46" listFillRange="D91:D93" r:id="rId303">
            <anchor moveWithCells="1">
              <from>
                <xdr:col>9</xdr:col>
                <xdr:colOff>228600</xdr:colOff>
                <xdr:row>45</xdr:row>
                <xdr:rowOff>104775</xdr:rowOff>
              </from>
              <to>
                <xdr:col>9</xdr:col>
                <xdr:colOff>3086100</xdr:colOff>
                <xdr:row>45</xdr:row>
                <xdr:rowOff>647700</xdr:rowOff>
              </to>
            </anchor>
          </controlPr>
        </control>
      </mc:Choice>
      <mc:Fallback>
        <control shapeId="2098" r:id="rId302" name="ComboBox44"/>
      </mc:Fallback>
    </mc:AlternateContent>
    <mc:AlternateContent xmlns:mc="http://schemas.openxmlformats.org/markup-compatibility/2006">
      <mc:Choice Requires="x14">
        <control shapeId="2099" r:id="rId304" name="ComboBox45">
          <controlPr defaultSize="0" autoLine="0" linkedCell="K47" listFillRange="D91:D93" r:id="rId305">
            <anchor moveWithCells="1">
              <from>
                <xdr:col>9</xdr:col>
                <xdr:colOff>228600</xdr:colOff>
                <xdr:row>46</xdr:row>
                <xdr:rowOff>38100</xdr:rowOff>
              </from>
              <to>
                <xdr:col>9</xdr:col>
                <xdr:colOff>3086100</xdr:colOff>
                <xdr:row>46</xdr:row>
                <xdr:rowOff>581025</xdr:rowOff>
              </to>
            </anchor>
          </controlPr>
        </control>
      </mc:Choice>
      <mc:Fallback>
        <control shapeId="2099" r:id="rId304" name="ComboBox45"/>
      </mc:Fallback>
    </mc:AlternateContent>
    <mc:AlternateContent xmlns:mc="http://schemas.openxmlformats.org/markup-compatibility/2006">
      <mc:Choice Requires="x14">
        <control shapeId="2100" r:id="rId306" name="ComboBox46">
          <controlPr defaultSize="0" autoLine="0" linkedCell="K48" listFillRange="D91:D93" r:id="rId307">
            <anchor moveWithCells="1">
              <from>
                <xdr:col>9</xdr:col>
                <xdr:colOff>219075</xdr:colOff>
                <xdr:row>47</xdr:row>
                <xdr:rowOff>190500</xdr:rowOff>
              </from>
              <to>
                <xdr:col>9</xdr:col>
                <xdr:colOff>3076575</xdr:colOff>
                <xdr:row>47</xdr:row>
                <xdr:rowOff>733425</xdr:rowOff>
              </to>
            </anchor>
          </controlPr>
        </control>
      </mc:Choice>
      <mc:Fallback>
        <control shapeId="2100" r:id="rId306" name="ComboBox46"/>
      </mc:Fallback>
    </mc:AlternateContent>
    <mc:AlternateContent xmlns:mc="http://schemas.openxmlformats.org/markup-compatibility/2006">
      <mc:Choice Requires="x14">
        <control shapeId="2101" r:id="rId308" name="ComboBox47">
          <controlPr defaultSize="0" autoLine="0" linkedCell="K49" listFillRange="D91:D93" r:id="rId309">
            <anchor moveWithCells="1">
              <from>
                <xdr:col>9</xdr:col>
                <xdr:colOff>200025</xdr:colOff>
                <xdr:row>48</xdr:row>
                <xdr:rowOff>352425</xdr:rowOff>
              </from>
              <to>
                <xdr:col>9</xdr:col>
                <xdr:colOff>3067050</xdr:colOff>
                <xdr:row>48</xdr:row>
                <xdr:rowOff>895350</xdr:rowOff>
              </to>
            </anchor>
          </controlPr>
        </control>
      </mc:Choice>
      <mc:Fallback>
        <control shapeId="2101" r:id="rId308" name="ComboBox47"/>
      </mc:Fallback>
    </mc:AlternateContent>
    <mc:AlternateContent xmlns:mc="http://schemas.openxmlformats.org/markup-compatibility/2006">
      <mc:Choice Requires="x14">
        <control shapeId="2102" r:id="rId310" name="ComboBox48">
          <controlPr defaultSize="0" autoLine="0" linkedCell="K50" listFillRange="D91:D93" r:id="rId311">
            <anchor moveWithCells="1">
              <from>
                <xdr:col>9</xdr:col>
                <xdr:colOff>171450</xdr:colOff>
                <xdr:row>49</xdr:row>
                <xdr:rowOff>342900</xdr:rowOff>
              </from>
              <to>
                <xdr:col>9</xdr:col>
                <xdr:colOff>3048000</xdr:colOff>
                <xdr:row>49</xdr:row>
                <xdr:rowOff>885825</xdr:rowOff>
              </to>
            </anchor>
          </controlPr>
        </control>
      </mc:Choice>
      <mc:Fallback>
        <control shapeId="2102" r:id="rId310" name="ComboBox48"/>
      </mc:Fallback>
    </mc:AlternateContent>
    <mc:AlternateContent xmlns:mc="http://schemas.openxmlformats.org/markup-compatibility/2006">
      <mc:Choice Requires="x14">
        <control shapeId="2103" r:id="rId312" name="ComboBox49">
          <controlPr defaultSize="0" autoLine="0" linkedCell="K51" listFillRange="D91:D93" r:id="rId313">
            <anchor moveWithCells="1">
              <from>
                <xdr:col>9</xdr:col>
                <xdr:colOff>171450</xdr:colOff>
                <xdr:row>50</xdr:row>
                <xdr:rowOff>95250</xdr:rowOff>
              </from>
              <to>
                <xdr:col>9</xdr:col>
                <xdr:colOff>3048000</xdr:colOff>
                <xdr:row>50</xdr:row>
                <xdr:rowOff>647700</xdr:rowOff>
              </to>
            </anchor>
          </controlPr>
        </control>
      </mc:Choice>
      <mc:Fallback>
        <control shapeId="2103" r:id="rId312" name="ComboBox49"/>
      </mc:Fallback>
    </mc:AlternateContent>
    <mc:AlternateContent xmlns:mc="http://schemas.openxmlformats.org/markup-compatibility/2006">
      <mc:Choice Requires="x14">
        <control shapeId="2104" r:id="rId314" name="ComboBox50">
          <controlPr defaultSize="0" autoLine="0" linkedCell="K52" listFillRange="D91:D93" r:id="rId315">
            <anchor moveWithCells="1">
              <from>
                <xdr:col>9</xdr:col>
                <xdr:colOff>171450</xdr:colOff>
                <xdr:row>51</xdr:row>
                <xdr:rowOff>342900</xdr:rowOff>
              </from>
              <to>
                <xdr:col>9</xdr:col>
                <xdr:colOff>3048000</xdr:colOff>
                <xdr:row>51</xdr:row>
                <xdr:rowOff>885825</xdr:rowOff>
              </to>
            </anchor>
          </controlPr>
        </control>
      </mc:Choice>
      <mc:Fallback>
        <control shapeId="2104" r:id="rId314" name="ComboBox50"/>
      </mc:Fallback>
    </mc:AlternateContent>
    <mc:AlternateContent xmlns:mc="http://schemas.openxmlformats.org/markup-compatibility/2006">
      <mc:Choice Requires="x14">
        <control shapeId="2105" r:id="rId316" name="ComboBox51">
          <controlPr defaultSize="0" autoLine="0" linkedCell="K53" listFillRange="D91:D93" r:id="rId317">
            <anchor moveWithCells="1">
              <from>
                <xdr:col>9</xdr:col>
                <xdr:colOff>200025</xdr:colOff>
                <xdr:row>52</xdr:row>
                <xdr:rowOff>66675</xdr:rowOff>
              </from>
              <to>
                <xdr:col>9</xdr:col>
                <xdr:colOff>3076575</xdr:colOff>
                <xdr:row>52</xdr:row>
                <xdr:rowOff>619125</xdr:rowOff>
              </to>
            </anchor>
          </controlPr>
        </control>
      </mc:Choice>
      <mc:Fallback>
        <control shapeId="2105" r:id="rId316" name="ComboBox51"/>
      </mc:Fallback>
    </mc:AlternateContent>
    <mc:AlternateContent xmlns:mc="http://schemas.openxmlformats.org/markup-compatibility/2006">
      <mc:Choice Requires="x14">
        <control shapeId="2106" r:id="rId318" name="ComboBox52">
          <controlPr defaultSize="0" autoLine="0" linkedCell="K54" listFillRange="D91:D93" r:id="rId319">
            <anchor moveWithCells="1">
              <from>
                <xdr:col>9</xdr:col>
                <xdr:colOff>171450</xdr:colOff>
                <xdr:row>53</xdr:row>
                <xdr:rowOff>47625</xdr:rowOff>
              </from>
              <to>
                <xdr:col>9</xdr:col>
                <xdr:colOff>3048000</xdr:colOff>
                <xdr:row>53</xdr:row>
                <xdr:rowOff>581025</xdr:rowOff>
              </to>
            </anchor>
          </controlPr>
        </control>
      </mc:Choice>
      <mc:Fallback>
        <control shapeId="2106" r:id="rId318" name="ComboBox52"/>
      </mc:Fallback>
    </mc:AlternateContent>
    <mc:AlternateContent xmlns:mc="http://schemas.openxmlformats.org/markup-compatibility/2006">
      <mc:Choice Requires="x14">
        <control shapeId="2107" r:id="rId320" name="ComboBox53">
          <controlPr defaultSize="0" autoLine="0" linkedCell="K55" listFillRange="D91:D93" r:id="rId321">
            <anchor moveWithCells="1">
              <from>
                <xdr:col>9</xdr:col>
                <xdr:colOff>180975</xdr:colOff>
                <xdr:row>54</xdr:row>
                <xdr:rowOff>114300</xdr:rowOff>
              </from>
              <to>
                <xdr:col>9</xdr:col>
                <xdr:colOff>3057525</xdr:colOff>
                <xdr:row>55</xdr:row>
                <xdr:rowOff>0</xdr:rowOff>
              </to>
            </anchor>
          </controlPr>
        </control>
      </mc:Choice>
      <mc:Fallback>
        <control shapeId="2107" r:id="rId320" name="ComboBox53"/>
      </mc:Fallback>
    </mc:AlternateContent>
    <mc:AlternateContent xmlns:mc="http://schemas.openxmlformats.org/markup-compatibility/2006">
      <mc:Choice Requires="x14">
        <control shapeId="2108" r:id="rId322" name="ComboBox54">
          <controlPr defaultSize="0" autoLine="0" linkedCell="K56" listFillRange="D91:D93" r:id="rId323">
            <anchor moveWithCells="1">
              <from>
                <xdr:col>9</xdr:col>
                <xdr:colOff>200025</xdr:colOff>
                <xdr:row>55</xdr:row>
                <xdr:rowOff>209550</xdr:rowOff>
              </from>
              <to>
                <xdr:col>9</xdr:col>
                <xdr:colOff>3076575</xdr:colOff>
                <xdr:row>55</xdr:row>
                <xdr:rowOff>742950</xdr:rowOff>
              </to>
            </anchor>
          </controlPr>
        </control>
      </mc:Choice>
      <mc:Fallback>
        <control shapeId="2108" r:id="rId322" name="ComboBox54"/>
      </mc:Fallback>
    </mc:AlternateContent>
    <mc:AlternateContent xmlns:mc="http://schemas.openxmlformats.org/markup-compatibility/2006">
      <mc:Choice Requires="x14">
        <control shapeId="2109" r:id="rId324" name="ComboBox55">
          <controlPr defaultSize="0" autoLine="0" linkedCell="K57" listFillRange="D91:D93" r:id="rId325">
            <anchor moveWithCells="1">
              <from>
                <xdr:col>9</xdr:col>
                <xdr:colOff>171450</xdr:colOff>
                <xdr:row>56</xdr:row>
                <xdr:rowOff>209550</xdr:rowOff>
              </from>
              <to>
                <xdr:col>9</xdr:col>
                <xdr:colOff>3048000</xdr:colOff>
                <xdr:row>56</xdr:row>
                <xdr:rowOff>742950</xdr:rowOff>
              </to>
            </anchor>
          </controlPr>
        </control>
      </mc:Choice>
      <mc:Fallback>
        <control shapeId="2109" r:id="rId324" name="ComboBox55"/>
      </mc:Fallback>
    </mc:AlternateContent>
    <mc:AlternateContent xmlns:mc="http://schemas.openxmlformats.org/markup-compatibility/2006">
      <mc:Choice Requires="x14">
        <control shapeId="2110" r:id="rId326" name="ComboBox56">
          <controlPr defaultSize="0" autoLine="0" linkedCell="K58" listFillRange="D91:D93" r:id="rId327">
            <anchor moveWithCells="1">
              <from>
                <xdr:col>9</xdr:col>
                <xdr:colOff>171450</xdr:colOff>
                <xdr:row>57</xdr:row>
                <xdr:rowOff>47625</xdr:rowOff>
              </from>
              <to>
                <xdr:col>9</xdr:col>
                <xdr:colOff>3048000</xdr:colOff>
                <xdr:row>57</xdr:row>
                <xdr:rowOff>581025</xdr:rowOff>
              </to>
            </anchor>
          </controlPr>
        </control>
      </mc:Choice>
      <mc:Fallback>
        <control shapeId="2110" r:id="rId326" name="ComboBox56"/>
      </mc:Fallback>
    </mc:AlternateContent>
    <mc:AlternateContent xmlns:mc="http://schemas.openxmlformats.org/markup-compatibility/2006">
      <mc:Choice Requires="x14">
        <control shapeId="2111" r:id="rId328" name="ComboBox57">
          <controlPr defaultSize="0" autoLine="0" linkedCell="K59" listFillRange="D91:D93" r:id="rId329">
            <anchor moveWithCells="1">
              <from>
                <xdr:col>9</xdr:col>
                <xdr:colOff>171450</xdr:colOff>
                <xdr:row>58</xdr:row>
                <xdr:rowOff>47625</xdr:rowOff>
              </from>
              <to>
                <xdr:col>9</xdr:col>
                <xdr:colOff>3048000</xdr:colOff>
                <xdr:row>58</xdr:row>
                <xdr:rowOff>581025</xdr:rowOff>
              </to>
            </anchor>
          </controlPr>
        </control>
      </mc:Choice>
      <mc:Fallback>
        <control shapeId="2111" r:id="rId328" name="ComboBox57"/>
      </mc:Fallback>
    </mc:AlternateContent>
    <mc:AlternateContent xmlns:mc="http://schemas.openxmlformats.org/markup-compatibility/2006">
      <mc:Choice Requires="x14">
        <control shapeId="2112" r:id="rId330" name="ComboBox58">
          <controlPr defaultSize="0" autoLine="0" linkedCell="K60" listFillRange="D91:D93" r:id="rId331">
            <anchor moveWithCells="1">
              <from>
                <xdr:col>9</xdr:col>
                <xdr:colOff>238125</xdr:colOff>
                <xdr:row>59</xdr:row>
                <xdr:rowOff>714375</xdr:rowOff>
              </from>
              <to>
                <xdr:col>9</xdr:col>
                <xdr:colOff>3114675</xdr:colOff>
                <xdr:row>59</xdr:row>
                <xdr:rowOff>1247775</xdr:rowOff>
              </to>
            </anchor>
          </controlPr>
        </control>
      </mc:Choice>
      <mc:Fallback>
        <control shapeId="2112" r:id="rId330" name="ComboBox58"/>
      </mc:Fallback>
    </mc:AlternateContent>
    <mc:AlternateContent xmlns:mc="http://schemas.openxmlformats.org/markup-compatibility/2006">
      <mc:Choice Requires="x14">
        <control shapeId="2113" r:id="rId332" name="ComboBox59">
          <controlPr defaultSize="0" autoLine="0" linkedCell="K61" listFillRange="D91:D93" r:id="rId333">
            <anchor moveWithCells="1">
              <from>
                <xdr:col>9</xdr:col>
                <xdr:colOff>152400</xdr:colOff>
                <xdr:row>60</xdr:row>
                <xdr:rowOff>209550</xdr:rowOff>
              </from>
              <to>
                <xdr:col>9</xdr:col>
                <xdr:colOff>3038475</xdr:colOff>
                <xdr:row>60</xdr:row>
                <xdr:rowOff>742950</xdr:rowOff>
              </to>
            </anchor>
          </controlPr>
        </control>
      </mc:Choice>
      <mc:Fallback>
        <control shapeId="2113" r:id="rId332" name="ComboBox59"/>
      </mc:Fallback>
    </mc:AlternateContent>
    <mc:AlternateContent xmlns:mc="http://schemas.openxmlformats.org/markup-compatibility/2006">
      <mc:Choice Requires="x14">
        <control shapeId="2114" r:id="rId334" name="ComboBox60">
          <controlPr defaultSize="0" autoLine="0" linkedCell="K62" listFillRange="D91:D93" r:id="rId335">
            <anchor moveWithCells="1">
              <from>
                <xdr:col>9</xdr:col>
                <xdr:colOff>171450</xdr:colOff>
                <xdr:row>61</xdr:row>
                <xdr:rowOff>104775</xdr:rowOff>
              </from>
              <to>
                <xdr:col>9</xdr:col>
                <xdr:colOff>3048000</xdr:colOff>
                <xdr:row>61</xdr:row>
                <xdr:rowOff>628650</xdr:rowOff>
              </to>
            </anchor>
          </controlPr>
        </control>
      </mc:Choice>
      <mc:Fallback>
        <control shapeId="2114" r:id="rId334" name="ComboBox60"/>
      </mc:Fallback>
    </mc:AlternateContent>
    <mc:AlternateContent xmlns:mc="http://schemas.openxmlformats.org/markup-compatibility/2006">
      <mc:Choice Requires="x14">
        <control shapeId="2115" r:id="rId336" name="ComboBox61">
          <controlPr defaultSize="0" autoLine="0" linkedCell="K63" listFillRange="D91:D93" r:id="rId337">
            <anchor moveWithCells="1">
              <from>
                <xdr:col>9</xdr:col>
                <xdr:colOff>171450</xdr:colOff>
                <xdr:row>62</xdr:row>
                <xdr:rowOff>76200</xdr:rowOff>
              </from>
              <to>
                <xdr:col>9</xdr:col>
                <xdr:colOff>3048000</xdr:colOff>
                <xdr:row>62</xdr:row>
                <xdr:rowOff>609600</xdr:rowOff>
              </to>
            </anchor>
          </controlPr>
        </control>
      </mc:Choice>
      <mc:Fallback>
        <control shapeId="2115" r:id="rId336" name="ComboBox61"/>
      </mc:Fallback>
    </mc:AlternateContent>
    <mc:AlternateContent xmlns:mc="http://schemas.openxmlformats.org/markup-compatibility/2006">
      <mc:Choice Requires="x14">
        <control shapeId="2116" r:id="rId338" name="ComboBox62">
          <controlPr defaultSize="0" autoLine="0" linkedCell="K64" listFillRange="D91:D93" r:id="rId339">
            <anchor moveWithCells="1">
              <from>
                <xdr:col>9</xdr:col>
                <xdr:colOff>171450</xdr:colOff>
                <xdr:row>63</xdr:row>
                <xdr:rowOff>76200</xdr:rowOff>
              </from>
              <to>
                <xdr:col>9</xdr:col>
                <xdr:colOff>3048000</xdr:colOff>
                <xdr:row>63</xdr:row>
                <xdr:rowOff>609600</xdr:rowOff>
              </to>
            </anchor>
          </controlPr>
        </control>
      </mc:Choice>
      <mc:Fallback>
        <control shapeId="2116" r:id="rId338" name="ComboBox62"/>
      </mc:Fallback>
    </mc:AlternateContent>
    <mc:AlternateContent xmlns:mc="http://schemas.openxmlformats.org/markup-compatibility/2006">
      <mc:Choice Requires="x14">
        <control shapeId="2117" r:id="rId340" name="ComboBox63">
          <controlPr defaultSize="0" autoLine="0" linkedCell="K65" listFillRange="D91:D93" r:id="rId341">
            <anchor moveWithCells="1">
              <from>
                <xdr:col>9</xdr:col>
                <xdr:colOff>171450</xdr:colOff>
                <xdr:row>64</xdr:row>
                <xdr:rowOff>76200</xdr:rowOff>
              </from>
              <to>
                <xdr:col>9</xdr:col>
                <xdr:colOff>3048000</xdr:colOff>
                <xdr:row>64</xdr:row>
                <xdr:rowOff>609600</xdr:rowOff>
              </to>
            </anchor>
          </controlPr>
        </control>
      </mc:Choice>
      <mc:Fallback>
        <control shapeId="2117" r:id="rId340" name="ComboBox63"/>
      </mc:Fallback>
    </mc:AlternateContent>
    <mc:AlternateContent xmlns:mc="http://schemas.openxmlformats.org/markup-compatibility/2006">
      <mc:Choice Requires="x14">
        <control shapeId="2118" r:id="rId342" name="ComboBox64">
          <controlPr defaultSize="0" autoLine="0" linkedCell="K66" listFillRange="D91:D93" r:id="rId343">
            <anchor moveWithCells="1">
              <from>
                <xdr:col>9</xdr:col>
                <xdr:colOff>171450</xdr:colOff>
                <xdr:row>65</xdr:row>
                <xdr:rowOff>76200</xdr:rowOff>
              </from>
              <to>
                <xdr:col>9</xdr:col>
                <xdr:colOff>3048000</xdr:colOff>
                <xdr:row>65</xdr:row>
                <xdr:rowOff>609600</xdr:rowOff>
              </to>
            </anchor>
          </controlPr>
        </control>
      </mc:Choice>
      <mc:Fallback>
        <control shapeId="2118" r:id="rId342" name="ComboBox64"/>
      </mc:Fallback>
    </mc:AlternateContent>
    <mc:AlternateContent xmlns:mc="http://schemas.openxmlformats.org/markup-compatibility/2006">
      <mc:Choice Requires="x14">
        <control shapeId="2119" r:id="rId344" name="ComboBox65">
          <controlPr defaultSize="0" autoLine="0" linkedCell="K67" listFillRange="D91:D93" r:id="rId345">
            <anchor moveWithCells="1">
              <from>
                <xdr:col>9</xdr:col>
                <xdr:colOff>190500</xdr:colOff>
                <xdr:row>66</xdr:row>
                <xdr:rowOff>66675</xdr:rowOff>
              </from>
              <to>
                <xdr:col>9</xdr:col>
                <xdr:colOff>3057525</xdr:colOff>
                <xdr:row>66</xdr:row>
                <xdr:rowOff>600075</xdr:rowOff>
              </to>
            </anchor>
          </controlPr>
        </control>
      </mc:Choice>
      <mc:Fallback>
        <control shapeId="2119" r:id="rId344" name="ComboBox65"/>
      </mc:Fallback>
    </mc:AlternateContent>
    <mc:AlternateContent xmlns:mc="http://schemas.openxmlformats.org/markup-compatibility/2006">
      <mc:Choice Requires="x14">
        <control shapeId="2120" r:id="rId346" name="ComboBox66">
          <controlPr defaultSize="0" autoLine="0" linkedCell="K68" listFillRange="D91:D93" r:id="rId347">
            <anchor moveWithCells="1">
              <from>
                <xdr:col>9</xdr:col>
                <xdr:colOff>171450</xdr:colOff>
                <xdr:row>67</xdr:row>
                <xdr:rowOff>76200</xdr:rowOff>
              </from>
              <to>
                <xdr:col>9</xdr:col>
                <xdr:colOff>3048000</xdr:colOff>
                <xdr:row>67</xdr:row>
                <xdr:rowOff>609600</xdr:rowOff>
              </to>
            </anchor>
          </controlPr>
        </control>
      </mc:Choice>
      <mc:Fallback>
        <control shapeId="2120" r:id="rId346" name="ComboBox66"/>
      </mc:Fallback>
    </mc:AlternateContent>
    <mc:AlternateContent xmlns:mc="http://schemas.openxmlformats.org/markup-compatibility/2006">
      <mc:Choice Requires="x14">
        <control shapeId="2121" r:id="rId348" name="ComboBox67">
          <controlPr defaultSize="0" autoLine="0" linkedCell="K69" listFillRange="D91:D93" r:id="rId349">
            <anchor moveWithCells="1">
              <from>
                <xdr:col>9</xdr:col>
                <xdr:colOff>171450</xdr:colOff>
                <xdr:row>68</xdr:row>
                <xdr:rowOff>76200</xdr:rowOff>
              </from>
              <to>
                <xdr:col>9</xdr:col>
                <xdr:colOff>3048000</xdr:colOff>
                <xdr:row>68</xdr:row>
                <xdr:rowOff>609600</xdr:rowOff>
              </to>
            </anchor>
          </controlPr>
        </control>
      </mc:Choice>
      <mc:Fallback>
        <control shapeId="2121" r:id="rId348" name="ComboBox67"/>
      </mc:Fallback>
    </mc:AlternateContent>
    <mc:AlternateContent xmlns:mc="http://schemas.openxmlformats.org/markup-compatibility/2006">
      <mc:Choice Requires="x14">
        <control shapeId="2122" r:id="rId350" name="ComboBox68">
          <controlPr defaultSize="0" autoLine="0" linkedCell="K70" listFillRange="D91:D93" r:id="rId351">
            <anchor moveWithCells="1">
              <from>
                <xdr:col>9</xdr:col>
                <xdr:colOff>171450</xdr:colOff>
                <xdr:row>69</xdr:row>
                <xdr:rowOff>76200</xdr:rowOff>
              </from>
              <to>
                <xdr:col>9</xdr:col>
                <xdr:colOff>3048000</xdr:colOff>
                <xdr:row>69</xdr:row>
                <xdr:rowOff>609600</xdr:rowOff>
              </to>
            </anchor>
          </controlPr>
        </control>
      </mc:Choice>
      <mc:Fallback>
        <control shapeId="2122" r:id="rId350" name="ComboBox68"/>
      </mc:Fallback>
    </mc:AlternateContent>
    <mc:AlternateContent xmlns:mc="http://schemas.openxmlformats.org/markup-compatibility/2006">
      <mc:Choice Requires="x14">
        <control shapeId="2123" r:id="rId352" name="ComboBox69">
          <controlPr defaultSize="0" autoLine="0" linkedCell="K71" listFillRange="D91:D93" r:id="rId353">
            <anchor moveWithCells="1">
              <from>
                <xdr:col>9</xdr:col>
                <xdr:colOff>171450</xdr:colOff>
                <xdr:row>70</xdr:row>
                <xdr:rowOff>47625</xdr:rowOff>
              </from>
              <to>
                <xdr:col>9</xdr:col>
                <xdr:colOff>3048000</xdr:colOff>
                <xdr:row>71</xdr:row>
                <xdr:rowOff>0</xdr:rowOff>
              </to>
            </anchor>
          </controlPr>
        </control>
      </mc:Choice>
      <mc:Fallback>
        <control shapeId="2123" r:id="rId352" name="ComboBox69"/>
      </mc:Fallback>
    </mc:AlternateContent>
    <mc:AlternateContent xmlns:mc="http://schemas.openxmlformats.org/markup-compatibility/2006">
      <mc:Choice Requires="x14">
        <control shapeId="2124" r:id="rId354" name="ComboBox70">
          <controlPr defaultSize="0" autoLine="0" linkedCell="K72" listFillRange="D91:D93" r:id="rId355">
            <anchor moveWithCells="1">
              <from>
                <xdr:col>9</xdr:col>
                <xdr:colOff>171450</xdr:colOff>
                <xdr:row>71</xdr:row>
                <xdr:rowOff>133350</xdr:rowOff>
              </from>
              <to>
                <xdr:col>9</xdr:col>
                <xdr:colOff>3048000</xdr:colOff>
                <xdr:row>71</xdr:row>
                <xdr:rowOff>666750</xdr:rowOff>
              </to>
            </anchor>
          </controlPr>
        </control>
      </mc:Choice>
      <mc:Fallback>
        <control shapeId="2124" r:id="rId354" name="ComboBox70"/>
      </mc:Fallback>
    </mc:AlternateContent>
    <mc:AlternateContent xmlns:mc="http://schemas.openxmlformats.org/markup-compatibility/2006">
      <mc:Choice Requires="x14">
        <control shapeId="2125" r:id="rId356" name="ComboBox71">
          <controlPr defaultSize="0" autoLine="0" linkedCell="K73" listFillRange="D91:D93" r:id="rId357">
            <anchor moveWithCells="1">
              <from>
                <xdr:col>9</xdr:col>
                <xdr:colOff>200025</xdr:colOff>
                <xdr:row>72</xdr:row>
                <xdr:rowOff>142875</xdr:rowOff>
              </from>
              <to>
                <xdr:col>9</xdr:col>
                <xdr:colOff>3076575</xdr:colOff>
                <xdr:row>72</xdr:row>
                <xdr:rowOff>676275</xdr:rowOff>
              </to>
            </anchor>
          </controlPr>
        </control>
      </mc:Choice>
      <mc:Fallback>
        <control shapeId="2125" r:id="rId356" name="ComboBox71"/>
      </mc:Fallback>
    </mc:AlternateContent>
    <mc:AlternateContent xmlns:mc="http://schemas.openxmlformats.org/markup-compatibility/2006">
      <mc:Choice Requires="x14">
        <control shapeId="2126" r:id="rId358" name="ComboBox72">
          <controlPr defaultSize="0" autoLine="0" linkedCell="K74" listFillRange="D91:D93" r:id="rId359">
            <anchor moveWithCells="1">
              <from>
                <xdr:col>9</xdr:col>
                <xdr:colOff>228600</xdr:colOff>
                <xdr:row>73</xdr:row>
                <xdr:rowOff>57150</xdr:rowOff>
              </from>
              <to>
                <xdr:col>9</xdr:col>
                <xdr:colOff>3105150</xdr:colOff>
                <xdr:row>73</xdr:row>
                <xdr:rowOff>590550</xdr:rowOff>
              </to>
            </anchor>
          </controlPr>
        </control>
      </mc:Choice>
      <mc:Fallback>
        <control shapeId="2126" r:id="rId358" name="ComboBox72"/>
      </mc:Fallback>
    </mc:AlternateContent>
    <mc:AlternateContent xmlns:mc="http://schemas.openxmlformats.org/markup-compatibility/2006">
      <mc:Choice Requires="x14">
        <control shapeId="2127" r:id="rId360" name="ComboBox73">
          <controlPr defaultSize="0" autoLine="0" linkedCell="K75" listFillRange="D91:D93" r:id="rId361">
            <anchor moveWithCells="1">
              <from>
                <xdr:col>9</xdr:col>
                <xdr:colOff>200025</xdr:colOff>
                <xdr:row>74</xdr:row>
                <xdr:rowOff>142875</xdr:rowOff>
              </from>
              <to>
                <xdr:col>9</xdr:col>
                <xdr:colOff>3076575</xdr:colOff>
                <xdr:row>88</xdr:row>
                <xdr:rowOff>19050</xdr:rowOff>
              </to>
            </anchor>
          </controlPr>
        </control>
      </mc:Choice>
      <mc:Fallback>
        <control shapeId="2127" r:id="rId360" name="ComboBox73"/>
      </mc:Fallback>
    </mc:AlternateContent>
    <mc:AlternateContent xmlns:mc="http://schemas.openxmlformats.org/markup-compatibility/2006">
      <mc:Choice Requires="x14">
        <control shapeId="2128" r:id="rId362" name="ComboBox74">
          <controlPr defaultSize="0" autoLine="0" linkedCell="K76" listFillRange="D91:D93" r:id="rId363">
            <anchor moveWithCells="1">
              <from>
                <xdr:col>9</xdr:col>
                <xdr:colOff>190500</xdr:colOff>
                <xdr:row>88</xdr:row>
                <xdr:rowOff>0</xdr:rowOff>
              </from>
              <to>
                <xdr:col>9</xdr:col>
                <xdr:colOff>3067050</xdr:colOff>
                <xdr:row>89</xdr:row>
                <xdr:rowOff>209550</xdr:rowOff>
              </to>
            </anchor>
          </controlPr>
        </control>
      </mc:Choice>
      <mc:Fallback>
        <control shapeId="2128" r:id="rId362" name="ComboBox74"/>
      </mc:Fallback>
    </mc:AlternateContent>
    <mc:AlternateContent xmlns:mc="http://schemas.openxmlformats.org/markup-compatibility/2006">
      <mc:Choice Requires="x14">
        <control shapeId="2129" r:id="rId364" name="ComboBox75">
          <controlPr defaultSize="0" autoLine="0" linkedCell="K77" listFillRange="D91:D93" r:id="rId365">
            <anchor moveWithCells="1">
              <from>
                <xdr:col>9</xdr:col>
                <xdr:colOff>200025</xdr:colOff>
                <xdr:row>88</xdr:row>
                <xdr:rowOff>0</xdr:rowOff>
              </from>
              <to>
                <xdr:col>9</xdr:col>
                <xdr:colOff>3076575</xdr:colOff>
                <xdr:row>89</xdr:row>
                <xdr:rowOff>219075</xdr:rowOff>
              </to>
            </anchor>
          </controlPr>
        </control>
      </mc:Choice>
      <mc:Fallback>
        <control shapeId="2129" r:id="rId364" name="ComboBox75"/>
      </mc:Fallback>
    </mc:AlternateContent>
    <mc:AlternateContent xmlns:mc="http://schemas.openxmlformats.org/markup-compatibility/2006">
      <mc:Choice Requires="x14">
        <control shapeId="2130" r:id="rId366" name="ComboBox76">
          <controlPr defaultSize="0" autoLine="0" linkedCell="K78"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0" r:id="rId366" name="ComboBox76"/>
      </mc:Fallback>
    </mc:AlternateContent>
    <mc:AlternateContent xmlns:mc="http://schemas.openxmlformats.org/markup-compatibility/2006">
      <mc:Choice Requires="x14">
        <control shapeId="2131" r:id="rId368" name="ComboBox77">
          <controlPr defaultSize="0" autoLine="0" linkedCell="K79"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1" r:id="rId368" name="ComboBox77"/>
      </mc:Fallback>
    </mc:AlternateContent>
    <mc:AlternateContent xmlns:mc="http://schemas.openxmlformats.org/markup-compatibility/2006">
      <mc:Choice Requires="x14">
        <control shapeId="2132" r:id="rId370" name="ComboBox78">
          <controlPr defaultSize="0" autoLine="0" linkedCell="K80"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2" r:id="rId370" name="ComboBox78"/>
      </mc:Fallback>
    </mc:AlternateContent>
    <mc:AlternateContent xmlns:mc="http://schemas.openxmlformats.org/markup-compatibility/2006">
      <mc:Choice Requires="x14">
        <control shapeId="2133" r:id="rId372" name="ComboBox79">
          <controlPr defaultSize="0" autoLine="0" linkedCell="K81" listFillRange="D91:D93" r:id="rId373">
            <anchor moveWithCells="1">
              <from>
                <xdr:col>9</xdr:col>
                <xdr:colOff>190500</xdr:colOff>
                <xdr:row>88</xdr:row>
                <xdr:rowOff>0</xdr:rowOff>
              </from>
              <to>
                <xdr:col>9</xdr:col>
                <xdr:colOff>3067050</xdr:colOff>
                <xdr:row>89</xdr:row>
                <xdr:rowOff>209550</xdr:rowOff>
              </to>
            </anchor>
          </controlPr>
        </control>
      </mc:Choice>
      <mc:Fallback>
        <control shapeId="2133" r:id="rId372" name="ComboBox79"/>
      </mc:Fallback>
    </mc:AlternateContent>
    <mc:AlternateContent xmlns:mc="http://schemas.openxmlformats.org/markup-compatibility/2006">
      <mc:Choice Requires="x14">
        <control shapeId="2134" r:id="rId374" name="ComboBox80">
          <controlPr defaultSize="0" autoLine="0" linkedCell="K82" listFillRange="D91:D93" r:id="rId375">
            <anchor moveWithCells="1">
              <from>
                <xdr:col>9</xdr:col>
                <xdr:colOff>161925</xdr:colOff>
                <xdr:row>88</xdr:row>
                <xdr:rowOff>0</xdr:rowOff>
              </from>
              <to>
                <xdr:col>9</xdr:col>
                <xdr:colOff>3038475</xdr:colOff>
                <xdr:row>89</xdr:row>
                <xdr:rowOff>219075</xdr:rowOff>
              </to>
            </anchor>
          </controlPr>
        </control>
      </mc:Choice>
      <mc:Fallback>
        <control shapeId="2134" r:id="rId374" name="ComboBox80"/>
      </mc:Fallback>
    </mc:AlternateContent>
    <mc:AlternateContent xmlns:mc="http://schemas.openxmlformats.org/markup-compatibility/2006">
      <mc:Choice Requires="x14">
        <control shapeId="2135" r:id="rId376" name="ComboBox81">
          <controlPr defaultSize="0" autoLine="0" linkedCell="K83" listFillRange="D91:D93" r:id="rId377">
            <anchor moveWithCells="1">
              <from>
                <xdr:col>9</xdr:col>
                <xdr:colOff>123825</xdr:colOff>
                <xdr:row>88</xdr:row>
                <xdr:rowOff>0</xdr:rowOff>
              </from>
              <to>
                <xdr:col>9</xdr:col>
                <xdr:colOff>2990850</xdr:colOff>
                <xdr:row>89</xdr:row>
                <xdr:rowOff>219075</xdr:rowOff>
              </to>
            </anchor>
          </controlPr>
        </control>
      </mc:Choice>
      <mc:Fallback>
        <control shapeId="2135" r:id="rId376" name="ComboBox81"/>
      </mc:Fallback>
    </mc:AlternateContent>
    <mc:AlternateContent xmlns:mc="http://schemas.openxmlformats.org/markup-compatibility/2006">
      <mc:Choice Requires="x14">
        <control shapeId="2136" r:id="rId378" name="ComboBox82">
          <controlPr defaultSize="0" autoLine="0" linkedCell="K84" listFillRange="D91:D93" r:id="rId379">
            <anchor moveWithCells="1">
              <from>
                <xdr:col>9</xdr:col>
                <xdr:colOff>171450</xdr:colOff>
                <xdr:row>88</xdr:row>
                <xdr:rowOff>0</xdr:rowOff>
              </from>
              <to>
                <xdr:col>9</xdr:col>
                <xdr:colOff>3057525</xdr:colOff>
                <xdr:row>89</xdr:row>
                <xdr:rowOff>219075</xdr:rowOff>
              </to>
            </anchor>
          </controlPr>
        </control>
      </mc:Choice>
      <mc:Fallback>
        <control shapeId="2136" r:id="rId378" name="ComboBox82"/>
      </mc:Fallback>
    </mc:AlternateContent>
    <mc:AlternateContent xmlns:mc="http://schemas.openxmlformats.org/markup-compatibility/2006">
      <mc:Choice Requires="x14">
        <control shapeId="2137" r:id="rId380" name="ComboBox83">
          <controlPr defaultSize="0" autoLine="0" linkedCell="K85" listFillRange="D91:D93" r:id="rId381">
            <anchor moveWithCells="1">
              <from>
                <xdr:col>9</xdr:col>
                <xdr:colOff>190500</xdr:colOff>
                <xdr:row>88</xdr:row>
                <xdr:rowOff>0</xdr:rowOff>
              </from>
              <to>
                <xdr:col>9</xdr:col>
                <xdr:colOff>3086100</xdr:colOff>
                <xdr:row>89</xdr:row>
                <xdr:rowOff>219075</xdr:rowOff>
              </to>
            </anchor>
          </controlPr>
        </control>
      </mc:Choice>
      <mc:Fallback>
        <control shapeId="2137" r:id="rId380" name="ComboBox83"/>
      </mc:Fallback>
    </mc:AlternateContent>
    <mc:AlternateContent xmlns:mc="http://schemas.openxmlformats.org/markup-compatibility/2006">
      <mc:Choice Requires="x14">
        <control shapeId="2138" r:id="rId382" name="ComboBox84">
          <controlPr defaultSize="0" autoLine="0" linkedCell="K86" listFillRange="D91:D93" r:id="rId383">
            <anchor moveWithCells="1">
              <from>
                <xdr:col>9</xdr:col>
                <xdr:colOff>161925</xdr:colOff>
                <xdr:row>88</xdr:row>
                <xdr:rowOff>0</xdr:rowOff>
              </from>
              <to>
                <xdr:col>9</xdr:col>
                <xdr:colOff>3057525</xdr:colOff>
                <xdr:row>89</xdr:row>
                <xdr:rowOff>219075</xdr:rowOff>
              </to>
            </anchor>
          </controlPr>
        </control>
      </mc:Choice>
      <mc:Fallback>
        <control shapeId="2138" r:id="rId382" name="ComboBox84"/>
      </mc:Fallback>
    </mc:AlternateContent>
    <mc:AlternateContent xmlns:mc="http://schemas.openxmlformats.org/markup-compatibility/2006">
      <mc:Choice Requires="x14">
        <control shapeId="2139" r:id="rId384" name="ComboBox85">
          <controlPr defaultSize="0" autoLine="0" linkedCell="K87" listFillRange="D91:D93" r:id="rId385">
            <anchor moveWithCells="1">
              <from>
                <xdr:col>9</xdr:col>
                <xdr:colOff>209550</xdr:colOff>
                <xdr:row>88</xdr:row>
                <xdr:rowOff>0</xdr:rowOff>
              </from>
              <to>
                <xdr:col>9</xdr:col>
                <xdr:colOff>3105150</xdr:colOff>
                <xdr:row>89</xdr:row>
                <xdr:rowOff>219075</xdr:rowOff>
              </to>
            </anchor>
          </controlPr>
        </control>
      </mc:Choice>
      <mc:Fallback>
        <control shapeId="2139" r:id="rId384" name="ComboBox85"/>
      </mc:Fallback>
    </mc:AlternateContent>
    <mc:AlternateContent xmlns:mc="http://schemas.openxmlformats.org/markup-compatibility/2006">
      <mc:Choice Requires="x14">
        <control shapeId="2140" r:id="rId386" name="ComboBox86">
          <controlPr defaultSize="0" autoLine="0" linkedCell="K88" listFillRange="D91:D93" r:id="rId387">
            <anchor moveWithCells="1">
              <from>
                <xdr:col>9</xdr:col>
                <xdr:colOff>190500</xdr:colOff>
                <xdr:row>88</xdr:row>
                <xdr:rowOff>0</xdr:rowOff>
              </from>
              <to>
                <xdr:col>9</xdr:col>
                <xdr:colOff>3086100</xdr:colOff>
                <xdr:row>89</xdr:row>
                <xdr:rowOff>219075</xdr:rowOff>
              </to>
            </anchor>
          </controlPr>
        </control>
      </mc:Choice>
      <mc:Fallback>
        <control shapeId="2140" r:id="rId386" name="ComboBox86"/>
      </mc:Fallback>
    </mc:AlternateContent>
    <mc:AlternateContent xmlns:mc="http://schemas.openxmlformats.org/markup-compatibility/2006">
      <mc:Choice Requires="x14">
        <control shapeId="2200" r:id="rId388" name="ComboBox135">
          <controlPr defaultSize="0" autoLine="0" linkedCell="R51" listFillRange="D96:D99" r:id="rId389">
            <anchor moveWithCells="1">
              <from>
                <xdr:col>15</xdr:col>
                <xdr:colOff>8401050</xdr:colOff>
                <xdr:row>50</xdr:row>
                <xdr:rowOff>85725</xdr:rowOff>
              </from>
              <to>
                <xdr:col>16</xdr:col>
                <xdr:colOff>3676650</xdr:colOff>
                <xdr:row>50</xdr:row>
                <xdr:rowOff>581025</xdr:rowOff>
              </to>
            </anchor>
          </controlPr>
        </control>
      </mc:Choice>
      <mc:Fallback>
        <control shapeId="2200" r:id="rId388" name="ComboBox135"/>
      </mc:Fallback>
    </mc:AlternateContent>
    <mc:AlternateContent xmlns:mc="http://schemas.openxmlformats.org/markup-compatibility/2006">
      <mc:Choice Requires="x14">
        <control shapeId="2201" r:id="rId390" name="ComboBox136">
          <controlPr defaultSize="0" autoLine="0" linkedCell="R52" listFillRange="D96:D99" r:id="rId391">
            <anchor moveWithCells="1">
              <from>
                <xdr:col>15</xdr:col>
                <xdr:colOff>8410575</xdr:colOff>
                <xdr:row>51</xdr:row>
                <xdr:rowOff>342900</xdr:rowOff>
              </from>
              <to>
                <xdr:col>16</xdr:col>
                <xdr:colOff>3676650</xdr:colOff>
                <xdr:row>51</xdr:row>
                <xdr:rowOff>838200</xdr:rowOff>
              </to>
            </anchor>
          </controlPr>
        </control>
      </mc:Choice>
      <mc:Fallback>
        <control shapeId="2201" r:id="rId390" name="ComboBox136"/>
      </mc:Fallback>
    </mc:AlternateContent>
    <mc:AlternateContent xmlns:mc="http://schemas.openxmlformats.org/markup-compatibility/2006">
      <mc:Choice Requires="x14">
        <control shapeId="2202" r:id="rId392" name="ComboBox137">
          <controlPr defaultSize="0" autoLine="0" linkedCell="R53" listFillRange="D96:D99" r:id="rId393">
            <anchor moveWithCells="1">
              <from>
                <xdr:col>15</xdr:col>
                <xdr:colOff>8420100</xdr:colOff>
                <xdr:row>52</xdr:row>
                <xdr:rowOff>76200</xdr:rowOff>
              </from>
              <to>
                <xdr:col>16</xdr:col>
                <xdr:colOff>3686175</xdr:colOff>
                <xdr:row>52</xdr:row>
                <xdr:rowOff>571500</xdr:rowOff>
              </to>
            </anchor>
          </controlPr>
        </control>
      </mc:Choice>
      <mc:Fallback>
        <control shapeId="2202" r:id="rId392" name="ComboBox137"/>
      </mc:Fallback>
    </mc:AlternateContent>
    <mc:AlternateContent xmlns:mc="http://schemas.openxmlformats.org/markup-compatibility/2006">
      <mc:Choice Requires="x14">
        <control shapeId="2203" r:id="rId394" name="ComboBox138">
          <controlPr defaultSize="0" autoLine="0" linkedCell="R54" listFillRange="D96:D99" r:id="rId395">
            <anchor moveWithCells="1">
              <from>
                <xdr:col>15</xdr:col>
                <xdr:colOff>8420100</xdr:colOff>
                <xdr:row>53</xdr:row>
                <xdr:rowOff>95250</xdr:rowOff>
              </from>
              <to>
                <xdr:col>16</xdr:col>
                <xdr:colOff>3686175</xdr:colOff>
                <xdr:row>53</xdr:row>
                <xdr:rowOff>590550</xdr:rowOff>
              </to>
            </anchor>
          </controlPr>
        </control>
      </mc:Choice>
      <mc:Fallback>
        <control shapeId="2203" r:id="rId394" name="ComboBox138"/>
      </mc:Fallback>
    </mc:AlternateContent>
    <mc:AlternateContent xmlns:mc="http://schemas.openxmlformats.org/markup-compatibility/2006">
      <mc:Choice Requires="x14">
        <control shapeId="2204" r:id="rId396" name="ComboBox139">
          <controlPr defaultSize="0" autoLine="0" linkedCell="R55" listFillRange="D96:D99" r:id="rId397">
            <anchor moveWithCells="1">
              <from>
                <xdr:col>15</xdr:col>
                <xdr:colOff>8429625</xdr:colOff>
                <xdr:row>54</xdr:row>
                <xdr:rowOff>104775</xdr:rowOff>
              </from>
              <to>
                <xdr:col>16</xdr:col>
                <xdr:colOff>3695700</xdr:colOff>
                <xdr:row>54</xdr:row>
                <xdr:rowOff>600075</xdr:rowOff>
              </to>
            </anchor>
          </controlPr>
        </control>
      </mc:Choice>
      <mc:Fallback>
        <control shapeId="2204" r:id="rId396" name="ComboBox139"/>
      </mc:Fallback>
    </mc:AlternateContent>
    <mc:AlternateContent xmlns:mc="http://schemas.openxmlformats.org/markup-compatibility/2006">
      <mc:Choice Requires="x14">
        <control shapeId="2205" r:id="rId398" name="ComboBox140">
          <controlPr defaultSize="0" autoLine="0" linkedCell="R56" listFillRange="D96:D99" r:id="rId399">
            <anchor moveWithCells="1">
              <from>
                <xdr:col>15</xdr:col>
                <xdr:colOff>8429625</xdr:colOff>
                <xdr:row>55</xdr:row>
                <xdr:rowOff>257175</xdr:rowOff>
              </from>
              <to>
                <xdr:col>16</xdr:col>
                <xdr:colOff>3695700</xdr:colOff>
                <xdr:row>55</xdr:row>
                <xdr:rowOff>752475</xdr:rowOff>
              </to>
            </anchor>
          </controlPr>
        </control>
      </mc:Choice>
      <mc:Fallback>
        <control shapeId="2205" r:id="rId398" name="ComboBox140"/>
      </mc:Fallback>
    </mc:AlternateContent>
    <mc:AlternateContent xmlns:mc="http://schemas.openxmlformats.org/markup-compatibility/2006">
      <mc:Choice Requires="x14">
        <control shapeId="2206" r:id="rId400" name="ComboBox141">
          <controlPr defaultSize="0" autoLine="0" linkedCell="R57" listFillRange="D96:D99" r:id="rId401">
            <anchor moveWithCells="1">
              <from>
                <xdr:col>15</xdr:col>
                <xdr:colOff>8429625</xdr:colOff>
                <xdr:row>56</xdr:row>
                <xdr:rowOff>161925</xdr:rowOff>
              </from>
              <to>
                <xdr:col>16</xdr:col>
                <xdr:colOff>3695700</xdr:colOff>
                <xdr:row>56</xdr:row>
                <xdr:rowOff>657225</xdr:rowOff>
              </to>
            </anchor>
          </controlPr>
        </control>
      </mc:Choice>
      <mc:Fallback>
        <control shapeId="2206" r:id="rId400" name="ComboBox141"/>
      </mc:Fallback>
    </mc:AlternateContent>
    <mc:AlternateContent xmlns:mc="http://schemas.openxmlformats.org/markup-compatibility/2006">
      <mc:Choice Requires="x14">
        <control shapeId="2207" r:id="rId402" name="ComboBox142">
          <controlPr defaultSize="0" autoLine="0" linkedCell="R58" listFillRange="D96:D99" r:id="rId403">
            <anchor moveWithCells="1">
              <from>
                <xdr:col>15</xdr:col>
                <xdr:colOff>8410575</xdr:colOff>
                <xdr:row>57</xdr:row>
                <xdr:rowOff>57150</xdr:rowOff>
              </from>
              <to>
                <xdr:col>16</xdr:col>
                <xdr:colOff>3676650</xdr:colOff>
                <xdr:row>57</xdr:row>
                <xdr:rowOff>552450</xdr:rowOff>
              </to>
            </anchor>
          </controlPr>
        </control>
      </mc:Choice>
      <mc:Fallback>
        <control shapeId="2207" r:id="rId402" name="ComboBox142"/>
      </mc:Fallback>
    </mc:AlternateContent>
    <mc:AlternateContent xmlns:mc="http://schemas.openxmlformats.org/markup-compatibility/2006">
      <mc:Choice Requires="x14">
        <control shapeId="2208" r:id="rId404" name="ComboBox143">
          <controlPr defaultSize="0" autoLine="0" linkedCell="R59" listFillRange="D96:D99" r:id="rId405">
            <anchor moveWithCells="1">
              <from>
                <xdr:col>15</xdr:col>
                <xdr:colOff>8420100</xdr:colOff>
                <xdr:row>58</xdr:row>
                <xdr:rowOff>123825</xdr:rowOff>
              </from>
              <to>
                <xdr:col>16</xdr:col>
                <xdr:colOff>3686175</xdr:colOff>
                <xdr:row>58</xdr:row>
                <xdr:rowOff>619125</xdr:rowOff>
              </to>
            </anchor>
          </controlPr>
        </control>
      </mc:Choice>
      <mc:Fallback>
        <control shapeId="2208" r:id="rId404" name="ComboBox143"/>
      </mc:Fallback>
    </mc:AlternateContent>
    <mc:AlternateContent xmlns:mc="http://schemas.openxmlformats.org/markup-compatibility/2006">
      <mc:Choice Requires="x14">
        <control shapeId="2209" r:id="rId406" name="ComboBox144">
          <controlPr defaultSize="0" autoLine="0" linkedCell="R60" listFillRange="D96:D99" r:id="rId407">
            <anchor moveWithCells="1">
              <from>
                <xdr:col>15</xdr:col>
                <xdr:colOff>8420100</xdr:colOff>
                <xdr:row>59</xdr:row>
                <xdr:rowOff>542925</xdr:rowOff>
              </from>
              <to>
                <xdr:col>16</xdr:col>
                <xdr:colOff>3686175</xdr:colOff>
                <xdr:row>59</xdr:row>
                <xdr:rowOff>1038225</xdr:rowOff>
              </to>
            </anchor>
          </controlPr>
        </control>
      </mc:Choice>
      <mc:Fallback>
        <control shapeId="2209" r:id="rId406" name="ComboBox144"/>
      </mc:Fallback>
    </mc:AlternateContent>
    <mc:AlternateContent xmlns:mc="http://schemas.openxmlformats.org/markup-compatibility/2006">
      <mc:Choice Requires="x14">
        <control shapeId="2269" r:id="rId408" name="ComboBox202">
          <controlPr defaultSize="0" autoLine="0" autoPict="0" linkedCell="T32" listFillRange="D102:D105" r:id="rId409">
            <anchor moveWithCells="1">
              <from>
                <xdr:col>17</xdr:col>
                <xdr:colOff>1847850</xdr:colOff>
                <xdr:row>31</xdr:row>
                <xdr:rowOff>95250</xdr:rowOff>
              </from>
              <to>
                <xdr:col>18</xdr:col>
                <xdr:colOff>4010025</xdr:colOff>
                <xdr:row>31</xdr:row>
                <xdr:rowOff>628650</xdr:rowOff>
              </to>
            </anchor>
          </controlPr>
        </control>
      </mc:Choice>
      <mc:Fallback>
        <control shapeId="2269" r:id="rId408" name="ComboBox202"/>
      </mc:Fallback>
    </mc:AlternateContent>
    <mc:AlternateContent xmlns:mc="http://schemas.openxmlformats.org/markup-compatibility/2006">
      <mc:Choice Requires="x14">
        <control shapeId="2270" r:id="rId410" name="ComboBox203">
          <controlPr defaultSize="0" autoLine="0" autoPict="0" linkedCell="T33" listFillRange="D102:D105" r:id="rId411">
            <anchor moveWithCells="1">
              <from>
                <xdr:col>17</xdr:col>
                <xdr:colOff>1866900</xdr:colOff>
                <xdr:row>32</xdr:row>
                <xdr:rowOff>123825</xdr:rowOff>
              </from>
              <to>
                <xdr:col>18</xdr:col>
                <xdr:colOff>3990975</xdr:colOff>
                <xdr:row>33</xdr:row>
                <xdr:rowOff>9525</xdr:rowOff>
              </to>
            </anchor>
          </controlPr>
        </control>
      </mc:Choice>
      <mc:Fallback>
        <control shapeId="2270" r:id="rId410" name="ComboBox203"/>
      </mc:Fallback>
    </mc:AlternateContent>
    <mc:AlternateContent xmlns:mc="http://schemas.openxmlformats.org/markup-compatibility/2006">
      <mc:Choice Requires="x14">
        <control shapeId="2271" r:id="rId412" name="ComboBox204">
          <controlPr defaultSize="0" autoLine="0" autoPict="0" linkedCell="T34" listFillRange="D102:D105" r:id="rId413">
            <anchor moveWithCells="1">
              <from>
                <xdr:col>17</xdr:col>
                <xdr:colOff>1866900</xdr:colOff>
                <xdr:row>33</xdr:row>
                <xdr:rowOff>304800</xdr:rowOff>
              </from>
              <to>
                <xdr:col>18</xdr:col>
                <xdr:colOff>3990975</xdr:colOff>
                <xdr:row>33</xdr:row>
                <xdr:rowOff>828675</xdr:rowOff>
              </to>
            </anchor>
          </controlPr>
        </control>
      </mc:Choice>
      <mc:Fallback>
        <control shapeId="2271" r:id="rId412" name="ComboBox204"/>
      </mc:Fallback>
    </mc:AlternateContent>
    <mc:AlternateContent xmlns:mc="http://schemas.openxmlformats.org/markup-compatibility/2006">
      <mc:Choice Requires="x14">
        <control shapeId="2272" r:id="rId414" name="ComboBox205">
          <controlPr defaultSize="0" autoLine="0" autoPict="0" linkedCell="T35" listFillRange="D102:D105" r:id="rId415">
            <anchor moveWithCells="1">
              <from>
                <xdr:col>18</xdr:col>
                <xdr:colOff>0</xdr:colOff>
                <xdr:row>34</xdr:row>
                <xdr:rowOff>114300</xdr:rowOff>
              </from>
              <to>
                <xdr:col>18</xdr:col>
                <xdr:colOff>3981450</xdr:colOff>
                <xdr:row>34</xdr:row>
                <xdr:rowOff>638175</xdr:rowOff>
              </to>
            </anchor>
          </controlPr>
        </control>
      </mc:Choice>
      <mc:Fallback>
        <control shapeId="2272" r:id="rId414" name="ComboBox205"/>
      </mc:Fallback>
    </mc:AlternateContent>
    <mc:AlternateContent xmlns:mc="http://schemas.openxmlformats.org/markup-compatibility/2006">
      <mc:Choice Requires="x14">
        <control shapeId="2273" r:id="rId416" name="ComboBox206">
          <controlPr defaultSize="0" autoLine="0" autoPict="0" linkedCell="T36" listFillRange="D102:D105" r:id="rId417">
            <anchor moveWithCells="1">
              <from>
                <xdr:col>17</xdr:col>
                <xdr:colOff>1857375</xdr:colOff>
                <xdr:row>35</xdr:row>
                <xdr:rowOff>114300</xdr:rowOff>
              </from>
              <to>
                <xdr:col>18</xdr:col>
                <xdr:colOff>4000500</xdr:colOff>
                <xdr:row>35</xdr:row>
                <xdr:rowOff>638175</xdr:rowOff>
              </to>
            </anchor>
          </controlPr>
        </control>
      </mc:Choice>
      <mc:Fallback>
        <control shapeId="2273" r:id="rId416" name="ComboBox206"/>
      </mc:Fallback>
    </mc:AlternateContent>
    <mc:AlternateContent xmlns:mc="http://schemas.openxmlformats.org/markup-compatibility/2006">
      <mc:Choice Requires="x14">
        <control shapeId="2274" r:id="rId418" name="ComboBox207">
          <controlPr defaultSize="0" autoLine="0" autoPict="0" linkedCell="T37" listFillRange="D102:D105" r:id="rId419">
            <anchor moveWithCells="1">
              <from>
                <xdr:col>17</xdr:col>
                <xdr:colOff>1866900</xdr:colOff>
                <xdr:row>36</xdr:row>
                <xdr:rowOff>114300</xdr:rowOff>
              </from>
              <to>
                <xdr:col>18</xdr:col>
                <xdr:colOff>3990975</xdr:colOff>
                <xdr:row>36</xdr:row>
                <xdr:rowOff>638175</xdr:rowOff>
              </to>
            </anchor>
          </controlPr>
        </control>
      </mc:Choice>
      <mc:Fallback>
        <control shapeId="2274" r:id="rId418" name="ComboBox207"/>
      </mc:Fallback>
    </mc:AlternateContent>
    <mc:AlternateContent xmlns:mc="http://schemas.openxmlformats.org/markup-compatibility/2006">
      <mc:Choice Requires="x14">
        <control shapeId="2275" r:id="rId420" name="ComboBox208">
          <controlPr defaultSize="0" autoLine="0" autoPict="0" linkedCell="T38" listFillRange="D102:D105" r:id="rId421">
            <anchor moveWithCells="1">
              <from>
                <xdr:col>17</xdr:col>
                <xdr:colOff>1857375</xdr:colOff>
                <xdr:row>37</xdr:row>
                <xdr:rowOff>57150</xdr:rowOff>
              </from>
              <to>
                <xdr:col>18</xdr:col>
                <xdr:colOff>4000500</xdr:colOff>
                <xdr:row>38</xdr:row>
                <xdr:rowOff>9525</xdr:rowOff>
              </to>
            </anchor>
          </controlPr>
        </control>
      </mc:Choice>
      <mc:Fallback>
        <control shapeId="2275" r:id="rId420" name="ComboBox208"/>
      </mc:Fallback>
    </mc:AlternateContent>
    <mc:AlternateContent xmlns:mc="http://schemas.openxmlformats.org/markup-compatibility/2006">
      <mc:Choice Requires="x14">
        <control shapeId="2276" r:id="rId422" name="ComboBox209">
          <controlPr defaultSize="0" autoLine="0" autoPict="0" linkedCell="T39" listFillRange="D102:D105" r:id="rId423">
            <anchor moveWithCells="1">
              <from>
                <xdr:col>18</xdr:col>
                <xdr:colOff>28575</xdr:colOff>
                <xdr:row>38</xdr:row>
                <xdr:rowOff>381000</xdr:rowOff>
              </from>
              <to>
                <xdr:col>18</xdr:col>
                <xdr:colOff>4000500</xdr:colOff>
                <xdr:row>38</xdr:row>
                <xdr:rowOff>914400</xdr:rowOff>
              </to>
            </anchor>
          </controlPr>
        </control>
      </mc:Choice>
      <mc:Fallback>
        <control shapeId="2276" r:id="rId422" name="ComboBox209"/>
      </mc:Fallback>
    </mc:AlternateContent>
    <mc:AlternateContent xmlns:mc="http://schemas.openxmlformats.org/markup-compatibility/2006">
      <mc:Choice Requires="x14">
        <control shapeId="2277" r:id="rId424" name="ComboBox210">
          <controlPr defaultSize="0" autoLine="0" autoPict="0" linkedCell="T40" listFillRange="D102:D105" r:id="rId425">
            <anchor moveWithCells="1">
              <from>
                <xdr:col>18</xdr:col>
                <xdr:colOff>0</xdr:colOff>
                <xdr:row>39</xdr:row>
                <xdr:rowOff>247650</xdr:rowOff>
              </from>
              <to>
                <xdr:col>18</xdr:col>
                <xdr:colOff>4019550</xdr:colOff>
                <xdr:row>39</xdr:row>
                <xdr:rowOff>771525</xdr:rowOff>
              </to>
            </anchor>
          </controlPr>
        </control>
      </mc:Choice>
      <mc:Fallback>
        <control shapeId="2277" r:id="rId424" name="ComboBox210"/>
      </mc:Fallback>
    </mc:AlternateContent>
    <mc:AlternateContent xmlns:mc="http://schemas.openxmlformats.org/markup-compatibility/2006">
      <mc:Choice Requires="x14">
        <control shapeId="2278" r:id="rId426" name="ComboBox211">
          <controlPr defaultSize="0" autoLine="0" autoPict="0" linkedCell="T41" listFillRange="D102:D105" r:id="rId427">
            <anchor moveWithCells="1">
              <from>
                <xdr:col>18</xdr:col>
                <xdr:colOff>0</xdr:colOff>
                <xdr:row>40</xdr:row>
                <xdr:rowOff>66675</xdr:rowOff>
              </from>
              <to>
                <xdr:col>18</xdr:col>
                <xdr:colOff>4000500</xdr:colOff>
                <xdr:row>40</xdr:row>
                <xdr:rowOff>590550</xdr:rowOff>
              </to>
            </anchor>
          </controlPr>
        </control>
      </mc:Choice>
      <mc:Fallback>
        <control shapeId="2278" r:id="rId426" name="ComboBox211"/>
      </mc:Fallback>
    </mc:AlternateContent>
    <mc:AlternateContent xmlns:mc="http://schemas.openxmlformats.org/markup-compatibility/2006">
      <mc:Choice Requires="x14">
        <control shapeId="2279" r:id="rId428" name="ComboBox212">
          <controlPr defaultSize="0" autoLine="0" autoPict="0" linkedCell="T42" listFillRange="D102:D105" r:id="rId429">
            <anchor moveWithCells="1">
              <from>
                <xdr:col>18</xdr:col>
                <xdr:colOff>0</xdr:colOff>
                <xdr:row>41</xdr:row>
                <xdr:rowOff>38100</xdr:rowOff>
              </from>
              <to>
                <xdr:col>18</xdr:col>
                <xdr:colOff>3981450</xdr:colOff>
                <xdr:row>41</xdr:row>
                <xdr:rowOff>571500</xdr:rowOff>
              </to>
            </anchor>
          </controlPr>
        </control>
      </mc:Choice>
      <mc:Fallback>
        <control shapeId="2279" r:id="rId428" name="ComboBox212"/>
      </mc:Fallback>
    </mc:AlternateContent>
    <mc:AlternateContent xmlns:mc="http://schemas.openxmlformats.org/markup-compatibility/2006">
      <mc:Choice Requires="x14">
        <control shapeId="2280" r:id="rId430" name="ComboBox213">
          <controlPr defaultSize="0" autoLine="0" autoPict="0" linkedCell="T43" listFillRange="D102:D105" r:id="rId431">
            <anchor moveWithCells="1">
              <from>
                <xdr:col>17</xdr:col>
                <xdr:colOff>1866900</xdr:colOff>
                <xdr:row>42</xdr:row>
                <xdr:rowOff>114300</xdr:rowOff>
              </from>
              <to>
                <xdr:col>18</xdr:col>
                <xdr:colOff>3990975</xdr:colOff>
                <xdr:row>42</xdr:row>
                <xdr:rowOff>638175</xdr:rowOff>
              </to>
            </anchor>
          </controlPr>
        </control>
      </mc:Choice>
      <mc:Fallback>
        <control shapeId="2280" r:id="rId430" name="ComboBox213"/>
      </mc:Fallback>
    </mc:AlternateContent>
    <mc:AlternateContent xmlns:mc="http://schemas.openxmlformats.org/markup-compatibility/2006">
      <mc:Choice Requires="x14">
        <control shapeId="2281" r:id="rId432" name="ComboBox214">
          <controlPr defaultSize="0" autoLine="0" autoPict="0" linkedCell="T44" listFillRange="D102:D105" r:id="rId433">
            <anchor moveWithCells="1">
              <from>
                <xdr:col>18</xdr:col>
                <xdr:colOff>0</xdr:colOff>
                <xdr:row>43</xdr:row>
                <xdr:rowOff>95250</xdr:rowOff>
              </from>
              <to>
                <xdr:col>18</xdr:col>
                <xdr:colOff>3981450</xdr:colOff>
                <xdr:row>43</xdr:row>
                <xdr:rowOff>619125</xdr:rowOff>
              </to>
            </anchor>
          </controlPr>
        </control>
      </mc:Choice>
      <mc:Fallback>
        <control shapeId="2281" r:id="rId432" name="ComboBox214"/>
      </mc:Fallback>
    </mc:AlternateContent>
    <mc:AlternateContent xmlns:mc="http://schemas.openxmlformats.org/markup-compatibility/2006">
      <mc:Choice Requires="x14">
        <control shapeId="2282" r:id="rId434" name="ComboBox215">
          <controlPr defaultSize="0" autoLine="0" autoPict="0" linkedCell="T45" listFillRange="D102:D105" r:id="rId435">
            <anchor moveWithCells="1">
              <from>
                <xdr:col>18</xdr:col>
                <xdr:colOff>0</xdr:colOff>
                <xdr:row>44</xdr:row>
                <xdr:rowOff>123825</xdr:rowOff>
              </from>
              <to>
                <xdr:col>18</xdr:col>
                <xdr:colOff>4000500</xdr:colOff>
                <xdr:row>44</xdr:row>
                <xdr:rowOff>647700</xdr:rowOff>
              </to>
            </anchor>
          </controlPr>
        </control>
      </mc:Choice>
      <mc:Fallback>
        <control shapeId="2282" r:id="rId434" name="ComboBox215"/>
      </mc:Fallback>
    </mc:AlternateContent>
    <mc:AlternateContent xmlns:mc="http://schemas.openxmlformats.org/markup-compatibility/2006">
      <mc:Choice Requires="x14">
        <control shapeId="2283" r:id="rId436" name="ComboBox216">
          <controlPr defaultSize="0" autoLine="0" autoPict="0" linkedCell="T46" listFillRange="D102:D105" r:id="rId437">
            <anchor moveWithCells="1">
              <from>
                <xdr:col>18</xdr:col>
                <xdr:colOff>9525</xdr:colOff>
                <xdr:row>45</xdr:row>
                <xdr:rowOff>85725</xdr:rowOff>
              </from>
              <to>
                <xdr:col>18</xdr:col>
                <xdr:colOff>3962400</xdr:colOff>
                <xdr:row>45</xdr:row>
                <xdr:rowOff>609600</xdr:rowOff>
              </to>
            </anchor>
          </controlPr>
        </control>
      </mc:Choice>
      <mc:Fallback>
        <control shapeId="2283" r:id="rId436" name="ComboBox216"/>
      </mc:Fallback>
    </mc:AlternateContent>
    <mc:AlternateContent xmlns:mc="http://schemas.openxmlformats.org/markup-compatibility/2006">
      <mc:Choice Requires="x14">
        <control shapeId="2284" r:id="rId438" name="ComboBox217">
          <controlPr defaultSize="0" autoLine="0" autoPict="0" linkedCell="T47" listFillRange="D102:D105" r:id="rId439">
            <anchor moveWithCells="1">
              <from>
                <xdr:col>18</xdr:col>
                <xdr:colOff>9525</xdr:colOff>
                <xdr:row>46</xdr:row>
                <xdr:rowOff>95250</xdr:rowOff>
              </from>
              <to>
                <xdr:col>18</xdr:col>
                <xdr:colOff>4000500</xdr:colOff>
                <xdr:row>46</xdr:row>
                <xdr:rowOff>619125</xdr:rowOff>
              </to>
            </anchor>
          </controlPr>
        </control>
      </mc:Choice>
      <mc:Fallback>
        <control shapeId="2284" r:id="rId438" name="ComboBox217"/>
      </mc:Fallback>
    </mc:AlternateContent>
    <mc:AlternateContent xmlns:mc="http://schemas.openxmlformats.org/markup-compatibility/2006">
      <mc:Choice Requires="x14">
        <control shapeId="2285" r:id="rId440" name="ComboBox218">
          <controlPr defaultSize="0" autoLine="0" autoPict="0" linkedCell="T48" listFillRange="D102:D105" r:id="rId441">
            <anchor moveWithCells="1">
              <from>
                <xdr:col>18</xdr:col>
                <xdr:colOff>28575</xdr:colOff>
                <xdr:row>47</xdr:row>
                <xdr:rowOff>209550</xdr:rowOff>
              </from>
              <to>
                <xdr:col>18</xdr:col>
                <xdr:colOff>3981450</xdr:colOff>
                <xdr:row>47</xdr:row>
                <xdr:rowOff>733425</xdr:rowOff>
              </to>
            </anchor>
          </controlPr>
        </control>
      </mc:Choice>
      <mc:Fallback>
        <control shapeId="2285" r:id="rId440" name="ComboBox218"/>
      </mc:Fallback>
    </mc:AlternateContent>
    <mc:AlternateContent xmlns:mc="http://schemas.openxmlformats.org/markup-compatibility/2006">
      <mc:Choice Requires="x14">
        <control shapeId="2286" r:id="rId442" name="ComboBox219">
          <controlPr defaultSize="0" autoLine="0" autoPict="0" linkedCell="T49" listFillRange="D102:D105" r:id="rId443">
            <anchor moveWithCells="1">
              <from>
                <xdr:col>18</xdr:col>
                <xdr:colOff>28575</xdr:colOff>
                <xdr:row>48</xdr:row>
                <xdr:rowOff>352425</xdr:rowOff>
              </from>
              <to>
                <xdr:col>18</xdr:col>
                <xdr:colOff>3981450</xdr:colOff>
                <xdr:row>48</xdr:row>
                <xdr:rowOff>876300</xdr:rowOff>
              </to>
            </anchor>
          </controlPr>
        </control>
      </mc:Choice>
      <mc:Fallback>
        <control shapeId="2286" r:id="rId442" name="ComboBox219"/>
      </mc:Fallback>
    </mc:AlternateContent>
    <mc:AlternateContent xmlns:mc="http://schemas.openxmlformats.org/markup-compatibility/2006">
      <mc:Choice Requires="x14">
        <control shapeId="2287" r:id="rId444" name="ComboBox220">
          <controlPr defaultSize="0" autoLine="0" autoPict="0" linkedCell="T50" listFillRange="D102:D105" r:id="rId445">
            <anchor moveWithCells="1">
              <from>
                <xdr:col>18</xdr:col>
                <xdr:colOff>28575</xdr:colOff>
                <xdr:row>49</xdr:row>
                <xdr:rowOff>323850</xdr:rowOff>
              </from>
              <to>
                <xdr:col>18</xdr:col>
                <xdr:colOff>4000500</xdr:colOff>
                <xdr:row>49</xdr:row>
                <xdr:rowOff>847725</xdr:rowOff>
              </to>
            </anchor>
          </controlPr>
        </control>
      </mc:Choice>
      <mc:Fallback>
        <control shapeId="2287" r:id="rId444" name="ComboBox220"/>
      </mc:Fallback>
    </mc:AlternateContent>
    <mc:AlternateContent xmlns:mc="http://schemas.openxmlformats.org/markup-compatibility/2006">
      <mc:Choice Requires="x14">
        <control shapeId="2288" r:id="rId446" name="ComboBox221">
          <controlPr defaultSize="0" autoLine="0" autoPict="0" linkedCell="T51" listFillRange="D102:D105" r:id="rId447">
            <anchor moveWithCells="1">
              <from>
                <xdr:col>18</xdr:col>
                <xdr:colOff>19050</xdr:colOff>
                <xdr:row>50</xdr:row>
                <xdr:rowOff>85725</xdr:rowOff>
              </from>
              <to>
                <xdr:col>18</xdr:col>
                <xdr:colOff>3981450</xdr:colOff>
                <xdr:row>50</xdr:row>
                <xdr:rowOff>609600</xdr:rowOff>
              </to>
            </anchor>
          </controlPr>
        </control>
      </mc:Choice>
      <mc:Fallback>
        <control shapeId="2288" r:id="rId446" name="ComboBox221"/>
      </mc:Fallback>
    </mc:AlternateContent>
    <mc:AlternateContent xmlns:mc="http://schemas.openxmlformats.org/markup-compatibility/2006">
      <mc:Choice Requires="x14">
        <control shapeId="2289" r:id="rId448" name="ComboBox222">
          <controlPr defaultSize="0" autoLine="0" autoPict="0" linkedCell="T52" listFillRange="D102:D105" r:id="rId449">
            <anchor moveWithCells="1">
              <from>
                <xdr:col>18</xdr:col>
                <xdr:colOff>38100</xdr:colOff>
                <xdr:row>51</xdr:row>
                <xdr:rowOff>314325</xdr:rowOff>
              </from>
              <to>
                <xdr:col>18</xdr:col>
                <xdr:colOff>3981450</xdr:colOff>
                <xdr:row>51</xdr:row>
                <xdr:rowOff>838200</xdr:rowOff>
              </to>
            </anchor>
          </controlPr>
        </control>
      </mc:Choice>
      <mc:Fallback>
        <control shapeId="2289" r:id="rId448" name="ComboBox222"/>
      </mc:Fallback>
    </mc:AlternateContent>
    <mc:AlternateContent xmlns:mc="http://schemas.openxmlformats.org/markup-compatibility/2006">
      <mc:Choice Requires="x14">
        <control shapeId="2290" r:id="rId450" name="ComboBox223">
          <controlPr defaultSize="0" autoLine="0" autoPict="0" linkedCell="T53" listFillRange="D102:D105" r:id="rId451">
            <anchor moveWithCells="1">
              <from>
                <xdr:col>18</xdr:col>
                <xdr:colOff>28575</xdr:colOff>
                <xdr:row>52</xdr:row>
                <xdr:rowOff>95250</xdr:rowOff>
              </from>
              <to>
                <xdr:col>18</xdr:col>
                <xdr:colOff>4000500</xdr:colOff>
                <xdr:row>52</xdr:row>
                <xdr:rowOff>619125</xdr:rowOff>
              </to>
            </anchor>
          </controlPr>
        </control>
      </mc:Choice>
      <mc:Fallback>
        <control shapeId="2290" r:id="rId450" name="ComboBox223"/>
      </mc:Fallback>
    </mc:AlternateContent>
    <mc:AlternateContent xmlns:mc="http://schemas.openxmlformats.org/markup-compatibility/2006">
      <mc:Choice Requires="x14">
        <control shapeId="2291" r:id="rId452" name="ComboBox224">
          <controlPr defaultSize="0" autoLine="0" autoPict="0" linkedCell="T54" listFillRange="D102:D105" r:id="rId453">
            <anchor moveWithCells="1">
              <from>
                <xdr:col>18</xdr:col>
                <xdr:colOff>19050</xdr:colOff>
                <xdr:row>53</xdr:row>
                <xdr:rowOff>57150</xdr:rowOff>
              </from>
              <to>
                <xdr:col>18</xdr:col>
                <xdr:colOff>4000500</xdr:colOff>
                <xdr:row>53</xdr:row>
                <xdr:rowOff>581025</xdr:rowOff>
              </to>
            </anchor>
          </controlPr>
        </control>
      </mc:Choice>
      <mc:Fallback>
        <control shapeId="2291" r:id="rId452" name="ComboBox224"/>
      </mc:Fallback>
    </mc:AlternateContent>
    <mc:AlternateContent xmlns:mc="http://schemas.openxmlformats.org/markup-compatibility/2006">
      <mc:Choice Requires="x14">
        <control shapeId="2292" r:id="rId454" name="ComboBox225">
          <controlPr defaultSize="0" autoLine="0" autoPict="0" linkedCell="T55" listFillRange="D102:D105" r:id="rId455">
            <anchor moveWithCells="1">
              <from>
                <xdr:col>18</xdr:col>
                <xdr:colOff>28575</xdr:colOff>
                <xdr:row>54</xdr:row>
                <xdr:rowOff>95250</xdr:rowOff>
              </from>
              <to>
                <xdr:col>18</xdr:col>
                <xdr:colOff>3981450</xdr:colOff>
                <xdr:row>54</xdr:row>
                <xdr:rowOff>619125</xdr:rowOff>
              </to>
            </anchor>
          </controlPr>
        </control>
      </mc:Choice>
      <mc:Fallback>
        <control shapeId="2292" r:id="rId454" name="ComboBox225"/>
      </mc:Fallback>
    </mc:AlternateContent>
    <mc:AlternateContent xmlns:mc="http://schemas.openxmlformats.org/markup-compatibility/2006">
      <mc:Choice Requires="x14">
        <control shapeId="2294" r:id="rId456" name="ComboBox227">
          <controlPr defaultSize="0" autoLine="0" autoPict="0" linkedCell="T56" listFillRange="D102:D105" r:id="rId457">
            <anchor moveWithCells="1">
              <from>
                <xdr:col>18</xdr:col>
                <xdr:colOff>28575</xdr:colOff>
                <xdr:row>55</xdr:row>
                <xdr:rowOff>247650</xdr:rowOff>
              </from>
              <to>
                <xdr:col>18</xdr:col>
                <xdr:colOff>3981450</xdr:colOff>
                <xdr:row>55</xdr:row>
                <xdr:rowOff>771525</xdr:rowOff>
              </to>
            </anchor>
          </controlPr>
        </control>
      </mc:Choice>
      <mc:Fallback>
        <control shapeId="2294" r:id="rId456" name="ComboBox227"/>
      </mc:Fallback>
    </mc:AlternateContent>
    <mc:AlternateContent xmlns:mc="http://schemas.openxmlformats.org/markup-compatibility/2006">
      <mc:Choice Requires="x14">
        <control shapeId="2295" r:id="rId458" name="ComboBox228">
          <controlPr defaultSize="0" autoLine="0" autoPict="0" linkedCell="T57" listFillRange="D102:D105" r:id="rId459">
            <anchor moveWithCells="1">
              <from>
                <xdr:col>18</xdr:col>
                <xdr:colOff>47625</xdr:colOff>
                <xdr:row>56</xdr:row>
                <xdr:rowOff>295275</xdr:rowOff>
              </from>
              <to>
                <xdr:col>18</xdr:col>
                <xdr:colOff>4000500</xdr:colOff>
                <xdr:row>56</xdr:row>
                <xdr:rowOff>819150</xdr:rowOff>
              </to>
            </anchor>
          </controlPr>
        </control>
      </mc:Choice>
      <mc:Fallback>
        <control shapeId="2295" r:id="rId458" name="ComboBox228"/>
      </mc:Fallback>
    </mc:AlternateContent>
    <mc:AlternateContent xmlns:mc="http://schemas.openxmlformats.org/markup-compatibility/2006">
      <mc:Choice Requires="x14">
        <control shapeId="2296" r:id="rId460" name="ComboBox229">
          <controlPr defaultSize="0" autoLine="0" autoPict="0" linkedCell="T58" listFillRange="D102:D105" r:id="rId461">
            <anchor moveWithCells="1">
              <from>
                <xdr:col>18</xdr:col>
                <xdr:colOff>19050</xdr:colOff>
                <xdr:row>57</xdr:row>
                <xdr:rowOff>104775</xdr:rowOff>
              </from>
              <to>
                <xdr:col>18</xdr:col>
                <xdr:colOff>3962400</xdr:colOff>
                <xdr:row>57</xdr:row>
                <xdr:rowOff>628650</xdr:rowOff>
              </to>
            </anchor>
          </controlPr>
        </control>
      </mc:Choice>
      <mc:Fallback>
        <control shapeId="2296" r:id="rId460" name="ComboBox229"/>
      </mc:Fallback>
    </mc:AlternateContent>
    <mc:AlternateContent xmlns:mc="http://schemas.openxmlformats.org/markup-compatibility/2006">
      <mc:Choice Requires="x14">
        <control shapeId="2297" r:id="rId462" name="ComboBox230">
          <controlPr defaultSize="0" autoLine="0" autoPict="0" linkedCell="T59" listFillRange="D102:D105" r:id="rId463">
            <anchor moveWithCells="1">
              <from>
                <xdr:col>18</xdr:col>
                <xdr:colOff>47625</xdr:colOff>
                <xdr:row>58</xdr:row>
                <xdr:rowOff>123825</xdr:rowOff>
              </from>
              <to>
                <xdr:col>18</xdr:col>
                <xdr:colOff>4000500</xdr:colOff>
                <xdr:row>58</xdr:row>
                <xdr:rowOff>647700</xdr:rowOff>
              </to>
            </anchor>
          </controlPr>
        </control>
      </mc:Choice>
      <mc:Fallback>
        <control shapeId="2297" r:id="rId462" name="ComboBox230"/>
      </mc:Fallback>
    </mc:AlternateContent>
    <mc:AlternateContent xmlns:mc="http://schemas.openxmlformats.org/markup-compatibility/2006">
      <mc:Choice Requires="x14">
        <control shapeId="2298" r:id="rId464" name="ComboBox231">
          <controlPr defaultSize="0" autoLine="0" autoPict="0" linkedCell="T60" listFillRange="D102:D105" r:id="rId465">
            <anchor moveWithCells="1">
              <from>
                <xdr:col>18</xdr:col>
                <xdr:colOff>47625</xdr:colOff>
                <xdr:row>59</xdr:row>
                <xdr:rowOff>514350</xdr:rowOff>
              </from>
              <to>
                <xdr:col>18</xdr:col>
                <xdr:colOff>4000500</xdr:colOff>
                <xdr:row>59</xdr:row>
                <xdr:rowOff>1038225</xdr:rowOff>
              </to>
            </anchor>
          </controlPr>
        </control>
      </mc:Choice>
      <mc:Fallback>
        <control shapeId="2298" r:id="rId464" name="ComboBox231"/>
      </mc:Fallback>
    </mc:AlternateContent>
    <mc:AlternateContent xmlns:mc="http://schemas.openxmlformats.org/markup-compatibility/2006">
      <mc:Choice Requires="x14">
        <control shapeId="2299" r:id="rId466" name="ComboBox232">
          <controlPr defaultSize="0" autoLine="0" autoPict="0" linkedCell="T61" listFillRange="D102:D105" r:id="rId467">
            <anchor moveWithCells="1">
              <from>
                <xdr:col>18</xdr:col>
                <xdr:colOff>28575</xdr:colOff>
                <xdr:row>60</xdr:row>
                <xdr:rowOff>219075</xdr:rowOff>
              </from>
              <to>
                <xdr:col>18</xdr:col>
                <xdr:colOff>4000500</xdr:colOff>
                <xdr:row>60</xdr:row>
                <xdr:rowOff>742950</xdr:rowOff>
              </to>
            </anchor>
          </controlPr>
        </control>
      </mc:Choice>
      <mc:Fallback>
        <control shapeId="2299" r:id="rId466" name="ComboBox232"/>
      </mc:Fallback>
    </mc:AlternateContent>
    <mc:AlternateContent xmlns:mc="http://schemas.openxmlformats.org/markup-compatibility/2006">
      <mc:Choice Requires="x14">
        <control shapeId="2300" r:id="rId468" name="ComboBox233">
          <controlPr defaultSize="0" autoLine="0" autoPict="0" linkedCell="T62" listFillRange="D102:D105" r:id="rId469">
            <anchor moveWithCells="1">
              <from>
                <xdr:col>18</xdr:col>
                <xdr:colOff>28575</xdr:colOff>
                <xdr:row>61</xdr:row>
                <xdr:rowOff>85725</xdr:rowOff>
              </from>
              <to>
                <xdr:col>18</xdr:col>
                <xdr:colOff>4000500</xdr:colOff>
                <xdr:row>61</xdr:row>
                <xdr:rowOff>609600</xdr:rowOff>
              </to>
            </anchor>
          </controlPr>
        </control>
      </mc:Choice>
      <mc:Fallback>
        <control shapeId="2300" r:id="rId468" name="ComboBox233"/>
      </mc:Fallback>
    </mc:AlternateContent>
    <mc:AlternateContent xmlns:mc="http://schemas.openxmlformats.org/markup-compatibility/2006">
      <mc:Choice Requires="x14">
        <control shapeId="2301" r:id="rId470" name="ComboBox234">
          <controlPr defaultSize="0" autoLine="0" autoPict="0" linkedCell="T63" listFillRange="D102:D105" r:id="rId471">
            <anchor moveWithCells="1">
              <from>
                <xdr:col>18</xdr:col>
                <xdr:colOff>47625</xdr:colOff>
                <xdr:row>62</xdr:row>
                <xdr:rowOff>123825</xdr:rowOff>
              </from>
              <to>
                <xdr:col>18</xdr:col>
                <xdr:colOff>3962400</xdr:colOff>
                <xdr:row>62</xdr:row>
                <xdr:rowOff>647700</xdr:rowOff>
              </to>
            </anchor>
          </controlPr>
        </control>
      </mc:Choice>
      <mc:Fallback>
        <control shapeId="2301" r:id="rId470" name="ComboBox234"/>
      </mc:Fallback>
    </mc:AlternateContent>
    <mc:AlternateContent xmlns:mc="http://schemas.openxmlformats.org/markup-compatibility/2006">
      <mc:Choice Requires="x14">
        <control shapeId="2302" r:id="rId472" name="ComboBox235">
          <controlPr defaultSize="0" autoLine="0" autoPict="0" linkedCell="T64" listFillRange="D102:D105" r:id="rId473">
            <anchor moveWithCells="1">
              <from>
                <xdr:col>18</xdr:col>
                <xdr:colOff>47625</xdr:colOff>
                <xdr:row>63</xdr:row>
                <xdr:rowOff>95250</xdr:rowOff>
              </from>
              <to>
                <xdr:col>18</xdr:col>
                <xdr:colOff>3952875</xdr:colOff>
                <xdr:row>63</xdr:row>
                <xdr:rowOff>619125</xdr:rowOff>
              </to>
            </anchor>
          </controlPr>
        </control>
      </mc:Choice>
      <mc:Fallback>
        <control shapeId="2302" r:id="rId472" name="ComboBox235"/>
      </mc:Fallback>
    </mc:AlternateContent>
    <mc:AlternateContent xmlns:mc="http://schemas.openxmlformats.org/markup-compatibility/2006">
      <mc:Choice Requires="x14">
        <control shapeId="2303" r:id="rId474" name="ComboBox236">
          <controlPr defaultSize="0" autoLine="0" autoPict="0" linkedCell="T65" listFillRange="D102:D105" r:id="rId475">
            <anchor moveWithCells="1">
              <from>
                <xdr:col>18</xdr:col>
                <xdr:colOff>28575</xdr:colOff>
                <xdr:row>64</xdr:row>
                <xdr:rowOff>104775</xdr:rowOff>
              </from>
              <to>
                <xdr:col>18</xdr:col>
                <xdr:colOff>3981450</xdr:colOff>
                <xdr:row>64</xdr:row>
                <xdr:rowOff>628650</xdr:rowOff>
              </to>
            </anchor>
          </controlPr>
        </control>
      </mc:Choice>
      <mc:Fallback>
        <control shapeId="2303" r:id="rId474" name="ComboBox236"/>
      </mc:Fallback>
    </mc:AlternateContent>
    <mc:AlternateContent xmlns:mc="http://schemas.openxmlformats.org/markup-compatibility/2006">
      <mc:Choice Requires="x14">
        <control shapeId="2304" r:id="rId476" name="ComboBox237">
          <controlPr defaultSize="0" autoLine="0" autoPict="0" linkedCell="T66" listFillRange="D102:D105" r:id="rId477">
            <anchor moveWithCells="1">
              <from>
                <xdr:col>18</xdr:col>
                <xdr:colOff>28575</xdr:colOff>
                <xdr:row>65</xdr:row>
                <xdr:rowOff>104775</xdr:rowOff>
              </from>
              <to>
                <xdr:col>18</xdr:col>
                <xdr:colOff>3981450</xdr:colOff>
                <xdr:row>65</xdr:row>
                <xdr:rowOff>628650</xdr:rowOff>
              </to>
            </anchor>
          </controlPr>
        </control>
      </mc:Choice>
      <mc:Fallback>
        <control shapeId="2304" r:id="rId476" name="ComboBox237"/>
      </mc:Fallback>
    </mc:AlternateContent>
    <mc:AlternateContent xmlns:mc="http://schemas.openxmlformats.org/markup-compatibility/2006">
      <mc:Choice Requires="x14">
        <control shapeId="2305" r:id="rId478" name="ComboBox238">
          <controlPr defaultSize="0" autoLine="0" autoPict="0" linkedCell="T67" listFillRange="D102:D105" r:id="rId479">
            <anchor moveWithCells="1">
              <from>
                <xdr:col>18</xdr:col>
                <xdr:colOff>28575</xdr:colOff>
                <xdr:row>66</xdr:row>
                <xdr:rowOff>104775</xdr:rowOff>
              </from>
              <to>
                <xdr:col>18</xdr:col>
                <xdr:colOff>4000500</xdr:colOff>
                <xdr:row>66</xdr:row>
                <xdr:rowOff>628650</xdr:rowOff>
              </to>
            </anchor>
          </controlPr>
        </control>
      </mc:Choice>
      <mc:Fallback>
        <control shapeId="2305" r:id="rId478" name="ComboBox238"/>
      </mc:Fallback>
    </mc:AlternateContent>
    <mc:AlternateContent xmlns:mc="http://schemas.openxmlformats.org/markup-compatibility/2006">
      <mc:Choice Requires="x14">
        <control shapeId="2306" r:id="rId480" name="ComboBox239">
          <controlPr defaultSize="0" autoLine="0" autoPict="0" linkedCell="T68" listFillRange="D102:D105" r:id="rId481">
            <anchor moveWithCells="1">
              <from>
                <xdr:col>18</xdr:col>
                <xdr:colOff>19050</xdr:colOff>
                <xdr:row>67</xdr:row>
                <xdr:rowOff>104775</xdr:rowOff>
              </from>
              <to>
                <xdr:col>18</xdr:col>
                <xdr:colOff>3981450</xdr:colOff>
                <xdr:row>67</xdr:row>
                <xdr:rowOff>628650</xdr:rowOff>
              </to>
            </anchor>
          </controlPr>
        </control>
      </mc:Choice>
      <mc:Fallback>
        <control shapeId="2306" r:id="rId480" name="ComboBox239"/>
      </mc:Fallback>
    </mc:AlternateContent>
    <mc:AlternateContent xmlns:mc="http://schemas.openxmlformats.org/markup-compatibility/2006">
      <mc:Choice Requires="x14">
        <control shapeId="2307" r:id="rId482" name="ComboBox240">
          <controlPr defaultSize="0" autoLine="0" autoPict="0" linkedCell="T69" listFillRange="D102:D105" r:id="rId483">
            <anchor moveWithCells="1">
              <from>
                <xdr:col>18</xdr:col>
                <xdr:colOff>19050</xdr:colOff>
                <xdr:row>68</xdr:row>
                <xdr:rowOff>104775</xdr:rowOff>
              </from>
              <to>
                <xdr:col>18</xdr:col>
                <xdr:colOff>3981450</xdr:colOff>
                <xdr:row>68</xdr:row>
                <xdr:rowOff>628650</xdr:rowOff>
              </to>
            </anchor>
          </controlPr>
        </control>
      </mc:Choice>
      <mc:Fallback>
        <control shapeId="2307" r:id="rId482" name="ComboBox240"/>
      </mc:Fallback>
    </mc:AlternateContent>
    <mc:AlternateContent xmlns:mc="http://schemas.openxmlformats.org/markup-compatibility/2006">
      <mc:Choice Requires="x14">
        <control shapeId="2308" r:id="rId484" name="ComboBox241">
          <controlPr defaultSize="0" autoLine="0" autoPict="0" linkedCell="T70" listFillRange="D102:D105" r:id="rId485">
            <anchor moveWithCells="1">
              <from>
                <xdr:col>18</xdr:col>
                <xdr:colOff>19050</xdr:colOff>
                <xdr:row>69</xdr:row>
                <xdr:rowOff>133350</xdr:rowOff>
              </from>
              <to>
                <xdr:col>18</xdr:col>
                <xdr:colOff>3981450</xdr:colOff>
                <xdr:row>70</xdr:row>
                <xdr:rowOff>9525</xdr:rowOff>
              </to>
            </anchor>
          </controlPr>
        </control>
      </mc:Choice>
      <mc:Fallback>
        <control shapeId="2308" r:id="rId484" name="ComboBox241"/>
      </mc:Fallback>
    </mc:AlternateContent>
    <mc:AlternateContent xmlns:mc="http://schemas.openxmlformats.org/markup-compatibility/2006">
      <mc:Choice Requires="x14">
        <control shapeId="2309" r:id="rId486" name="ComboBox242">
          <controlPr defaultSize="0" autoLine="0" autoPict="0" linkedCell="T71" listFillRange="D102:D105" r:id="rId487">
            <anchor moveWithCells="1">
              <from>
                <xdr:col>18</xdr:col>
                <xdr:colOff>19050</xdr:colOff>
                <xdr:row>70</xdr:row>
                <xdr:rowOff>66675</xdr:rowOff>
              </from>
              <to>
                <xdr:col>18</xdr:col>
                <xdr:colOff>3962400</xdr:colOff>
                <xdr:row>71</xdr:row>
                <xdr:rowOff>9525</xdr:rowOff>
              </to>
            </anchor>
          </controlPr>
        </control>
      </mc:Choice>
      <mc:Fallback>
        <control shapeId="2309" r:id="rId486" name="ComboBox242"/>
      </mc:Fallback>
    </mc:AlternateContent>
    <mc:AlternateContent xmlns:mc="http://schemas.openxmlformats.org/markup-compatibility/2006">
      <mc:Choice Requires="x14">
        <control shapeId="2310" r:id="rId488" name="ComboBox243">
          <controlPr defaultSize="0" autoLine="0" autoPict="0" linkedCell="T72" listFillRange="D102:D105" r:id="rId489">
            <anchor moveWithCells="1">
              <from>
                <xdr:col>18</xdr:col>
                <xdr:colOff>19050</xdr:colOff>
                <xdr:row>71</xdr:row>
                <xdr:rowOff>219075</xdr:rowOff>
              </from>
              <to>
                <xdr:col>18</xdr:col>
                <xdr:colOff>3962400</xdr:colOff>
                <xdr:row>71</xdr:row>
                <xdr:rowOff>742950</xdr:rowOff>
              </to>
            </anchor>
          </controlPr>
        </control>
      </mc:Choice>
      <mc:Fallback>
        <control shapeId="2310" r:id="rId488" name="ComboBox243"/>
      </mc:Fallback>
    </mc:AlternateContent>
    <mc:AlternateContent xmlns:mc="http://schemas.openxmlformats.org/markup-compatibility/2006">
      <mc:Choice Requires="x14">
        <control shapeId="2311" r:id="rId490" name="ComboBox244">
          <controlPr defaultSize="0" autoLine="0" autoPict="0" linkedCell="T73" listFillRange="D102:D105" r:id="rId491">
            <anchor moveWithCells="1">
              <from>
                <xdr:col>18</xdr:col>
                <xdr:colOff>28575</xdr:colOff>
                <xdr:row>72</xdr:row>
                <xdr:rowOff>247650</xdr:rowOff>
              </from>
              <to>
                <xdr:col>18</xdr:col>
                <xdr:colOff>3962400</xdr:colOff>
                <xdr:row>72</xdr:row>
                <xdr:rowOff>771525</xdr:rowOff>
              </to>
            </anchor>
          </controlPr>
        </control>
      </mc:Choice>
      <mc:Fallback>
        <control shapeId="2311" r:id="rId490" name="ComboBox244"/>
      </mc:Fallback>
    </mc:AlternateContent>
    <mc:AlternateContent xmlns:mc="http://schemas.openxmlformats.org/markup-compatibility/2006">
      <mc:Choice Requires="x14">
        <control shapeId="2312" r:id="rId492" name="ComboBox245">
          <controlPr defaultSize="0" autoLine="0" autoPict="0" linkedCell="T74" listFillRange="D102:D105" r:id="rId493">
            <anchor moveWithCells="1">
              <from>
                <xdr:col>18</xdr:col>
                <xdr:colOff>28575</xdr:colOff>
                <xdr:row>73</xdr:row>
                <xdr:rowOff>66675</xdr:rowOff>
              </from>
              <to>
                <xdr:col>18</xdr:col>
                <xdr:colOff>3981450</xdr:colOff>
                <xdr:row>73</xdr:row>
                <xdr:rowOff>590550</xdr:rowOff>
              </to>
            </anchor>
          </controlPr>
        </control>
      </mc:Choice>
      <mc:Fallback>
        <control shapeId="2312" r:id="rId492" name="ComboBox245"/>
      </mc:Fallback>
    </mc:AlternateContent>
    <mc:AlternateContent xmlns:mc="http://schemas.openxmlformats.org/markup-compatibility/2006">
      <mc:Choice Requires="x14">
        <control shapeId="2313" r:id="rId494" name="ComboBox246">
          <controlPr defaultSize="0" autoLine="0" autoPict="0" linkedCell="T75" listFillRange="D102:D105" r:id="rId495">
            <anchor moveWithCells="1">
              <from>
                <xdr:col>18</xdr:col>
                <xdr:colOff>28575</xdr:colOff>
                <xdr:row>74</xdr:row>
                <xdr:rowOff>95250</xdr:rowOff>
              </from>
              <to>
                <xdr:col>18</xdr:col>
                <xdr:colOff>3981450</xdr:colOff>
                <xdr:row>74</xdr:row>
                <xdr:rowOff>619125</xdr:rowOff>
              </to>
            </anchor>
          </controlPr>
        </control>
      </mc:Choice>
      <mc:Fallback>
        <control shapeId="2313" r:id="rId494" name="ComboBox246"/>
      </mc:Fallback>
    </mc:AlternateContent>
    <mc:AlternateContent xmlns:mc="http://schemas.openxmlformats.org/markup-compatibility/2006">
      <mc:Choice Requires="x14">
        <control shapeId="2314" r:id="rId496" name="ComboBox247">
          <controlPr defaultSize="0" autoLine="0" autoPict="0" linkedCell="T76" listFillRange="D102:D105" r:id="rId497">
            <anchor moveWithCells="1">
              <from>
                <xdr:col>18</xdr:col>
                <xdr:colOff>19050</xdr:colOff>
                <xdr:row>75</xdr:row>
                <xdr:rowOff>104775</xdr:rowOff>
              </from>
              <to>
                <xdr:col>18</xdr:col>
                <xdr:colOff>3962400</xdr:colOff>
                <xdr:row>89</xdr:row>
                <xdr:rowOff>190500</xdr:rowOff>
              </to>
            </anchor>
          </controlPr>
        </control>
      </mc:Choice>
      <mc:Fallback>
        <control shapeId="2314" r:id="rId496" name="ComboBox247"/>
      </mc:Fallback>
    </mc:AlternateContent>
    <mc:AlternateContent xmlns:mc="http://schemas.openxmlformats.org/markup-compatibility/2006">
      <mc:Choice Requires="x14">
        <control shapeId="2315" r:id="rId498" name="ComboBox248">
          <controlPr defaultSize="0" autoLine="0" autoPict="0" linkedCell="T77" listFillRange="D102:D105" r:id="rId499">
            <anchor moveWithCells="1">
              <from>
                <xdr:col>18</xdr:col>
                <xdr:colOff>28575</xdr:colOff>
                <xdr:row>76</xdr:row>
                <xdr:rowOff>38100</xdr:rowOff>
              </from>
              <to>
                <xdr:col>18</xdr:col>
                <xdr:colOff>3962400</xdr:colOff>
                <xdr:row>89</xdr:row>
                <xdr:rowOff>190500</xdr:rowOff>
              </to>
            </anchor>
          </controlPr>
        </control>
      </mc:Choice>
      <mc:Fallback>
        <control shapeId="2315" r:id="rId498" name="ComboBox248"/>
      </mc:Fallback>
    </mc:AlternateContent>
    <mc:AlternateContent xmlns:mc="http://schemas.openxmlformats.org/markup-compatibility/2006">
      <mc:Choice Requires="x14">
        <control shapeId="2316" r:id="rId500" name="ComboBox249">
          <controlPr defaultSize="0" autoLine="0" autoPict="0" linkedCell="T78" listFillRange="D102:D105" r:id="rId501">
            <anchor moveWithCells="1">
              <from>
                <xdr:col>18</xdr:col>
                <xdr:colOff>19050</xdr:colOff>
                <xdr:row>77</xdr:row>
                <xdr:rowOff>85725</xdr:rowOff>
              </from>
              <to>
                <xdr:col>18</xdr:col>
                <xdr:colOff>3952875</xdr:colOff>
                <xdr:row>89</xdr:row>
                <xdr:rowOff>180975</xdr:rowOff>
              </to>
            </anchor>
          </controlPr>
        </control>
      </mc:Choice>
      <mc:Fallback>
        <control shapeId="2316" r:id="rId500" name="ComboBox249"/>
      </mc:Fallback>
    </mc:AlternateContent>
    <mc:AlternateContent xmlns:mc="http://schemas.openxmlformats.org/markup-compatibility/2006">
      <mc:Choice Requires="x14">
        <control shapeId="2317" r:id="rId502" name="ComboBox250">
          <controlPr defaultSize="0" autoLine="0" autoPict="0" linkedCell="T79" listFillRange="D102:D105" r:id="rId503">
            <anchor moveWithCells="1">
              <from>
                <xdr:col>18</xdr:col>
                <xdr:colOff>9525</xdr:colOff>
                <xdr:row>78</xdr:row>
                <xdr:rowOff>95250</xdr:rowOff>
              </from>
              <to>
                <xdr:col>18</xdr:col>
                <xdr:colOff>3981450</xdr:colOff>
                <xdr:row>89</xdr:row>
                <xdr:rowOff>190500</xdr:rowOff>
              </to>
            </anchor>
          </controlPr>
        </control>
      </mc:Choice>
      <mc:Fallback>
        <control shapeId="2317" r:id="rId502" name="ComboBox250"/>
      </mc:Fallback>
    </mc:AlternateContent>
    <mc:AlternateContent xmlns:mc="http://schemas.openxmlformats.org/markup-compatibility/2006">
      <mc:Choice Requires="x14">
        <control shapeId="2318" r:id="rId504" name="ComboBox251">
          <controlPr defaultSize="0" autoLine="0" autoPict="0" linkedCell="T80" listFillRange="D102:D105" r:id="rId505">
            <anchor moveWithCells="1">
              <from>
                <xdr:col>18</xdr:col>
                <xdr:colOff>9525</xdr:colOff>
                <xdr:row>79</xdr:row>
                <xdr:rowOff>95250</xdr:rowOff>
              </from>
              <to>
                <xdr:col>18</xdr:col>
                <xdr:colOff>3962400</xdr:colOff>
                <xdr:row>89</xdr:row>
                <xdr:rowOff>190500</xdr:rowOff>
              </to>
            </anchor>
          </controlPr>
        </control>
      </mc:Choice>
      <mc:Fallback>
        <control shapeId="2318" r:id="rId504" name="ComboBox251"/>
      </mc:Fallback>
    </mc:AlternateContent>
    <mc:AlternateContent xmlns:mc="http://schemas.openxmlformats.org/markup-compatibility/2006">
      <mc:Choice Requires="x14">
        <control shapeId="2319" r:id="rId506" name="ComboBox252">
          <controlPr defaultSize="0" autoLine="0" autoPict="0" linkedCell="T81" listFillRange="D102:D105" r:id="rId507">
            <anchor moveWithCells="1">
              <from>
                <xdr:col>18</xdr:col>
                <xdr:colOff>9525</xdr:colOff>
                <xdr:row>80</xdr:row>
                <xdr:rowOff>104775</xdr:rowOff>
              </from>
              <to>
                <xdr:col>18</xdr:col>
                <xdr:colOff>3962400</xdr:colOff>
                <xdr:row>89</xdr:row>
                <xdr:rowOff>190500</xdr:rowOff>
              </to>
            </anchor>
          </controlPr>
        </control>
      </mc:Choice>
      <mc:Fallback>
        <control shapeId="2319" r:id="rId506" name="ComboBox252"/>
      </mc:Fallback>
    </mc:AlternateContent>
    <mc:AlternateContent xmlns:mc="http://schemas.openxmlformats.org/markup-compatibility/2006">
      <mc:Choice Requires="x14">
        <control shapeId="2320" r:id="rId508" name="ComboBox253">
          <controlPr defaultSize="0" autoLine="0" autoPict="0" linkedCell="T82" listFillRange="D102:D105" r:id="rId509">
            <anchor moveWithCells="1">
              <from>
                <xdr:col>18</xdr:col>
                <xdr:colOff>19050</xdr:colOff>
                <xdr:row>81</xdr:row>
                <xdr:rowOff>123825</xdr:rowOff>
              </from>
              <to>
                <xdr:col>18</xdr:col>
                <xdr:colOff>3962400</xdr:colOff>
                <xdr:row>89</xdr:row>
                <xdr:rowOff>190500</xdr:rowOff>
              </to>
            </anchor>
          </controlPr>
        </control>
      </mc:Choice>
      <mc:Fallback>
        <control shapeId="2320" r:id="rId508" name="ComboBox253"/>
      </mc:Fallback>
    </mc:AlternateContent>
    <mc:AlternateContent xmlns:mc="http://schemas.openxmlformats.org/markup-compatibility/2006">
      <mc:Choice Requires="x14">
        <control shapeId="2321" r:id="rId510" name="ComboBox254">
          <controlPr defaultSize="0" autoLine="0" autoPict="0" linkedCell="T83" listFillRange="D102:D105" r:id="rId511">
            <anchor moveWithCells="1">
              <from>
                <xdr:col>17</xdr:col>
                <xdr:colOff>1866900</xdr:colOff>
                <xdr:row>82</xdr:row>
                <xdr:rowOff>2085975</xdr:rowOff>
              </from>
              <to>
                <xdr:col>18</xdr:col>
                <xdr:colOff>3971925</xdr:colOff>
                <xdr:row>89</xdr:row>
                <xdr:rowOff>180975</xdr:rowOff>
              </to>
            </anchor>
          </controlPr>
        </control>
      </mc:Choice>
      <mc:Fallback>
        <control shapeId="2321" r:id="rId510" name="ComboBox254"/>
      </mc:Fallback>
    </mc:AlternateContent>
    <mc:AlternateContent xmlns:mc="http://schemas.openxmlformats.org/markup-compatibility/2006">
      <mc:Choice Requires="x14">
        <control shapeId="2322" r:id="rId512" name="ComboBox255">
          <controlPr defaultSize="0" autoLine="0" autoPict="0" linkedCell="T88" listFillRange="D102:D105" r:id="rId513">
            <anchor moveWithCells="1">
              <from>
                <xdr:col>18</xdr:col>
                <xdr:colOff>57150</xdr:colOff>
                <xdr:row>87</xdr:row>
                <xdr:rowOff>2124075</xdr:rowOff>
              </from>
              <to>
                <xdr:col>18</xdr:col>
                <xdr:colOff>3981450</xdr:colOff>
                <xdr:row>89</xdr:row>
                <xdr:rowOff>190500</xdr:rowOff>
              </to>
            </anchor>
          </controlPr>
        </control>
      </mc:Choice>
      <mc:Fallback>
        <control shapeId="2322" r:id="rId512" name="ComboBox255"/>
      </mc:Fallback>
    </mc:AlternateContent>
    <mc:AlternateContent xmlns:mc="http://schemas.openxmlformats.org/markup-compatibility/2006">
      <mc:Choice Requires="x14">
        <control shapeId="2323" r:id="rId514" name="ComboBox256">
          <controlPr defaultSize="0" autoLine="0" autoPict="0" linkedCell="T87" listFillRange="D102:D105" r:id="rId515">
            <anchor moveWithCells="1">
              <from>
                <xdr:col>18</xdr:col>
                <xdr:colOff>28575</xdr:colOff>
                <xdr:row>86</xdr:row>
                <xdr:rowOff>447675</xdr:rowOff>
              </from>
              <to>
                <xdr:col>18</xdr:col>
                <xdr:colOff>3962400</xdr:colOff>
                <xdr:row>89</xdr:row>
                <xdr:rowOff>190500</xdr:rowOff>
              </to>
            </anchor>
          </controlPr>
        </control>
      </mc:Choice>
      <mc:Fallback>
        <control shapeId="2323" r:id="rId514" name="ComboBox256"/>
      </mc:Fallback>
    </mc:AlternateContent>
    <mc:AlternateContent xmlns:mc="http://schemas.openxmlformats.org/markup-compatibility/2006">
      <mc:Choice Requires="x14">
        <control shapeId="2324" r:id="rId516" name="ComboBox257">
          <controlPr defaultSize="0" autoLine="0" autoPict="0" linkedCell="T86" listFillRange="D102:D105" r:id="rId517">
            <anchor moveWithCells="1">
              <from>
                <xdr:col>18</xdr:col>
                <xdr:colOff>57150</xdr:colOff>
                <xdr:row>85</xdr:row>
                <xdr:rowOff>619125</xdr:rowOff>
              </from>
              <to>
                <xdr:col>18</xdr:col>
                <xdr:colOff>4000500</xdr:colOff>
                <xdr:row>89</xdr:row>
                <xdr:rowOff>190500</xdr:rowOff>
              </to>
            </anchor>
          </controlPr>
        </control>
      </mc:Choice>
      <mc:Fallback>
        <control shapeId="2324" r:id="rId516" name="ComboBox257"/>
      </mc:Fallback>
    </mc:AlternateContent>
    <mc:AlternateContent xmlns:mc="http://schemas.openxmlformats.org/markup-compatibility/2006">
      <mc:Choice Requires="x14">
        <control shapeId="2325" r:id="rId518" name="ComboBox258">
          <controlPr defaultSize="0" autoLine="0" autoPict="0" linkedCell="T31" listFillRange="D102:D105" r:id="rId519">
            <anchor moveWithCells="1">
              <from>
                <xdr:col>18</xdr:col>
                <xdr:colOff>38100</xdr:colOff>
                <xdr:row>83</xdr:row>
                <xdr:rowOff>1743075</xdr:rowOff>
              </from>
              <to>
                <xdr:col>18</xdr:col>
                <xdr:colOff>4000500</xdr:colOff>
                <xdr:row>89</xdr:row>
                <xdr:rowOff>190500</xdr:rowOff>
              </to>
            </anchor>
          </controlPr>
        </control>
      </mc:Choice>
      <mc:Fallback>
        <control shapeId="2325" r:id="rId518" name="ComboBox258"/>
      </mc:Fallback>
    </mc:AlternateContent>
    <mc:AlternateContent xmlns:mc="http://schemas.openxmlformats.org/markup-compatibility/2006">
      <mc:Choice Requires="x14">
        <control shapeId="2326" r:id="rId520" name="ComboBox259">
          <controlPr defaultSize="0" autoLine="0" autoPict="0" linkedCell="T85" listFillRange="D102:D105" r:id="rId521">
            <anchor moveWithCells="1">
              <from>
                <xdr:col>18</xdr:col>
                <xdr:colOff>38100</xdr:colOff>
                <xdr:row>84</xdr:row>
                <xdr:rowOff>1647825</xdr:rowOff>
              </from>
              <to>
                <xdr:col>18</xdr:col>
                <xdr:colOff>4000500</xdr:colOff>
                <xdr:row>89</xdr:row>
                <xdr:rowOff>190500</xdr:rowOff>
              </to>
            </anchor>
          </controlPr>
        </control>
      </mc:Choice>
      <mc:Fallback>
        <control shapeId="2326" r:id="rId520"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64</v>
      </c>
    </row>
    <row r="7" spans="1:1" x14ac:dyDescent="0.25">
      <c r="A7" s="174" t="s">
        <v>14</v>
      </c>
    </row>
    <row r="8" spans="1:1" x14ac:dyDescent="0.25">
      <c r="A8" s="174" t="s">
        <v>65</v>
      </c>
    </row>
    <row r="9" spans="1:1" x14ac:dyDescent="0.25">
      <c r="A9" s="174" t="s">
        <v>66</v>
      </c>
    </row>
    <row r="10" spans="1:1" x14ac:dyDescent="0.25">
      <c r="A10" s="174" t="s">
        <v>67</v>
      </c>
    </row>
    <row r="11" spans="1:1" x14ac:dyDescent="0.25">
      <c r="A11" s="175"/>
    </row>
    <row r="12" spans="1:1" x14ac:dyDescent="0.25">
      <c r="A12" s="175"/>
    </row>
    <row r="13" spans="1:1" x14ac:dyDescent="0.25">
      <c r="A13" s="175" t="s">
        <v>72</v>
      </c>
    </row>
    <row r="14" spans="1:1" x14ac:dyDescent="0.25">
      <c r="A14" s="174" t="s">
        <v>14</v>
      </c>
    </row>
    <row r="15" spans="1:1" x14ac:dyDescent="0.25">
      <c r="A15" s="174" t="s">
        <v>73</v>
      </c>
    </row>
    <row r="16" spans="1:1" x14ac:dyDescent="0.25">
      <c r="A16" s="174" t="s">
        <v>74</v>
      </c>
    </row>
    <row r="17" spans="1:1" x14ac:dyDescent="0.25">
      <c r="A17" s="174" t="s">
        <v>75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Gestion Documental Mensajeria</cp:lastModifiedBy>
  <cp:lastPrinted>2023-07-14T14:19:15Z</cp:lastPrinted>
  <dcterms:created xsi:type="dcterms:W3CDTF">2018-07-10T21:31:03Z</dcterms:created>
  <dcterms:modified xsi:type="dcterms:W3CDTF">2025-09-17T18:36:46Z</dcterms:modified>
</cp:coreProperties>
</file>