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MiRedIps/"/>
    </mc:Choice>
  </mc:AlternateContent>
  <xr:revisionPtr revIDLastSave="64" documentId="8_{7991E12C-60CC-4B8C-BD37-4F793FCE913E}" xr6:coauthVersionLast="47" xr6:coauthVersionMax="47" xr10:uidLastSave="{2BA55023-8F78-4D2F-8CE4-4577D43149D8}"/>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<sst xmlns="http://schemas.openxmlformats.org/spreadsheetml/2006/main" count="520" uniqueCount="188">
  <si>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</si>
  <si>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</si>
  <si>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</si>
  <si>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</si>
  <si>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</si>
  <si>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</si>
  <si>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</si>
  <si>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</si>
  <si>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</si>
  <si>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</si>
  <si>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</si>
  <si>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</si>
  <si>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</si>
  <si>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</si>
  <si>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</si>
  <si>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</si>
  <si>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</si>
  <si>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</si>
  <si>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</si>
  <si>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</si>
  <si>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</si>
  <si>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</si>
  <si>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</si>
  <si>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</si>
  <si>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</si>
  <si>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</si>
  <si>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</si>
  <si>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</si>
  <si>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</si>
  <si>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</si>
  <si>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</si>
  <si>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</si>
  <si>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</si>
  <si>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</si>
  <si>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</si>
  <si>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</si>
  <si>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</si>
  <si>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</si>
  <si>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</si>
  <si>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</si>
  <si>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</si>
  <si>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</si>
  <si>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</si>
  <si>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</si>
  <si>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</si>
  <si>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</si>
  <si>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</si>
  <si>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</si>
  <si>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</si>
  <si>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</si>
  <si>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</si>
  <si>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</si>
  <si>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</si>
  <si>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</si>
  <si>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</si>
  <si>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</si>
  <si>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</si>
  <si>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</si>
  <si>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</si>
  <si>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</si>
  <si>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</si>
  <si>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</si>
  <si>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</si>
  <si>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</si>
  <si>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</si>
  <si>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</si>
  <si>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</si>
  <si>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</si>
  <si>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</si>
  <si>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</si>
  <si>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</si>
  <si>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</si>
  <si>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</si>
  <si>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</si>
  <si>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</si>
  <si>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</si>
  <si>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</si>
  <si>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</si>
  <si>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</si>
  <si>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</si>
  <si>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</si>
  <si>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</si>
  <si>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</si>
  <si>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</si>
  <si>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</si>
  <si>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</si>
  <si>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</si>
  <si>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</si>
  <si>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</si>
  <si>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</si>
  <si>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</si>
  <si>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</si>
  <si>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</si>
  <si>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</si>
  <si>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</si>
  <si>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</si>
  <si>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</si>
  <si>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</si>
  <si>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</si>
  <si>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</si>
  <si>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</si>
  <si>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</si>
  <si>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</si>
  <si>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</si>
  <si>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</si>
  <si>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</si>
  <si>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</si>
  <si>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</si>
  <si>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</si>
  <si>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</si>
  <si>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</si>
  <si>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</si>
  <si>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</si>
  <si>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</si>
  <si>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</si>
  <si>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</si>
  <si>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</si>
  <si>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</si>
  <si>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</si>
  <si>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</si>
  <si>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</si>
  <si>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</si>
  <si>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</si>
  <si>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</si>
  <si>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</si>
  <si>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</si>
  <si>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</si>
  <si>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</si>
  <si>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</si>
  <si>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</si>
  <si>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</si>
  <si>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</si>
  <si>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</si>
  <si>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</si>
  <si>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</si>
  <si>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</si>
  <si>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</si>
  <si>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</si>
  <si>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</si>
  <si>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</si>
  <si>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</si>
  <si>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</si>
  <si>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</si>
  <si>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</si>
  <si>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</si>
  <si>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</si>
  <si>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</si>
  <si>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</si>
  <si>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</si>
  <si>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</si>
  <si>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</si>
  <si>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</si>
  <si>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</si>
  <si>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</si>
  <si>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</si>
  <si>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</si>
  <si>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</si>
  <si>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</si>
  <si>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</si>
  <si>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</si>
  <si>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</si>
  <si>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NA</t>
  </si>
  <si>
    <t>Corto Plazo</t>
  </si>
  <si>
    <t xml:space="preserve">Mediano Plazo </t>
  </si>
  <si>
    <t>Mediano Plazo</t>
  </si>
  <si>
    <t>COMITÉ INTERNO DE ARCHIVO
CORTO PLAZO
Antes de 31 diciembre de 2020</t>
  </si>
  <si>
    <t xml:space="preserve">
COMITÉ INTERNO DE ARCHIVO
CORTO PLAZO
Antes de 31 diciembre de 2020</t>
  </si>
  <si>
    <t>COMITÉ INTERNO DE ARCHIVO
MEDIANO PLAZO
Antes de 31 diciembre de 2020</t>
  </si>
  <si>
    <t>Dar continuidad</t>
  </si>
  <si>
    <t>COMITÉ INTERNO DE ARCHIVO
CORTO PLAZO
Antes de 30 agosto de 2020</t>
  </si>
  <si>
    <t xml:space="preserve">Permanente 6 veces por año
CORTO PLAZO
Antes del 30 de abril de 2020 incluyendo la presentacion de los resultados de la visita y el plan de mejoramiento </t>
  </si>
  <si>
    <t>quilla</t>
  </si>
  <si>
    <t>COMITÉ INTERNO DE ARCHIVO
MEDIANO PLAZO
Antes de 31 diciembre de 2021</t>
  </si>
  <si>
    <t xml:space="preserve">Cuentan hace unos 6 o 7 meses con un software ALMERA en el que se gestiona toda la información, no es de radicación, pero por medio de El se custodia información, se generan reuniones,  refleja los procesos, gestionan allí la Matríz de Riesgos, coordinan los tiempos de tareas, tiempos de cumplimientos, llevan indicadores. 
Están en un proyecto de implementar ORFEO, cuentan con la información digitalizada de 2018 al 2024 y se planea migrar la información al ORFEO. 
Anterior a esta fecha la Entidad se llamaba "IPS Universitaria"(Antioquia), quienes se llevaron su documentación, cuando los ciudadanos o usuarios requieren información, se debe solicitar directamente a la "IPS Universitaria"
Son 42 Sedes a nivelCiudad y  Atlántico, cuyo Archivo se centralizó en la Sede Paso Galán y la Sede MIX.
GD es un proceso del área de Gestión Jurídica
Cuentan con PINAR, aprobado por el Proceso de Calidad y la Gerencia de MiRedIPS, fue sometido a verificación y estudios por Calidad.
MiRedIPS se encuentra en un proceso de certificación de la norma ISO 9001-2015, lo que ha llevado a que sus procesos se hayan transofrmado, por lo que hay lugar a la actualización del PINAR, ya que varios procesos se han modificado, el organigrama cambió.
En la visita del 2023, se le solicitó la actulizacion del Manual de Correspondencia, por lo que hoy cuenta con un "Procedimiento Recepción, Manejo y Archivo de la Correspondencia V3.0"
Se creó el "Procedimiento General de Archivo De Gestión"
Cuentan con un software de Capacitación, para que los funcionarios 
</t>
  </si>
  <si>
    <r>
      <rPr>
        <b/>
        <sz val="20"/>
        <rFont val="Calibri"/>
        <family val="2"/>
        <scheme val="minor"/>
      </rPr>
      <t>29/05/2024:</t>
    </r>
    <r>
      <rPr>
        <sz val="20"/>
        <rFont val="Calibri"/>
        <family val="2"/>
        <scheme val="minor"/>
      </rPr>
      <t xml:space="preserve"> Cuentan hace unos 6 o 7 meses con un software ALMERA en el que se gestiona toda la información, no es de radicación, pero por medio de El se custodia información, se generan reuniones,  refleja los procesos, gestionan allí la Matríz de Riesgos, coordinan los tiempos de tareas, tiempos de cumplimientos, llevan indicadores. 
Están en un proyecto de implementar ORFEO, cuentan con la información digitalizada de 2018 al 2024 y se planea migrar la información al ORFEO. 
Anterior a esta fecha la Entidad se llamaba "IPS Universitaria"(Antioquia), quienes se llevaron su documentación, cuando los ciudadanos o usuarios requieren información, se debe solicitar directamente a la "IPS Universitaria"
Son 42 Sedes a nivelCiudad y  Atlántico, cuyo Archivo se centralizó en la Sede Paso Galán y la Sede MIX.
GD es un proceso del área de Gestión Jurídica
Cuentan con PINAR, aprobado por el Proceso de Calidad y la Gerencia de MiRedIPS, fue sometido a verificación y estudios por Calidad.
MiRedIPS se encuentra en un proceso de certificación de la norma ISO 9001-2015, lo que ha llevado a que sus procesos se hayan transofrmado, por lo que hay lugar a la actualización del PINAR, ya que varios procesos se han modificado, el organigrama cambió.
En la visita del 2023, se le solicitó la actulizacion del Manual de Correspondencia, por lo que hoy cuenta con un "Procedimiento Recepción, Manejo y Archivo de la Correspondencia V3.0"
Se creó el "Procedimiento General de Archivo De Gestión"
Cuentan con un software de Capacitación, para que los funcionarios 
</t>
    </r>
    <r>
      <rPr>
        <b/>
        <sz val="20"/>
        <color theme="1"/>
        <rFont val="Calibri"/>
        <family val="2"/>
        <scheme val="minor"/>
      </rPr>
      <t xml:space="preserve">
SE MANEJA UN RADICADO DE ENTREDA A TRAVES DE UN SELLO, PERO NO SE MANEJA UN RADICADO DE SALIDA DE LAS COMUNICACIONES. ACTUALMENTE CUENTAN CON UN CONTRATO DE APLICACIÓN DEL SOFTWARE DOCUMENTAL ORFEO (DEVELOP)</t>
    </r>
  </si>
  <si>
    <r>
      <t>29/05/2024</t>
    </r>
    <r>
      <rPr>
        <sz val="20"/>
        <color theme="1"/>
        <rFont val="Arial"/>
        <family val="2"/>
      </rPr>
      <t>: Cuentan con el Comité Institucional de Gestión y Desempeño. Sin embargo, no se han aprobado los instrumentos archivísticos por medio del mismo.
No se evidenció el Acto Administrativo de la creación del Comité, ni las Actas de las sesiones.</t>
    </r>
    <r>
      <rPr>
        <b/>
        <sz val="20"/>
        <color theme="1"/>
        <rFont val="Arial"/>
        <family val="2"/>
      </rPr>
      <t xml:space="preserve">
SE REALIZO LA GESTION DE CREACION DEL COMITÉ, CON EL AVAL DE CALIDAD Y A LA ESPERA QUE JURIDICA REALICE EL RESPECTIVA APROBACION</t>
    </r>
  </si>
  <si>
    <r>
      <t xml:space="preserve">29/05/2024: </t>
    </r>
    <r>
      <rPr>
        <sz val="20"/>
        <rFont val="Arial"/>
        <family val="2"/>
      </rPr>
      <t xml:space="preserve">Si bien no cuentan con la Política como tal, cuentan con diferentes documentos "Radicación, Archivo de Gestión, PINAR, por lo que cuentan con insumo suficiente para consolidar en un documento la Política de Gestión Documental, que cumpla con los requerimientos de ley.
</t>
    </r>
    <r>
      <rPr>
        <b/>
        <sz val="20"/>
        <rFont val="Arial"/>
        <family val="2"/>
      </rPr>
      <t xml:space="preserve">29/05/2024: </t>
    </r>
    <r>
      <rPr>
        <sz val="20"/>
        <rFont val="Arial"/>
        <family val="2"/>
      </rPr>
      <t>Ya cuentan con el PINAR, el cual fue trabajado y aprobado con Calidad y la Gerencia de MiREDIps en octubre del 2023.</t>
    </r>
    <r>
      <rPr>
        <b/>
        <sz val="20"/>
        <rFont val="Arial"/>
        <family val="2"/>
      </rPr>
      <t xml:space="preserve">
29/05/2024: </t>
    </r>
    <r>
      <rPr>
        <sz val="20"/>
        <rFont val="Arial"/>
        <family val="2"/>
      </rPr>
      <t xml:space="preserve">Desde el 11 de Enero de 2023 se solicitó la creación del Comité Interno de Archivo, quien en el cumplimiento de sus funciones es quien debe dar aprobación a los Instrumentos Archivísticos, se evidencia Acta de sustentación de su creación y se sugiere por parte del Consejo Distrital de Archivos, en adelante CDA, hacer seguimiento para su creación y su primera sesión. 
</t>
    </r>
    <r>
      <rPr>
        <b/>
        <sz val="20"/>
        <rFont val="Arial"/>
        <family val="2"/>
      </rPr>
      <t>29/05/2024</t>
    </r>
    <r>
      <rPr>
        <sz val="20"/>
        <rFont val="Arial"/>
        <family val="2"/>
      </rPr>
      <t>: El PINAR aprobado se encuentra publicado en ALMERA, desde el CDA se sugiere su publicación en la Página Web, ya que fue aprobado por el Comité de Desempeño Institucional.</t>
    </r>
    <r>
      <rPr>
        <b/>
        <sz val="20"/>
        <rFont val="Arial"/>
        <family val="2"/>
      </rPr>
      <t xml:space="preserve">
29/05/2024: PGD Listo, aún no aprobado porque se ha priorizado temas de la Certificación ISO: 9001:2015
2023: SE ENCUENTRA EN PROCESO DE ELABORACION EL PGD - SE ENCUENTRAN DESARROLLANDO EL PINAR</t>
    </r>
  </si>
  <si>
    <t>29/05/2024: No cuentan actualmente con TRD convalidadas por el CDABAQ.
2023:SE CONTRATO LA ELABORACION DE LAS TABLAS DE RETENCION DOCUMENTAL Y DE VALORACION DOCUMENTAL Y SE ENCUENTRAN EN ESE PROCESO</t>
  </si>
  <si>
    <r>
      <rPr>
        <sz val="20"/>
        <rFont val="Calibri"/>
        <family val="2"/>
        <scheme val="minor"/>
      </rPr>
      <t>29/05/204: NO CUENTAN. SE SUGIERE DESDE EL EL CDA INICIAR CON SU ELABORACIÓN.</t>
    </r>
    <r>
      <rPr>
        <b/>
        <sz val="20"/>
        <color theme="1"/>
        <rFont val="Calibri"/>
        <family val="2"/>
        <scheme val="minor"/>
      </rPr>
      <t xml:space="preserve">
2023: El archivo central no cuenta con instrumentos de descripcion como inventarios documentales de los diferentes asuntos a su cargo</t>
    </r>
  </si>
  <si>
    <r>
      <t xml:space="preserve">29/05/2024: </t>
    </r>
    <r>
      <rPr>
        <sz val="20"/>
        <color theme="1"/>
        <rFont val="Calibri"/>
        <family val="2"/>
        <scheme val="minor"/>
      </rPr>
      <t xml:space="preserve">Son 42 Sedes a nivel ciudad y  Atlántico, cuyo Archivo se centralizó en la Sede Paso Galán y la Sede MIX y se encuentran organizando en las sedes mencionadas.
Desde el CDABAQ se solicita la presentación de un Plan de Acción en el que se incluyan las actividades comprometidas para la elaboración, actualización, socialización e implementación de los instrumentos archivísticos que se vea reflejado en los archivos organizados.
</t>
    </r>
    <r>
      <rPr>
        <b/>
        <sz val="20"/>
        <color theme="1"/>
        <rFont val="Calibri"/>
        <family val="2"/>
        <scheme val="minor"/>
      </rPr>
      <t xml:space="preserve">
2023:NO EXISTEN FONDOS ACUMULADOS
EL TRANSCURIR INSTITUCIONAL ES INFERIOR A TRES AÑOS PERO REQUIEREN DE MEDIDAS DE MITIGACION O DE LO CONTRARIO CONTRIBUYEN A LA EXISTENCIA DE ESTE PROBLEMÁTICA</t>
    </r>
  </si>
  <si>
    <r>
      <t xml:space="preserve"> </t>
    </r>
    <r>
      <rPr>
        <sz val="20"/>
        <color theme="1"/>
        <rFont val="Calibri"/>
        <family val="2"/>
        <scheme val="minor"/>
      </rPr>
      <t>Son 42 Sedes a nivel ciudad y  Atlántico, cuyo Archivo se centralizó en la Sede Paso Galán y la Sede MIX y se encuentran organizando en las sedes mencionadas.
Desde el CDABAQ se solicita la presentación de un Plan de Acción en el que se incluyan las actividades comprometidas para la elaboración, actualización, socialización e implementación de los instrumentos archivísticos que se vea reflejado en los archivos organizados.
De acuerdo al transcurrir institucional de la IPS, esta no reuqiere de elaboración y formulacion de TVD</t>
    </r>
  </si>
  <si>
    <t>29/05/2024:  Son 42 Sedes a nivel ciudad y  Atlántico, cuyo Archivo se centralizó en la Sede Paso Galán y la Sede MIX y se encuentran organizando en las sedes mencionadas.
Desde el CDABAQ se solicita la presentación de un Plan de Acción en el que se incluyan las actividades comprometidas para la elaboración, actualización, socialización e implementación de los instrumentos archivísticos que se vea reflejado en los archivos organizados.
ORGANIZAN LA DOCUMENTACION POR ASUNTO APLICANDOTE LA NORMATIVIDAD VIGENTE
MANEJAN UNA ESTANTETRIA DEMARCADA
 LAS HISTORIAS LABORALES SE ENCUENTRAN EN OTRA SEDE ADMIINISTRATIVA Y POR LO CUAL NO TIENE ACCESO A ESA INFORMACION</t>
  </si>
  <si>
    <r>
      <rPr>
        <sz val="20"/>
        <color theme="1"/>
        <rFont val="Calibri"/>
        <family val="2"/>
        <scheme val="minor"/>
      </rPr>
      <t xml:space="preserve"> Son 42 Sedes a nivel ciudad y  Atlántico, cuyo Archivo se centralizó en la Sede Paso Galán y la Sede MIX y se encuentran organizando en las sedes mencionadas.
Desde el CDABAQ se solicita la presentación de un Plan de Acción en el que se incluyan las actividades comprometidas para la elaboración, actualización, socialización e implementación de los instrumentos archivísticos que se vea reflejado en los archivos organizados.
</t>
    </r>
    <r>
      <rPr>
        <b/>
        <sz val="20"/>
        <color theme="1"/>
        <rFont val="Calibri"/>
        <family val="2"/>
        <scheme val="minor"/>
      </rPr>
      <t xml:space="preserve">
ESTAN A CARGO DE LAS UNIDADES RESPONSABLES, PERO NO SE ARTICULAN CON EL SISTEMA INSTITUCIONAL DE ARCHIVOS DE LA IPS - LOS ACTOS ADMINISTRATIVOS LO MANEJA SUBGERENCIA JURIDICA Y EL AREA DE GESTION DOCUMENTAL HASTA LA FECHA NO TIENE ACCESO A ESA INFORMACION</t>
    </r>
  </si>
  <si>
    <r>
      <rPr>
        <sz val="20"/>
        <color theme="1"/>
        <rFont val="Calibri"/>
        <family val="2"/>
        <scheme val="minor"/>
      </rPr>
      <t xml:space="preserve">29/05/2024:  Son 42 Sedes a nivel ciudad y  Atlántico, cuyo Archivo se centralizó en la Sede Paso Galán y la Sede MIX y se encuentran organizando en las sedes mencionadas.
Desde el CDABAQ se solicita la presentación de un Plan de Acción en el que se incluyan las actividades comprometidas para la elaboración, actualización, socialización e implementación de los instrumentos archivísticos que se vea reflejado en los archivos organizados.
</t>
    </r>
    <r>
      <rPr>
        <b/>
        <sz val="20"/>
        <color theme="1"/>
        <rFont val="Calibri"/>
        <family val="2"/>
        <scheme val="minor"/>
      </rPr>
      <t xml:space="preserve">
HASTA LA FECHA AUN NO SE HAN PROGRAMADO NI REALIZADO TRANSFERENCIAS PRIMARIAS DE LA INFORMACION</t>
    </r>
  </si>
  <si>
    <r>
      <t xml:space="preserve">20/05/2024: </t>
    </r>
    <r>
      <rPr>
        <sz val="20"/>
        <color theme="1"/>
        <rFont val="Calibri"/>
        <family val="2"/>
        <scheme val="minor"/>
      </rPr>
      <t xml:space="preserve">A la fecha no se han adelantado procesos de disposición final de los documentos
</t>
    </r>
    <r>
      <rPr>
        <b/>
        <sz val="20"/>
        <color theme="1"/>
        <rFont val="Calibri"/>
        <family val="2"/>
        <scheme val="minor"/>
      </rPr>
      <t xml:space="preserve">
No se han adelantado acciones tendientes a la disposicion final de documentacion </t>
    </r>
  </si>
  <si>
    <t>20/05/2024: A la fecha no se han adelantado procesos de disposición final de los documentos</t>
  </si>
  <si>
    <r>
      <rPr>
        <sz val="20"/>
        <color theme="1"/>
        <rFont val="Calibri"/>
        <family val="2"/>
        <scheme val="minor"/>
      </rPr>
      <t xml:space="preserve">
29/05/2024: actualmente no cuentan con estos instrumentos archivísticos
</t>
    </r>
    <r>
      <rPr>
        <b/>
        <sz val="20"/>
        <color theme="1"/>
        <rFont val="Calibri"/>
        <family val="2"/>
        <scheme val="minor"/>
      </rPr>
      <t xml:space="preserve">
Se encuentra el deposito de archivo en condiciones de limpieza y saneamiento adecuado y procesos de desinfeccion y desratizacion. </t>
    </r>
  </si>
  <si>
    <r>
      <rPr>
        <sz val="20"/>
        <color theme="1"/>
        <rFont val="Calibri"/>
        <family val="2"/>
        <scheme val="minor"/>
      </rPr>
      <t>29/05/2024: Han realizado un video en el que explican  normativa de gestión documental y archivo. Es un video interno para consulta de los funcionarios.</t>
    </r>
    <r>
      <rPr>
        <b/>
        <sz val="20"/>
        <color theme="1"/>
        <rFont val="Calibri"/>
        <family val="2"/>
        <scheme val="minor"/>
      </rPr>
      <t xml:space="preserve">
Articuladas al proceso de difusion y capacitacion del CDABAQ,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</si>
</sst>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4"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
      <b/>
      <sz val="12"/>
      <color theme="1"/>
      <name val="Calibri"/>
      <family val="2"/>
      <scheme val="minor"/>
    </font>
    <font>
      <sz val="20"/>
      <name val="Calibri"/>
      <family val="2"/>
      <scheme val="minor"/>
    </font>
  </fonts>
  <fills count="21">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0000"/>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1">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52" fillId="4" borderId="0" xfId="0" applyFont="1" applyFill="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20" borderId="3" xfId="0" applyFont="1" applyFill="1" applyBorder="1" applyAlignment="1">
      <alignment horizontal="center" vertical="center" wrapText="1"/>
    </xf>
    <xf numFmtId="0" fontId="30" fillId="20"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40</c:v>
                </c:pt>
                <c:pt idx="1">
                  <c:v>0</c:v>
                </c:pt>
                <c:pt idx="2">
                  <c:v>0</c:v>
                </c:pt>
                <c:pt idx="3">
                  <c:v>100</c:v>
                </c:pt>
                <c:pt idx="4">
                  <c:v>0</c:v>
                </c:pt>
                <c:pt idx="5">
                  <c:v>0</c:v>
                </c:pt>
                <c:pt idx="6">
                  <c:v>0</c:v>
                </c:pt>
                <c:pt idx="7">
                  <c:v>30</c:v>
                </c:pt>
                <c:pt idx="8">
                  <c:v>0</c:v>
                </c:pt>
                <c:pt idx="9">
                  <c:v>0</c:v>
                </c:pt>
                <c:pt idx="10">
                  <c:v>0</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16</xdr:col>
          <xdr:colOff>3714750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16</xdr:col>
          <xdr:colOff>3714750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16</xdr:col>
          <xdr:colOff>3714750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3714750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17</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16</xdr:col>
          <xdr:colOff>3714750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16</xdr:col>
          <xdr:colOff>3714750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16</xdr:col>
          <xdr:colOff>3714750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16</xdr:col>
          <xdr:colOff>3714750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16</xdr:col>
          <xdr:colOff>3714750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16</xdr:col>
          <xdr:colOff>3714750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16</xdr:col>
          <xdr:colOff>3714750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16</xdr:col>
          <xdr:colOff>3714750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16</xdr:col>
          <xdr:colOff>3714750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16</xdr:col>
          <xdr:colOff>3714750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17</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16</xdr:col>
          <xdr:colOff>3714750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16</xdr:col>
          <xdr:colOff>3714750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16</xdr:col>
          <xdr:colOff>3714750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16</xdr:col>
          <xdr:colOff>3714750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16</xdr:col>
          <xdr:colOff>3714750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16</xdr:col>
          <xdr:colOff>3714750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16</xdr:col>
          <xdr:colOff>3714750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16</xdr:col>
          <xdr:colOff>3714750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16</xdr:col>
          <xdr:colOff>3714750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16</xdr:col>
          <xdr:colOff>3714750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17</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16</xdr:col>
          <xdr:colOff>3714750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16</xdr:col>
          <xdr:colOff>3714750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16</xdr:col>
          <xdr:colOff>3714750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16</xdr:col>
          <xdr:colOff>3714750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3714750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16</xdr:col>
          <xdr:colOff>3714750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16</xdr:col>
          <xdr:colOff>3714750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17</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16</xdr:col>
          <xdr:colOff>3714750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16</xdr:col>
          <xdr:colOff>3714750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16</xdr:col>
          <xdr:colOff>3714750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16</xdr:col>
          <xdr:colOff>3714750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16</xdr:col>
          <xdr:colOff>3714750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16</xdr:col>
          <xdr:colOff>3714750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16</xdr:col>
          <xdr:colOff>3714750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16</xdr:col>
          <xdr:colOff>3714750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16</xdr:col>
          <xdr:colOff>3714750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16</xdr:col>
          <xdr:colOff>3714750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16</xdr:col>
          <xdr:colOff>3714750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16</xdr:col>
          <xdr:colOff>3714750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16</xdr:col>
          <xdr:colOff>3714750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16</xdr:col>
          <xdr:colOff>3714750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16</xdr:col>
          <xdr:colOff>3714750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16</xdr:col>
          <xdr:colOff>3714750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16</xdr:col>
          <xdr:colOff>3714750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16</xdr:col>
          <xdr:colOff>3714750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16</xdr:col>
          <xdr:colOff>3714750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16</xdr:col>
          <xdr:colOff>3714750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16</xdr:col>
          <xdr:colOff>3714750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16</xdr:col>
          <xdr:colOff>3714750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9524</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D70" zoomScale="51" zoomScaleNormal="70" zoomScaleSheetLayoutView="10" zoomScalePageLayoutView="33" workbookViewId="0">
      <selection activeCell="P89" sqref="P89"/>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2" width="79" style="10" customWidth="1"/>
    <col min="23"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87" t="s">
        <v>80</v>
      </c>
      <c r="C1" s="387"/>
      <c r="D1" s="387"/>
      <c r="E1" s="387"/>
      <c r="F1" s="387"/>
      <c r="G1" s="387"/>
      <c r="H1" s="387"/>
      <c r="I1" s="387"/>
      <c r="J1" s="387"/>
      <c r="K1" s="387"/>
      <c r="L1" s="387"/>
      <c r="M1" s="387"/>
      <c r="N1" s="387"/>
      <c r="O1" s="387"/>
      <c r="P1" s="387"/>
      <c r="Q1" s="387"/>
      <c r="R1" s="387"/>
      <c r="S1" s="387"/>
      <c r="T1" s="387"/>
      <c r="U1" s="387"/>
    </row>
    <row r="2" spans="1:38" s="12" customFormat="1" ht="100.5" customHeight="1" thickBot="1" x14ac:dyDescent="0.3">
      <c r="A2" s="87"/>
      <c r="B2" s="142" t="s">
        <v>0</v>
      </c>
      <c r="C2" s="141" t="s">
        <v>1</v>
      </c>
      <c r="D2" s="142" t="s">
        <v>54</v>
      </c>
      <c r="E2" s="142" t="s">
        <v>2</v>
      </c>
      <c r="F2" s="142" t="s">
        <v>3</v>
      </c>
      <c r="G2" s="142" t="s">
        <v>4</v>
      </c>
      <c r="H2" s="143" t="s">
        <v>5</v>
      </c>
      <c r="I2" s="143" t="s">
        <v>6</v>
      </c>
      <c r="J2" s="143" t="s">
        <v>7</v>
      </c>
      <c r="K2" s="143" t="s">
        <v>7</v>
      </c>
      <c r="L2" s="143" t="s">
        <v>8</v>
      </c>
      <c r="M2" s="143"/>
      <c r="N2" s="143" t="s">
        <v>9</v>
      </c>
      <c r="O2" s="144" t="s">
        <v>10</v>
      </c>
      <c r="P2" s="145" t="s">
        <v>158</v>
      </c>
      <c r="Q2" s="145" t="s">
        <v>74</v>
      </c>
      <c r="R2" s="145" t="s">
        <v>74</v>
      </c>
      <c r="S2" s="145" t="s">
        <v>85</v>
      </c>
      <c r="T2" s="145" t="s">
        <v>85</v>
      </c>
      <c r="U2" s="145" t="s">
        <v>128</v>
      </c>
      <c r="X2" s="216"/>
      <c r="Y2" s="29"/>
      <c r="Z2" s="29"/>
      <c r="AA2" s="29"/>
      <c r="AB2" s="29"/>
      <c r="AC2" s="29"/>
      <c r="AD2" s="29"/>
      <c r="AE2" s="29"/>
      <c r="AF2" s="29"/>
      <c r="AG2" s="29"/>
      <c r="AH2" s="29"/>
      <c r="AI2" s="29"/>
      <c r="AJ2" s="29"/>
      <c r="AK2" s="29"/>
      <c r="AL2" s="29"/>
    </row>
    <row r="3" spans="1:38" s="2" customFormat="1" ht="342" customHeight="1" thickBot="1" x14ac:dyDescent="0.3">
      <c r="A3" s="1"/>
      <c r="B3" s="218" t="s">
        <v>52</v>
      </c>
      <c r="C3" s="261">
        <v>30</v>
      </c>
      <c r="D3" s="221" t="s">
        <v>52</v>
      </c>
      <c r="E3" s="324" t="s">
        <v>71</v>
      </c>
      <c r="F3" s="327">
        <v>60</v>
      </c>
      <c r="G3" s="88">
        <v>5</v>
      </c>
      <c r="H3" s="64" t="s">
        <v>155</v>
      </c>
      <c r="I3" s="262" t="s">
        <v>11</v>
      </c>
      <c r="J3" s="180"/>
      <c r="K3" s="89" t="s">
        <v>59</v>
      </c>
      <c r="L3" s="34">
        <f t="shared" ref="L3:L21" si="0">IF(K3="SI",G3,0)</f>
        <v>0</v>
      </c>
      <c r="M3" s="330">
        <f>L3+L4+L5+L6+L7+L8+L9+L10+L11+L12</f>
        <v>40</v>
      </c>
      <c r="N3" s="258">
        <f>((L3+L4)*F3)/100</f>
        <v>0</v>
      </c>
      <c r="O3" s="400">
        <f>(SUM(N3:N19)*C3)/100</f>
        <v>7.2</v>
      </c>
      <c r="P3" s="381" t="s">
        <v>176</v>
      </c>
      <c r="Q3" s="203"/>
      <c r="R3" s="33" t="s">
        <v>14</v>
      </c>
      <c r="S3" s="90"/>
      <c r="T3" s="90" t="s">
        <v>76</v>
      </c>
      <c r="U3" s="91" t="s">
        <v>169</v>
      </c>
      <c r="V3" s="217" t="s">
        <v>173</v>
      </c>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77.25" thickBot="1" x14ac:dyDescent="0.3">
      <c r="A4" s="3"/>
      <c r="B4" s="219"/>
      <c r="C4" s="261"/>
      <c r="D4" s="222"/>
      <c r="E4" s="325"/>
      <c r="F4" s="328"/>
      <c r="G4" s="92">
        <v>5</v>
      </c>
      <c r="H4" s="62" t="s">
        <v>86</v>
      </c>
      <c r="I4" s="263"/>
      <c r="J4" s="181"/>
      <c r="K4" s="93" t="s">
        <v>59</v>
      </c>
      <c r="L4" s="38">
        <f t="shared" si="0"/>
        <v>0</v>
      </c>
      <c r="M4" s="331"/>
      <c r="N4" s="260"/>
      <c r="O4" s="400"/>
      <c r="P4" s="382"/>
      <c r="Q4" s="203"/>
      <c r="R4" s="204" t="s">
        <v>14</v>
      </c>
      <c r="S4" s="94"/>
      <c r="T4" s="94" t="s">
        <v>76</v>
      </c>
      <c r="U4" s="95" t="s">
        <v>169</v>
      </c>
      <c r="X4" s="7">
        <f>M3</f>
        <v>40</v>
      </c>
      <c r="Y4" s="7">
        <f>M13</f>
        <v>0</v>
      </c>
      <c r="Z4" s="7">
        <f>M15</f>
        <v>0</v>
      </c>
      <c r="AA4" s="7">
        <f>M20</f>
        <v>100</v>
      </c>
      <c r="AB4" s="7">
        <f>M25</f>
        <v>0</v>
      </c>
      <c r="AC4" s="7">
        <f>M31</f>
        <v>0</v>
      </c>
      <c r="AD4" s="7">
        <f>M35</f>
        <v>0</v>
      </c>
      <c r="AE4" s="7">
        <f>M43</f>
        <v>30</v>
      </c>
      <c r="AF4" s="7">
        <f>M55</f>
        <v>0</v>
      </c>
      <c r="AG4" s="7">
        <f>M57</f>
        <v>0</v>
      </c>
      <c r="AH4" s="7">
        <f>M61</f>
        <v>0</v>
      </c>
      <c r="AI4" s="7">
        <f>M74</f>
        <v>0</v>
      </c>
      <c r="AJ4" s="7">
        <f>M83</f>
        <v>0</v>
      </c>
      <c r="AK4" s="7">
        <f>M83</f>
        <v>0</v>
      </c>
      <c r="AL4" s="7"/>
    </row>
    <row r="5" spans="1:38" ht="83.25" customHeight="1" thickBot="1" x14ac:dyDescent="0.3">
      <c r="A5" s="3"/>
      <c r="B5" s="219"/>
      <c r="C5" s="261"/>
      <c r="D5" s="222"/>
      <c r="E5" s="325"/>
      <c r="F5" s="328"/>
      <c r="G5" s="89">
        <v>10</v>
      </c>
      <c r="H5" s="62" t="s">
        <v>156</v>
      </c>
      <c r="I5" s="333" t="s">
        <v>153</v>
      </c>
      <c r="J5" s="182"/>
      <c r="K5" s="89" t="s">
        <v>12</v>
      </c>
      <c r="L5" s="34">
        <f t="shared" ref="L5:L12" si="1">IF(K5="SI",G5,0)</f>
        <v>10</v>
      </c>
      <c r="M5" s="331"/>
      <c r="N5" s="258">
        <f>((L5+L6)*F3)/100</f>
        <v>12</v>
      </c>
      <c r="O5" s="400"/>
      <c r="P5" s="382"/>
      <c r="Q5" s="203"/>
      <c r="R5" s="205" t="s">
        <v>14</v>
      </c>
      <c r="S5" s="35"/>
      <c r="T5" s="35" t="s">
        <v>76</v>
      </c>
      <c r="U5" s="36" t="s">
        <v>169</v>
      </c>
      <c r="X5" s="7"/>
      <c r="Y5" s="7"/>
      <c r="Z5" s="7"/>
      <c r="AA5" s="7"/>
      <c r="AB5" s="7"/>
      <c r="AC5" s="7"/>
      <c r="AD5" s="7"/>
      <c r="AE5" s="7"/>
      <c r="AF5" s="7"/>
      <c r="AG5" s="7"/>
      <c r="AH5" s="7"/>
      <c r="AI5" s="7"/>
      <c r="AJ5" s="7"/>
      <c r="AK5" s="7"/>
      <c r="AL5" s="7"/>
    </row>
    <row r="6" spans="1:38" ht="81.75" customHeight="1" thickBot="1" x14ac:dyDescent="0.3">
      <c r="A6" s="3"/>
      <c r="B6" s="219"/>
      <c r="C6" s="261"/>
      <c r="D6" s="222"/>
      <c r="E6" s="325"/>
      <c r="F6" s="328"/>
      <c r="G6" s="93">
        <v>10</v>
      </c>
      <c r="H6" s="96" t="s">
        <v>159</v>
      </c>
      <c r="I6" s="334"/>
      <c r="J6" s="192"/>
      <c r="K6" s="93" t="s">
        <v>12</v>
      </c>
      <c r="L6" s="38">
        <f t="shared" si="1"/>
        <v>10</v>
      </c>
      <c r="M6" s="331"/>
      <c r="N6" s="260"/>
      <c r="O6" s="400"/>
      <c r="P6" s="382"/>
      <c r="Q6" s="203"/>
      <c r="R6" s="204" t="s">
        <v>14</v>
      </c>
      <c r="S6" s="94"/>
      <c r="T6" s="94" t="s">
        <v>76</v>
      </c>
      <c r="U6" s="95" t="s">
        <v>169</v>
      </c>
    </row>
    <row r="7" spans="1:38" ht="129" thickBot="1" x14ac:dyDescent="0.3">
      <c r="A7" s="3"/>
      <c r="B7" s="219"/>
      <c r="C7" s="261"/>
      <c r="D7" s="222"/>
      <c r="E7" s="325"/>
      <c r="F7" s="328"/>
      <c r="G7" s="97">
        <v>20</v>
      </c>
      <c r="H7" s="62" t="s">
        <v>157</v>
      </c>
      <c r="I7" s="255" t="s">
        <v>19</v>
      </c>
      <c r="J7" s="193"/>
      <c r="K7" s="33" t="s">
        <v>12</v>
      </c>
      <c r="L7" s="34">
        <f t="shared" si="1"/>
        <v>20</v>
      </c>
      <c r="M7" s="331"/>
      <c r="N7" s="258">
        <f>(SUM(L7:L12)*F3)/100</f>
        <v>12</v>
      </c>
      <c r="O7" s="400"/>
      <c r="P7" s="382"/>
      <c r="Q7" s="203"/>
      <c r="R7" s="205" t="s">
        <v>14</v>
      </c>
      <c r="S7" s="35"/>
      <c r="T7" s="35" t="s">
        <v>76</v>
      </c>
      <c r="U7" s="36" t="s">
        <v>169</v>
      </c>
    </row>
    <row r="8" spans="1:38" ht="78" thickBot="1" x14ac:dyDescent="0.3">
      <c r="A8" s="3"/>
      <c r="B8" s="219"/>
      <c r="C8" s="261"/>
      <c r="D8" s="222"/>
      <c r="E8" s="325"/>
      <c r="F8" s="328"/>
      <c r="G8" s="98">
        <v>15</v>
      </c>
      <c r="H8" s="63" t="s">
        <v>160</v>
      </c>
      <c r="I8" s="256"/>
      <c r="J8" s="193"/>
      <c r="K8" s="104" t="s">
        <v>59</v>
      </c>
      <c r="L8" s="100">
        <f t="shared" si="1"/>
        <v>0</v>
      </c>
      <c r="M8" s="331"/>
      <c r="N8" s="259"/>
      <c r="O8" s="400"/>
      <c r="P8" s="382"/>
      <c r="Q8" s="203"/>
      <c r="R8" s="206" t="s">
        <v>14</v>
      </c>
      <c r="S8" s="101"/>
      <c r="T8" s="101" t="s">
        <v>76</v>
      </c>
      <c r="U8" s="36" t="s">
        <v>169</v>
      </c>
    </row>
    <row r="9" spans="1:38" ht="77.25" thickBot="1" x14ac:dyDescent="0.3">
      <c r="A9" s="3"/>
      <c r="B9" s="219"/>
      <c r="C9" s="261"/>
      <c r="D9" s="222"/>
      <c r="E9" s="325"/>
      <c r="F9" s="328"/>
      <c r="G9" s="98">
        <v>10</v>
      </c>
      <c r="H9" s="63" t="s">
        <v>87</v>
      </c>
      <c r="I9" s="256"/>
      <c r="J9" s="193"/>
      <c r="K9" s="104" t="s">
        <v>59</v>
      </c>
      <c r="L9" s="100">
        <f t="shared" si="1"/>
        <v>0</v>
      </c>
      <c r="M9" s="331"/>
      <c r="N9" s="259"/>
      <c r="O9" s="400"/>
      <c r="P9" s="382"/>
      <c r="Q9" s="203"/>
      <c r="R9" s="206" t="s">
        <v>14</v>
      </c>
      <c r="S9" s="101"/>
      <c r="T9" s="101" t="s">
        <v>76</v>
      </c>
      <c r="U9" s="36" t="s">
        <v>169</v>
      </c>
    </row>
    <row r="10" spans="1:38" ht="77.25" thickBot="1" x14ac:dyDescent="0.3">
      <c r="A10" s="3"/>
      <c r="B10" s="219"/>
      <c r="C10" s="261"/>
      <c r="D10" s="222"/>
      <c r="E10" s="325"/>
      <c r="F10" s="328"/>
      <c r="G10" s="98">
        <v>10</v>
      </c>
      <c r="H10" s="63" t="s">
        <v>88</v>
      </c>
      <c r="I10" s="256"/>
      <c r="J10" s="193"/>
      <c r="K10" s="104" t="s">
        <v>59</v>
      </c>
      <c r="L10" s="100">
        <f t="shared" si="1"/>
        <v>0</v>
      </c>
      <c r="M10" s="331"/>
      <c r="N10" s="259"/>
      <c r="O10" s="400"/>
      <c r="P10" s="382"/>
      <c r="Q10" s="203"/>
      <c r="R10" s="206" t="s">
        <v>14</v>
      </c>
      <c r="S10" s="101"/>
      <c r="T10" s="101" t="s">
        <v>76</v>
      </c>
      <c r="U10" s="36" t="s">
        <v>169</v>
      </c>
    </row>
    <row r="11" spans="1:38" ht="77.25" thickBot="1" x14ac:dyDescent="0.3">
      <c r="A11" s="3"/>
      <c r="B11" s="219"/>
      <c r="C11" s="261"/>
      <c r="D11" s="222"/>
      <c r="E11" s="325"/>
      <c r="F11" s="328"/>
      <c r="G11" s="98">
        <v>5</v>
      </c>
      <c r="H11" s="46" t="s">
        <v>90</v>
      </c>
      <c r="I11" s="256"/>
      <c r="J11" s="193"/>
      <c r="K11" s="104" t="s">
        <v>59</v>
      </c>
      <c r="L11" s="100">
        <f t="shared" si="1"/>
        <v>0</v>
      </c>
      <c r="M11" s="331"/>
      <c r="N11" s="259"/>
      <c r="O11" s="400"/>
      <c r="P11" s="382"/>
      <c r="Q11" s="203"/>
      <c r="R11" s="206" t="s">
        <v>14</v>
      </c>
      <c r="S11" s="101"/>
      <c r="T11" s="101" t="s">
        <v>76</v>
      </c>
      <c r="U11" s="102" t="s">
        <v>169</v>
      </c>
    </row>
    <row r="12" spans="1:38" ht="77.25" thickBot="1" x14ac:dyDescent="0.3">
      <c r="A12" s="3"/>
      <c r="B12" s="219"/>
      <c r="C12" s="261"/>
      <c r="D12" s="222"/>
      <c r="E12" s="326"/>
      <c r="F12" s="329"/>
      <c r="G12" s="93">
        <v>10</v>
      </c>
      <c r="H12" s="103" t="s">
        <v>89</v>
      </c>
      <c r="I12" s="257"/>
      <c r="J12" s="193"/>
      <c r="K12" s="37" t="s">
        <v>59</v>
      </c>
      <c r="L12" s="38">
        <f t="shared" si="1"/>
        <v>0</v>
      </c>
      <c r="M12" s="332"/>
      <c r="N12" s="260"/>
      <c r="O12" s="400"/>
      <c r="P12" s="383"/>
      <c r="Q12" s="203"/>
      <c r="R12" s="207" t="s">
        <v>14</v>
      </c>
      <c r="S12" s="39"/>
      <c r="T12" s="39" t="s">
        <v>76</v>
      </c>
      <c r="U12" s="40" t="s">
        <v>169</v>
      </c>
    </row>
    <row r="13" spans="1:38" ht="288.75" customHeight="1" thickBot="1" x14ac:dyDescent="0.3">
      <c r="A13" s="3"/>
      <c r="B13" s="219"/>
      <c r="C13" s="261"/>
      <c r="D13" s="222"/>
      <c r="E13" s="311" t="s">
        <v>13</v>
      </c>
      <c r="F13" s="313">
        <v>10</v>
      </c>
      <c r="G13" s="33">
        <v>50</v>
      </c>
      <c r="H13" s="117" t="s">
        <v>91</v>
      </c>
      <c r="I13" s="315" t="s">
        <v>79</v>
      </c>
      <c r="J13" s="183"/>
      <c r="K13" s="33" t="s">
        <v>59</v>
      </c>
      <c r="L13" s="34">
        <f t="shared" si="0"/>
        <v>0</v>
      </c>
      <c r="M13" s="330">
        <f>L13+L14</f>
        <v>0</v>
      </c>
      <c r="N13" s="317">
        <f>((L13+L14)*F13)/100</f>
        <v>0</v>
      </c>
      <c r="O13" s="400"/>
      <c r="P13" s="384" t="s">
        <v>175</v>
      </c>
      <c r="Q13" s="208"/>
      <c r="R13" s="205" t="s">
        <v>14</v>
      </c>
      <c r="S13" s="35"/>
      <c r="T13" s="35" t="s">
        <v>76</v>
      </c>
      <c r="U13" s="36" t="s">
        <v>170</v>
      </c>
    </row>
    <row r="14" spans="1:38" ht="179.25" customHeight="1" thickBot="1" x14ac:dyDescent="0.3">
      <c r="A14" s="3"/>
      <c r="B14" s="219"/>
      <c r="C14" s="261"/>
      <c r="D14" s="222"/>
      <c r="E14" s="312"/>
      <c r="F14" s="314"/>
      <c r="G14" s="37">
        <v>50</v>
      </c>
      <c r="H14" s="166" t="s">
        <v>129</v>
      </c>
      <c r="I14" s="316"/>
      <c r="J14" s="194"/>
      <c r="K14" s="37" t="s">
        <v>59</v>
      </c>
      <c r="L14" s="38">
        <f t="shared" si="0"/>
        <v>0</v>
      </c>
      <c r="M14" s="332"/>
      <c r="N14" s="318"/>
      <c r="O14" s="400"/>
      <c r="P14" s="385"/>
      <c r="Q14" s="208"/>
      <c r="R14" s="207" t="s">
        <v>14</v>
      </c>
      <c r="S14" s="39"/>
      <c r="T14" s="39" t="s">
        <v>76</v>
      </c>
      <c r="U14" s="40" t="s">
        <v>170</v>
      </c>
    </row>
    <row r="15" spans="1:38" ht="51" customHeight="1" thickBot="1" x14ac:dyDescent="0.3">
      <c r="A15" s="3"/>
      <c r="B15" s="219"/>
      <c r="C15" s="261"/>
      <c r="D15" s="222"/>
      <c r="E15" s="230" t="s">
        <v>15</v>
      </c>
      <c r="F15" s="320">
        <v>30</v>
      </c>
      <c r="G15" s="33">
        <v>15</v>
      </c>
      <c r="H15" s="117" t="s">
        <v>92</v>
      </c>
      <c r="I15" s="315" t="s">
        <v>16</v>
      </c>
      <c r="J15" s="194"/>
      <c r="K15" s="33" t="s">
        <v>14</v>
      </c>
      <c r="L15" s="34">
        <f t="shared" si="0"/>
        <v>0</v>
      </c>
      <c r="M15" s="330">
        <f>L15+L16+L17+L18+L19</f>
        <v>0</v>
      </c>
      <c r="N15" s="317">
        <f>(SUM(L15:L19)*F15)/100</f>
        <v>0</v>
      </c>
      <c r="O15" s="400"/>
      <c r="P15" s="384" t="s">
        <v>161</v>
      </c>
      <c r="Q15" s="208"/>
      <c r="R15" s="208" t="s">
        <v>14</v>
      </c>
      <c r="S15" s="208"/>
      <c r="T15" s="211" t="s">
        <v>14</v>
      </c>
      <c r="U15" s="36" t="s">
        <v>161</v>
      </c>
    </row>
    <row r="16" spans="1:38" ht="51.75" thickBot="1" x14ac:dyDescent="0.3">
      <c r="A16" s="3"/>
      <c r="B16" s="219"/>
      <c r="C16" s="261"/>
      <c r="D16" s="222"/>
      <c r="E16" s="231"/>
      <c r="F16" s="321"/>
      <c r="G16" s="104">
        <v>20</v>
      </c>
      <c r="H16" s="118" t="s">
        <v>130</v>
      </c>
      <c r="I16" s="323"/>
      <c r="J16" s="194"/>
      <c r="K16" s="104" t="s">
        <v>14</v>
      </c>
      <c r="L16" s="100">
        <f t="shared" si="0"/>
        <v>0</v>
      </c>
      <c r="M16" s="331"/>
      <c r="N16" s="319"/>
      <c r="O16" s="400"/>
      <c r="P16" s="386"/>
      <c r="Q16" s="208"/>
      <c r="R16" s="212" t="s">
        <v>14</v>
      </c>
      <c r="S16" s="208"/>
      <c r="T16" s="212" t="s">
        <v>14</v>
      </c>
      <c r="U16" s="102" t="s">
        <v>161</v>
      </c>
    </row>
    <row r="17" spans="1:21" ht="51.75" thickBot="1" x14ac:dyDescent="0.3">
      <c r="A17" s="3"/>
      <c r="B17" s="219"/>
      <c r="C17" s="261"/>
      <c r="D17" s="222"/>
      <c r="E17" s="231"/>
      <c r="F17" s="321"/>
      <c r="G17" s="104">
        <v>15</v>
      </c>
      <c r="H17" s="163" t="s">
        <v>93</v>
      </c>
      <c r="I17" s="323"/>
      <c r="J17" s="194"/>
      <c r="K17" s="104" t="s">
        <v>14</v>
      </c>
      <c r="L17" s="100">
        <f t="shared" si="0"/>
        <v>0</v>
      </c>
      <c r="M17" s="331"/>
      <c r="N17" s="319"/>
      <c r="O17" s="400"/>
      <c r="P17" s="386"/>
      <c r="Q17" s="208"/>
      <c r="R17" s="212" t="s">
        <v>14</v>
      </c>
      <c r="S17" s="208"/>
      <c r="T17" s="212" t="s">
        <v>14</v>
      </c>
      <c r="U17" s="102" t="s">
        <v>161</v>
      </c>
    </row>
    <row r="18" spans="1:21" ht="76.5" customHeight="1" thickBot="1" x14ac:dyDescent="0.3">
      <c r="A18" s="3"/>
      <c r="B18" s="219"/>
      <c r="C18" s="261"/>
      <c r="D18" s="222"/>
      <c r="E18" s="231"/>
      <c r="F18" s="321"/>
      <c r="G18" s="146">
        <v>20</v>
      </c>
      <c r="H18" s="164" t="s">
        <v>95</v>
      </c>
      <c r="I18" s="323"/>
      <c r="J18" s="194"/>
      <c r="K18" s="104" t="s">
        <v>14</v>
      </c>
      <c r="L18" s="100">
        <f t="shared" si="0"/>
        <v>0</v>
      </c>
      <c r="M18" s="331"/>
      <c r="N18" s="319"/>
      <c r="O18" s="400"/>
      <c r="P18" s="386"/>
      <c r="Q18" s="208"/>
      <c r="R18" s="212" t="s">
        <v>14</v>
      </c>
      <c r="S18" s="208"/>
      <c r="T18" s="212" t="s">
        <v>14</v>
      </c>
      <c r="U18" s="102" t="s">
        <v>161</v>
      </c>
    </row>
    <row r="19" spans="1:21" ht="81" customHeight="1" thickBot="1" x14ac:dyDescent="0.3">
      <c r="A19" s="3"/>
      <c r="B19" s="220"/>
      <c r="C19" s="261"/>
      <c r="D19" s="223"/>
      <c r="E19" s="232"/>
      <c r="F19" s="322"/>
      <c r="G19" s="147">
        <v>30</v>
      </c>
      <c r="H19" s="165" t="s">
        <v>131</v>
      </c>
      <c r="I19" s="316"/>
      <c r="J19" s="194"/>
      <c r="K19" s="37" t="s">
        <v>14</v>
      </c>
      <c r="L19" s="38">
        <f t="shared" si="0"/>
        <v>0</v>
      </c>
      <c r="M19" s="331"/>
      <c r="N19" s="318"/>
      <c r="O19" s="400"/>
      <c r="P19" s="385"/>
      <c r="Q19" s="208"/>
      <c r="R19" s="213" t="s">
        <v>14</v>
      </c>
      <c r="S19" s="208"/>
      <c r="T19" s="213" t="s">
        <v>14</v>
      </c>
      <c r="U19" s="40" t="s">
        <v>161</v>
      </c>
    </row>
    <row r="20" spans="1:21" ht="51" customHeight="1" thickBot="1" x14ac:dyDescent="0.3">
      <c r="B20" s="299" t="s">
        <v>61</v>
      </c>
      <c r="C20" s="290">
        <v>60</v>
      </c>
      <c r="D20" s="221" t="s">
        <v>53</v>
      </c>
      <c r="E20" s="292" t="s">
        <v>148</v>
      </c>
      <c r="F20" s="313">
        <v>10</v>
      </c>
      <c r="G20" s="89">
        <v>10</v>
      </c>
      <c r="H20" s="105" t="s">
        <v>94</v>
      </c>
      <c r="I20" s="315" t="s">
        <v>20</v>
      </c>
      <c r="J20" s="194"/>
      <c r="K20" s="33" t="s">
        <v>12</v>
      </c>
      <c r="L20" s="106">
        <f t="shared" si="0"/>
        <v>10</v>
      </c>
      <c r="M20" s="371">
        <f>L20+L21+L22+L23+L24</f>
        <v>100</v>
      </c>
      <c r="N20" s="368">
        <f>(SUM(L20:L24)*F20)/100</f>
        <v>10</v>
      </c>
      <c r="O20" s="354">
        <f>(SUM(N20:N73)*C20)/100</f>
        <v>8.6999999999999993</v>
      </c>
      <c r="P20" s="233" t="s">
        <v>174</v>
      </c>
      <c r="Q20" s="173" t="s">
        <v>171</v>
      </c>
      <c r="R20" s="205" t="s">
        <v>14</v>
      </c>
      <c r="S20" s="35"/>
      <c r="T20" s="35" t="s">
        <v>14</v>
      </c>
      <c r="U20" s="50"/>
    </row>
    <row r="21" spans="1:21" ht="128.25" thickBot="1" x14ac:dyDescent="0.3">
      <c r="B21" s="300"/>
      <c r="C21" s="261"/>
      <c r="D21" s="222"/>
      <c r="E21" s="293"/>
      <c r="F21" s="375"/>
      <c r="G21" s="107">
        <v>40</v>
      </c>
      <c r="H21" s="108" t="s">
        <v>96</v>
      </c>
      <c r="I21" s="376"/>
      <c r="J21" s="194"/>
      <c r="K21" s="109" t="s">
        <v>12</v>
      </c>
      <c r="L21" s="106">
        <f t="shared" si="0"/>
        <v>40</v>
      </c>
      <c r="M21" s="372"/>
      <c r="N21" s="369"/>
      <c r="O21" s="355"/>
      <c r="P21" s="234"/>
      <c r="Q21" s="173"/>
      <c r="R21" s="209" t="s">
        <v>14</v>
      </c>
      <c r="S21" s="110"/>
      <c r="T21" s="110" t="s">
        <v>14</v>
      </c>
      <c r="U21" s="111"/>
    </row>
    <row r="22" spans="1:21" ht="77.25" thickBot="1" x14ac:dyDescent="0.3">
      <c r="B22" s="300"/>
      <c r="C22" s="261"/>
      <c r="D22" s="222"/>
      <c r="E22" s="294"/>
      <c r="F22" s="375"/>
      <c r="G22" s="99">
        <v>30</v>
      </c>
      <c r="H22" s="63" t="s">
        <v>132</v>
      </c>
      <c r="I22" s="323"/>
      <c r="J22" s="194"/>
      <c r="K22" s="104" t="s">
        <v>12</v>
      </c>
      <c r="L22" s="106">
        <f t="shared" ref="L22:L79" si="2">IF(K22="SI",G22,0)</f>
        <v>30</v>
      </c>
      <c r="M22" s="372"/>
      <c r="N22" s="369"/>
      <c r="O22" s="355"/>
      <c r="P22" s="234"/>
      <c r="Q22" s="173"/>
      <c r="R22" s="206" t="s">
        <v>14</v>
      </c>
      <c r="S22" s="101"/>
      <c r="T22" s="101" t="s">
        <v>14</v>
      </c>
      <c r="U22" s="54"/>
    </row>
    <row r="23" spans="1:21" ht="219" customHeight="1" thickBot="1" x14ac:dyDescent="0.3">
      <c r="B23" s="300"/>
      <c r="C23" s="261"/>
      <c r="D23" s="222"/>
      <c r="E23" s="294"/>
      <c r="F23" s="375"/>
      <c r="G23" s="99">
        <v>10</v>
      </c>
      <c r="H23" s="63" t="s">
        <v>133</v>
      </c>
      <c r="I23" s="323"/>
      <c r="J23" s="194"/>
      <c r="K23" s="104" t="s">
        <v>12</v>
      </c>
      <c r="L23" s="106">
        <f t="shared" si="2"/>
        <v>10</v>
      </c>
      <c r="M23" s="372"/>
      <c r="N23" s="369"/>
      <c r="O23" s="355"/>
      <c r="P23" s="234"/>
      <c r="Q23" s="173"/>
      <c r="R23" s="206" t="s">
        <v>14</v>
      </c>
      <c r="S23" s="173"/>
      <c r="T23" s="101" t="s">
        <v>76</v>
      </c>
      <c r="U23" s="54"/>
    </row>
    <row r="24" spans="1:21" ht="128.25" thickBot="1" x14ac:dyDescent="0.3">
      <c r="B24" s="300"/>
      <c r="C24" s="261"/>
      <c r="D24" s="223"/>
      <c r="E24" s="295"/>
      <c r="F24" s="314"/>
      <c r="G24" s="112">
        <v>10</v>
      </c>
      <c r="H24" s="113" t="s">
        <v>134</v>
      </c>
      <c r="I24" s="316"/>
      <c r="J24" s="194"/>
      <c r="K24" s="114" t="s">
        <v>12</v>
      </c>
      <c r="L24" s="115">
        <f t="shared" si="2"/>
        <v>10</v>
      </c>
      <c r="M24" s="373"/>
      <c r="N24" s="370"/>
      <c r="O24" s="355"/>
      <c r="P24" s="235"/>
      <c r="Q24" s="173"/>
      <c r="R24" s="207" t="s">
        <v>14</v>
      </c>
      <c r="S24" s="173"/>
      <c r="T24" s="39" t="s">
        <v>14</v>
      </c>
      <c r="U24" s="61"/>
    </row>
    <row r="25" spans="1:21" ht="86.25" customHeight="1" thickBot="1" x14ac:dyDescent="0.3">
      <c r="B25" s="300"/>
      <c r="C25" s="261"/>
      <c r="D25" s="221" t="s">
        <v>66</v>
      </c>
      <c r="E25" s="388" t="s">
        <v>62</v>
      </c>
      <c r="F25" s="391">
        <v>25</v>
      </c>
      <c r="G25" s="148">
        <v>25</v>
      </c>
      <c r="H25" s="151" t="s">
        <v>97</v>
      </c>
      <c r="I25" s="167" t="s">
        <v>17</v>
      </c>
      <c r="J25" s="194"/>
      <c r="K25" s="195" t="s">
        <v>59</v>
      </c>
      <c r="L25" s="43">
        <f t="shared" si="2"/>
        <v>0</v>
      </c>
      <c r="M25" s="374">
        <f>L25+L26+L27+L28+L29+L30</f>
        <v>0</v>
      </c>
      <c r="N25" s="350">
        <f>(SUM(L25:L30)*F25)/100</f>
        <v>0</v>
      </c>
      <c r="O25" s="355"/>
      <c r="P25" s="233" t="s">
        <v>177</v>
      </c>
      <c r="Q25" s="173"/>
      <c r="R25" s="210" t="s">
        <v>14</v>
      </c>
      <c r="S25" s="44"/>
      <c r="T25" s="44" t="s">
        <v>14</v>
      </c>
      <c r="U25" s="45" t="s">
        <v>165</v>
      </c>
    </row>
    <row r="26" spans="1:21" ht="124.5" customHeight="1" thickBot="1" x14ac:dyDescent="0.3">
      <c r="B26" s="300"/>
      <c r="C26" s="261"/>
      <c r="D26" s="222"/>
      <c r="E26" s="389"/>
      <c r="F26" s="392"/>
      <c r="G26" s="149">
        <v>25</v>
      </c>
      <c r="H26" s="152" t="s">
        <v>98</v>
      </c>
      <c r="I26" s="397" t="s">
        <v>18</v>
      </c>
      <c r="J26" s="184"/>
      <c r="K26" s="47" t="s">
        <v>59</v>
      </c>
      <c r="L26" s="48">
        <f t="shared" si="2"/>
        <v>0</v>
      </c>
      <c r="M26" s="365"/>
      <c r="N26" s="365"/>
      <c r="O26" s="355"/>
      <c r="P26" s="234"/>
      <c r="Q26" s="173"/>
      <c r="R26" s="156" t="s">
        <v>14</v>
      </c>
      <c r="S26" s="82"/>
      <c r="T26" s="82" t="s">
        <v>76</v>
      </c>
      <c r="U26" s="50" t="s">
        <v>165</v>
      </c>
    </row>
    <row r="27" spans="1:21" ht="114" customHeight="1" thickBot="1" x14ac:dyDescent="0.3">
      <c r="B27" s="300"/>
      <c r="C27" s="261"/>
      <c r="D27" s="222"/>
      <c r="E27" s="389"/>
      <c r="F27" s="392"/>
      <c r="G27" s="149">
        <v>20</v>
      </c>
      <c r="H27" s="152" t="s">
        <v>146</v>
      </c>
      <c r="I27" s="398"/>
      <c r="J27" s="185"/>
      <c r="K27" s="51" t="s">
        <v>59</v>
      </c>
      <c r="L27" s="48">
        <f t="shared" si="2"/>
        <v>0</v>
      </c>
      <c r="M27" s="365"/>
      <c r="N27" s="365"/>
      <c r="O27" s="355"/>
      <c r="P27" s="234"/>
      <c r="Q27" s="173"/>
      <c r="R27" s="157" t="s">
        <v>14</v>
      </c>
      <c r="S27" s="83"/>
      <c r="T27" s="83" t="s">
        <v>76</v>
      </c>
      <c r="U27" s="54" t="s">
        <v>165</v>
      </c>
    </row>
    <row r="28" spans="1:21" ht="79.5" thickBot="1" x14ac:dyDescent="0.3">
      <c r="B28" s="300"/>
      <c r="C28" s="261"/>
      <c r="D28" s="222"/>
      <c r="E28" s="389"/>
      <c r="F28" s="392"/>
      <c r="G28" s="149">
        <v>15</v>
      </c>
      <c r="H28" s="152" t="s">
        <v>109</v>
      </c>
      <c r="I28" s="398"/>
      <c r="J28" s="185"/>
      <c r="K28" s="51" t="s">
        <v>59</v>
      </c>
      <c r="L28" s="48">
        <f t="shared" si="2"/>
        <v>0</v>
      </c>
      <c r="M28" s="365"/>
      <c r="N28" s="365"/>
      <c r="O28" s="355"/>
      <c r="P28" s="234"/>
      <c r="Q28" s="173"/>
      <c r="R28" s="157" t="s">
        <v>14</v>
      </c>
      <c r="S28" s="83"/>
      <c r="T28" s="83" t="s">
        <v>76</v>
      </c>
      <c r="U28" s="54" t="s">
        <v>165</v>
      </c>
    </row>
    <row r="29" spans="1:21" ht="45" customHeight="1" thickBot="1" x14ac:dyDescent="0.3">
      <c r="B29" s="300"/>
      <c r="C29" s="261"/>
      <c r="D29" s="222"/>
      <c r="E29" s="389"/>
      <c r="F29" s="392"/>
      <c r="G29" s="149">
        <v>5</v>
      </c>
      <c r="H29" s="152" t="s">
        <v>99</v>
      </c>
      <c r="I29" s="398"/>
      <c r="J29" s="185"/>
      <c r="K29" s="51" t="s">
        <v>59</v>
      </c>
      <c r="L29" s="48">
        <f t="shared" si="2"/>
        <v>0</v>
      </c>
      <c r="M29" s="365"/>
      <c r="N29" s="365"/>
      <c r="O29" s="355"/>
      <c r="P29" s="234"/>
      <c r="Q29" s="173"/>
      <c r="R29" s="157" t="s">
        <v>14</v>
      </c>
      <c r="S29" s="83"/>
      <c r="T29" s="83" t="s">
        <v>76</v>
      </c>
      <c r="U29" s="54" t="s">
        <v>165</v>
      </c>
    </row>
    <row r="30" spans="1:21" ht="79.5" thickBot="1" x14ac:dyDescent="0.3">
      <c r="B30" s="300"/>
      <c r="C30" s="261"/>
      <c r="D30" s="222"/>
      <c r="E30" s="390"/>
      <c r="F30" s="393"/>
      <c r="G30" s="150">
        <v>10</v>
      </c>
      <c r="H30" s="153" t="s">
        <v>100</v>
      </c>
      <c r="I30" s="399"/>
      <c r="J30" s="186"/>
      <c r="K30" s="56" t="s">
        <v>59</v>
      </c>
      <c r="L30" s="57">
        <f t="shared" si="2"/>
        <v>0</v>
      </c>
      <c r="M30" s="351"/>
      <c r="N30" s="351"/>
      <c r="O30" s="355"/>
      <c r="P30" s="235"/>
      <c r="Q30" s="173"/>
      <c r="R30" s="199" t="s">
        <v>14</v>
      </c>
      <c r="S30" s="60"/>
      <c r="T30" s="60" t="s">
        <v>76</v>
      </c>
      <c r="U30" s="61" t="s">
        <v>165</v>
      </c>
    </row>
    <row r="31" spans="1:21" ht="53.25" thickBot="1" x14ac:dyDescent="0.3">
      <c r="A31" s="4"/>
      <c r="B31" s="300"/>
      <c r="C31" s="261"/>
      <c r="D31" s="222"/>
      <c r="E31" s="394" t="s">
        <v>21</v>
      </c>
      <c r="F31" s="302">
        <v>10</v>
      </c>
      <c r="G31" s="18">
        <v>10</v>
      </c>
      <c r="H31" s="62" t="s">
        <v>101</v>
      </c>
      <c r="I31" s="315" t="s">
        <v>22</v>
      </c>
      <c r="J31" s="187"/>
      <c r="K31" s="42" t="s">
        <v>59</v>
      </c>
      <c r="L31" s="43">
        <f t="shared" si="2"/>
        <v>0</v>
      </c>
      <c r="M31" s="350">
        <f>L31+L32+L33+L34</f>
        <v>0</v>
      </c>
      <c r="N31" s="350">
        <f>(SUM(L31:L34)*F31)/100</f>
        <v>0</v>
      </c>
      <c r="O31" s="355"/>
      <c r="P31" s="233" t="s">
        <v>178</v>
      </c>
      <c r="Q31" s="173"/>
      <c r="R31" s="156" t="s">
        <v>14</v>
      </c>
      <c r="S31" s="82"/>
      <c r="T31" s="82" t="s">
        <v>76</v>
      </c>
      <c r="U31" s="50" t="s">
        <v>162</v>
      </c>
    </row>
    <row r="32" spans="1:21" ht="51.75" thickBot="1" x14ac:dyDescent="0.3">
      <c r="A32" s="4"/>
      <c r="B32" s="300"/>
      <c r="C32" s="261"/>
      <c r="D32" s="222"/>
      <c r="E32" s="395"/>
      <c r="F32" s="303"/>
      <c r="G32" s="17">
        <v>40</v>
      </c>
      <c r="H32" s="63" t="s">
        <v>102</v>
      </c>
      <c r="I32" s="323"/>
      <c r="J32" s="188"/>
      <c r="K32" s="51" t="s">
        <v>59</v>
      </c>
      <c r="L32" s="48">
        <f t="shared" si="2"/>
        <v>0</v>
      </c>
      <c r="M32" s="365"/>
      <c r="N32" s="365"/>
      <c r="O32" s="355"/>
      <c r="P32" s="234"/>
      <c r="Q32" s="173"/>
      <c r="R32" s="157" t="s">
        <v>14</v>
      </c>
      <c r="S32" s="83"/>
      <c r="T32" s="83" t="s">
        <v>76</v>
      </c>
      <c r="U32" s="54" t="s">
        <v>162</v>
      </c>
    </row>
    <row r="33" spans="1:21" ht="51" customHeight="1" thickBot="1" x14ac:dyDescent="0.3">
      <c r="A33" s="4"/>
      <c r="B33" s="300"/>
      <c r="C33" s="261"/>
      <c r="D33" s="222"/>
      <c r="E33" s="395"/>
      <c r="F33" s="303"/>
      <c r="G33" s="17">
        <v>40</v>
      </c>
      <c r="H33" s="63" t="s">
        <v>103</v>
      </c>
      <c r="I33" s="323"/>
      <c r="J33" s="188"/>
      <c r="K33" s="51" t="s">
        <v>14</v>
      </c>
      <c r="L33" s="48">
        <f t="shared" si="2"/>
        <v>0</v>
      </c>
      <c r="M33" s="365"/>
      <c r="N33" s="365"/>
      <c r="O33" s="355"/>
      <c r="P33" s="234"/>
      <c r="Q33" s="173"/>
      <c r="R33" s="157" t="s">
        <v>14</v>
      </c>
      <c r="S33" s="83"/>
      <c r="T33" s="83" t="s">
        <v>76</v>
      </c>
      <c r="U33" s="54" t="s">
        <v>162</v>
      </c>
    </row>
    <row r="34" spans="1:21" ht="77.25" thickBot="1" x14ac:dyDescent="0.3">
      <c r="A34" s="4"/>
      <c r="B34" s="300"/>
      <c r="C34" s="261"/>
      <c r="D34" s="222"/>
      <c r="E34" s="396"/>
      <c r="F34" s="304"/>
      <c r="G34" s="116">
        <v>10</v>
      </c>
      <c r="H34" s="103" t="s">
        <v>23</v>
      </c>
      <c r="I34" s="316"/>
      <c r="J34" s="189"/>
      <c r="K34" s="56" t="s">
        <v>59</v>
      </c>
      <c r="L34" s="57">
        <f t="shared" si="2"/>
        <v>0</v>
      </c>
      <c r="M34" s="351"/>
      <c r="N34" s="351"/>
      <c r="O34" s="355"/>
      <c r="P34" s="235"/>
      <c r="Q34" s="173"/>
      <c r="R34" s="199" t="s">
        <v>14</v>
      </c>
      <c r="S34" s="60"/>
      <c r="T34" s="60" t="s">
        <v>76</v>
      </c>
      <c r="U34" s="61" t="s">
        <v>162</v>
      </c>
    </row>
    <row r="35" spans="1:21" ht="83.25" customHeight="1" thickBot="1" x14ac:dyDescent="0.3">
      <c r="A35" s="4"/>
      <c r="B35" s="300"/>
      <c r="C35" s="261"/>
      <c r="D35" s="222"/>
      <c r="E35" s="246" t="s">
        <v>63</v>
      </c>
      <c r="F35" s="284">
        <v>10</v>
      </c>
      <c r="G35" s="154">
        <v>10</v>
      </c>
      <c r="H35" s="64" t="s">
        <v>104</v>
      </c>
      <c r="I35" s="287" t="s">
        <v>24</v>
      </c>
      <c r="J35" s="198"/>
      <c r="K35" s="195" t="s">
        <v>14</v>
      </c>
      <c r="L35" s="43">
        <f t="shared" si="2"/>
        <v>0</v>
      </c>
      <c r="M35" s="350">
        <f>L35+L36+L37+L38+L39+L40+L41+L42</f>
        <v>0</v>
      </c>
      <c r="N35" s="350">
        <f>(SUM(L35:L42)*F35)/100</f>
        <v>0</v>
      </c>
      <c r="O35" s="355"/>
      <c r="P35" s="236" t="s">
        <v>179</v>
      </c>
      <c r="Q35" s="173"/>
      <c r="R35" s="156" t="s">
        <v>14</v>
      </c>
      <c r="S35" s="200"/>
      <c r="T35" s="82" t="s">
        <v>14</v>
      </c>
      <c r="U35" s="50"/>
    </row>
    <row r="36" spans="1:21" ht="51.75" thickBot="1" x14ac:dyDescent="0.3">
      <c r="A36" s="4"/>
      <c r="B36" s="300"/>
      <c r="C36" s="261"/>
      <c r="D36" s="222"/>
      <c r="E36" s="247"/>
      <c r="F36" s="285"/>
      <c r="G36" s="149">
        <v>25</v>
      </c>
      <c r="H36" s="65" t="s">
        <v>105</v>
      </c>
      <c r="I36" s="288"/>
      <c r="J36" s="198"/>
      <c r="K36" s="196" t="s">
        <v>14</v>
      </c>
      <c r="L36" s="48">
        <f t="shared" si="2"/>
        <v>0</v>
      </c>
      <c r="M36" s="365"/>
      <c r="N36" s="365"/>
      <c r="O36" s="355"/>
      <c r="P36" s="237"/>
      <c r="Q36" s="173"/>
      <c r="R36" s="157" t="s">
        <v>14</v>
      </c>
      <c r="S36" s="201"/>
      <c r="T36" s="83" t="s">
        <v>14</v>
      </c>
      <c r="U36" s="54"/>
    </row>
    <row r="37" spans="1:21" ht="83.25" customHeight="1" thickBot="1" x14ac:dyDescent="0.3">
      <c r="A37" s="4"/>
      <c r="B37" s="300"/>
      <c r="C37" s="261"/>
      <c r="D37" s="222"/>
      <c r="E37" s="247"/>
      <c r="F37" s="285"/>
      <c r="G37" s="149">
        <v>15</v>
      </c>
      <c r="H37" s="65" t="s">
        <v>106</v>
      </c>
      <c r="I37" s="288"/>
      <c r="J37" s="198"/>
      <c r="K37" s="196" t="s">
        <v>14</v>
      </c>
      <c r="L37" s="48">
        <f t="shared" si="2"/>
        <v>0</v>
      </c>
      <c r="M37" s="365"/>
      <c r="N37" s="365"/>
      <c r="O37" s="355"/>
      <c r="P37" s="237"/>
      <c r="Q37" s="173"/>
      <c r="R37" s="157" t="s">
        <v>14</v>
      </c>
      <c r="S37" s="201"/>
      <c r="T37" s="83" t="s">
        <v>14</v>
      </c>
      <c r="U37" s="54"/>
    </row>
    <row r="38" spans="1:21" ht="90" customHeight="1" thickBot="1" x14ac:dyDescent="0.3">
      <c r="A38" s="4"/>
      <c r="B38" s="301"/>
      <c r="C38" s="261"/>
      <c r="D38" s="223"/>
      <c r="E38" s="248"/>
      <c r="F38" s="285"/>
      <c r="G38" s="149">
        <v>10</v>
      </c>
      <c r="H38" s="153" t="s">
        <v>107</v>
      </c>
      <c r="I38" s="289"/>
      <c r="J38" s="198"/>
      <c r="K38" s="196" t="s">
        <v>14</v>
      </c>
      <c r="L38" s="48">
        <f t="shared" si="2"/>
        <v>0</v>
      </c>
      <c r="M38" s="365"/>
      <c r="N38" s="365"/>
      <c r="O38" s="355"/>
      <c r="P38" s="238"/>
      <c r="Q38" s="173"/>
      <c r="R38" s="157" t="s">
        <v>14</v>
      </c>
      <c r="S38" s="201"/>
      <c r="T38" s="83" t="s">
        <v>14</v>
      </c>
      <c r="U38" s="54"/>
    </row>
    <row r="39" spans="1:21" ht="102.75" thickBot="1" x14ac:dyDescent="0.3">
      <c r="A39" s="4"/>
      <c r="B39" s="299" t="s">
        <v>61</v>
      </c>
      <c r="C39" s="261"/>
      <c r="D39" s="222" t="s">
        <v>66</v>
      </c>
      <c r="E39" s="249" t="s">
        <v>63</v>
      </c>
      <c r="F39" s="285"/>
      <c r="G39" s="19">
        <v>15</v>
      </c>
      <c r="H39" s="155" t="s">
        <v>108</v>
      </c>
      <c r="I39" s="287" t="s">
        <v>24</v>
      </c>
      <c r="J39" s="198"/>
      <c r="K39" s="196" t="s">
        <v>14</v>
      </c>
      <c r="L39" s="48">
        <f t="shared" si="2"/>
        <v>0</v>
      </c>
      <c r="M39" s="365"/>
      <c r="N39" s="365"/>
      <c r="O39" s="355"/>
      <c r="P39" s="233" t="s">
        <v>180</v>
      </c>
      <c r="Q39" s="173"/>
      <c r="R39" s="157" t="s">
        <v>14</v>
      </c>
      <c r="S39" s="83"/>
      <c r="T39" s="83" t="s">
        <v>14</v>
      </c>
      <c r="U39" s="377" t="s">
        <v>165</v>
      </c>
    </row>
    <row r="40" spans="1:21" ht="77.25" thickBot="1" x14ac:dyDescent="0.3">
      <c r="A40" s="4"/>
      <c r="B40" s="300"/>
      <c r="C40" s="261"/>
      <c r="D40" s="222"/>
      <c r="E40" s="250"/>
      <c r="F40" s="285"/>
      <c r="G40" s="19">
        <v>10</v>
      </c>
      <c r="H40" s="46" t="s">
        <v>110</v>
      </c>
      <c r="I40" s="288"/>
      <c r="J40" s="198"/>
      <c r="K40" s="196" t="s">
        <v>14</v>
      </c>
      <c r="L40" s="48">
        <f t="shared" si="2"/>
        <v>0</v>
      </c>
      <c r="M40" s="365"/>
      <c r="N40" s="365"/>
      <c r="O40" s="355"/>
      <c r="P40" s="234"/>
      <c r="Q40" s="173"/>
      <c r="R40" s="157" t="s">
        <v>14</v>
      </c>
      <c r="S40" s="83"/>
      <c r="T40" s="83" t="s">
        <v>14</v>
      </c>
      <c r="U40" s="378"/>
    </row>
    <row r="41" spans="1:21" ht="48" customHeight="1" thickBot="1" x14ac:dyDescent="0.3">
      <c r="A41" s="4"/>
      <c r="B41" s="300"/>
      <c r="C41" s="261"/>
      <c r="D41" s="222"/>
      <c r="E41" s="250"/>
      <c r="F41" s="285"/>
      <c r="G41" s="19">
        <v>5</v>
      </c>
      <c r="H41" s="46" t="s">
        <v>111</v>
      </c>
      <c r="I41" s="288"/>
      <c r="J41" s="198"/>
      <c r="K41" s="196" t="s">
        <v>14</v>
      </c>
      <c r="L41" s="48">
        <f t="shared" si="2"/>
        <v>0</v>
      </c>
      <c r="M41" s="365"/>
      <c r="N41" s="365"/>
      <c r="O41" s="355"/>
      <c r="P41" s="234"/>
      <c r="Q41" s="173"/>
      <c r="R41" s="157" t="s">
        <v>14</v>
      </c>
      <c r="S41" s="83"/>
      <c r="T41" s="83" t="s">
        <v>14</v>
      </c>
      <c r="U41" s="378"/>
    </row>
    <row r="42" spans="1:21" ht="46.5" customHeight="1" thickBot="1" x14ac:dyDescent="0.3">
      <c r="A42" s="4"/>
      <c r="B42" s="300"/>
      <c r="C42" s="261"/>
      <c r="D42" s="222"/>
      <c r="E42" s="251"/>
      <c r="F42" s="285"/>
      <c r="G42" s="19">
        <v>10</v>
      </c>
      <c r="H42" s="46" t="s">
        <v>112</v>
      </c>
      <c r="I42" s="289"/>
      <c r="J42" s="198"/>
      <c r="K42" s="196" t="s">
        <v>14</v>
      </c>
      <c r="L42" s="48">
        <f t="shared" si="2"/>
        <v>0</v>
      </c>
      <c r="M42" s="365"/>
      <c r="N42" s="365"/>
      <c r="O42" s="355"/>
      <c r="P42" s="235"/>
      <c r="Q42" s="173"/>
      <c r="R42" s="157" t="s">
        <v>14</v>
      </c>
      <c r="S42" s="83"/>
      <c r="T42" s="83" t="s">
        <v>14</v>
      </c>
      <c r="U42" s="379"/>
    </row>
    <row r="43" spans="1:21" ht="53.25" thickBot="1" x14ac:dyDescent="0.3">
      <c r="A43" s="4"/>
      <c r="B43" s="300"/>
      <c r="C43" s="261"/>
      <c r="D43" s="222"/>
      <c r="E43" s="296" t="s">
        <v>72</v>
      </c>
      <c r="F43" s="302">
        <v>15</v>
      </c>
      <c r="G43" s="22">
        <v>20</v>
      </c>
      <c r="H43" s="64" t="s">
        <v>113</v>
      </c>
      <c r="I43" s="315" t="s">
        <v>25</v>
      </c>
      <c r="J43" s="197"/>
      <c r="K43" s="42" t="s">
        <v>59</v>
      </c>
      <c r="L43" s="43">
        <f t="shared" si="2"/>
        <v>0</v>
      </c>
      <c r="M43" s="350">
        <f>SUM(L43:L54)</f>
        <v>30</v>
      </c>
      <c r="N43" s="350">
        <f>(SUM(L43:L54)*F43)/100</f>
        <v>4.5</v>
      </c>
      <c r="O43" s="355"/>
      <c r="P43" s="243" t="s">
        <v>181</v>
      </c>
      <c r="Q43" s="173"/>
      <c r="R43" s="156" t="s">
        <v>14</v>
      </c>
      <c r="S43" s="82"/>
      <c r="T43" s="82" t="s">
        <v>76</v>
      </c>
      <c r="U43" s="380" t="s">
        <v>166</v>
      </c>
    </row>
    <row r="44" spans="1:21" ht="50.25" customHeight="1" thickBot="1" x14ac:dyDescent="0.3">
      <c r="A44" s="4"/>
      <c r="B44" s="300"/>
      <c r="C44" s="261"/>
      <c r="D44" s="222"/>
      <c r="E44" s="297"/>
      <c r="F44" s="303"/>
      <c r="G44" s="23">
        <v>10</v>
      </c>
      <c r="H44" s="158" t="s">
        <v>26</v>
      </c>
      <c r="I44" s="323"/>
      <c r="J44" s="188"/>
      <c r="K44" s="51" t="s">
        <v>59</v>
      </c>
      <c r="L44" s="48">
        <f t="shared" si="2"/>
        <v>0</v>
      </c>
      <c r="M44" s="365"/>
      <c r="N44" s="365"/>
      <c r="O44" s="355"/>
      <c r="P44" s="244"/>
      <c r="Q44" s="173"/>
      <c r="R44" s="157" t="s">
        <v>14</v>
      </c>
      <c r="S44" s="83"/>
      <c r="T44" s="83" t="s">
        <v>76</v>
      </c>
      <c r="U44" s="378"/>
    </row>
    <row r="45" spans="1:21" ht="51.75" thickBot="1" x14ac:dyDescent="0.3">
      <c r="A45" s="4"/>
      <c r="B45" s="300"/>
      <c r="C45" s="261"/>
      <c r="D45" s="222"/>
      <c r="E45" s="297"/>
      <c r="F45" s="303"/>
      <c r="G45" s="23">
        <v>5</v>
      </c>
      <c r="H45" s="158" t="s">
        <v>114</v>
      </c>
      <c r="I45" s="323"/>
      <c r="J45" s="188"/>
      <c r="K45" s="51" t="s">
        <v>59</v>
      </c>
      <c r="L45" s="48">
        <f t="shared" si="2"/>
        <v>0</v>
      </c>
      <c r="M45" s="365"/>
      <c r="N45" s="365"/>
      <c r="O45" s="355"/>
      <c r="P45" s="244"/>
      <c r="Q45" s="173"/>
      <c r="R45" s="157" t="s">
        <v>14</v>
      </c>
      <c r="S45" s="83"/>
      <c r="T45" s="83" t="s">
        <v>76</v>
      </c>
      <c r="U45" s="378"/>
    </row>
    <row r="46" spans="1:21" ht="51.75" thickBot="1" x14ac:dyDescent="0.3">
      <c r="A46" s="4"/>
      <c r="B46" s="300"/>
      <c r="C46" s="261"/>
      <c r="D46" s="222"/>
      <c r="E46" s="297"/>
      <c r="F46" s="303"/>
      <c r="G46" s="23">
        <v>5</v>
      </c>
      <c r="H46" s="65" t="s">
        <v>27</v>
      </c>
      <c r="I46" s="323"/>
      <c r="J46" s="188"/>
      <c r="K46" s="51" t="s">
        <v>12</v>
      </c>
      <c r="L46" s="48">
        <f t="shared" si="2"/>
        <v>5</v>
      </c>
      <c r="M46" s="365"/>
      <c r="N46" s="365"/>
      <c r="O46" s="355"/>
      <c r="P46" s="244"/>
      <c r="Q46" s="173"/>
      <c r="R46" s="157" t="s">
        <v>14</v>
      </c>
      <c r="S46" s="83"/>
      <c r="T46" s="83" t="s">
        <v>76</v>
      </c>
      <c r="U46" s="378"/>
    </row>
    <row r="47" spans="1:21" ht="51.75" thickBot="1" x14ac:dyDescent="0.3">
      <c r="A47" s="4"/>
      <c r="B47" s="300"/>
      <c r="C47" s="261"/>
      <c r="D47" s="222"/>
      <c r="E47" s="297"/>
      <c r="F47" s="303"/>
      <c r="G47" s="23">
        <v>5</v>
      </c>
      <c r="H47" s="65" t="s">
        <v>135</v>
      </c>
      <c r="I47" s="323"/>
      <c r="J47" s="188"/>
      <c r="K47" s="51" t="s">
        <v>59</v>
      </c>
      <c r="L47" s="48">
        <f t="shared" si="2"/>
        <v>0</v>
      </c>
      <c r="M47" s="365"/>
      <c r="N47" s="365"/>
      <c r="O47" s="355"/>
      <c r="P47" s="244"/>
      <c r="Q47" s="173"/>
      <c r="R47" s="157" t="s">
        <v>14</v>
      </c>
      <c r="S47" s="83"/>
      <c r="T47" s="83" t="s">
        <v>76</v>
      </c>
      <c r="U47" s="378"/>
    </row>
    <row r="48" spans="1:21" ht="77.25" thickBot="1" x14ac:dyDescent="0.3">
      <c r="A48" s="4"/>
      <c r="B48" s="300"/>
      <c r="C48" s="261"/>
      <c r="D48" s="222"/>
      <c r="E48" s="297"/>
      <c r="F48" s="303"/>
      <c r="G48" s="23">
        <v>5</v>
      </c>
      <c r="H48" s="65" t="s">
        <v>136</v>
      </c>
      <c r="I48" s="323"/>
      <c r="J48" s="188"/>
      <c r="K48" s="51" t="s">
        <v>12</v>
      </c>
      <c r="L48" s="48">
        <f t="shared" si="2"/>
        <v>5</v>
      </c>
      <c r="M48" s="365"/>
      <c r="N48" s="365"/>
      <c r="O48" s="355"/>
      <c r="P48" s="244"/>
      <c r="Q48" s="173"/>
      <c r="R48" s="157" t="s">
        <v>14</v>
      </c>
      <c r="S48" s="83"/>
      <c r="T48" s="83" t="s">
        <v>76</v>
      </c>
      <c r="U48" s="378"/>
    </row>
    <row r="49" spans="1:21" ht="102.75" thickBot="1" x14ac:dyDescent="0.3">
      <c r="A49" s="4"/>
      <c r="B49" s="300"/>
      <c r="C49" s="261"/>
      <c r="D49" s="222"/>
      <c r="E49" s="297"/>
      <c r="F49" s="303"/>
      <c r="G49" s="23">
        <v>10</v>
      </c>
      <c r="H49" s="65" t="s">
        <v>115</v>
      </c>
      <c r="I49" s="323"/>
      <c r="J49" s="188"/>
      <c r="K49" s="51" t="s">
        <v>12</v>
      </c>
      <c r="L49" s="48">
        <f t="shared" si="2"/>
        <v>10</v>
      </c>
      <c r="M49" s="365"/>
      <c r="N49" s="365"/>
      <c r="O49" s="355"/>
      <c r="P49" s="244"/>
      <c r="Q49" s="173"/>
      <c r="R49" s="157" t="s">
        <v>14</v>
      </c>
      <c r="S49" s="83"/>
      <c r="T49" s="83" t="s">
        <v>76</v>
      </c>
      <c r="U49" s="378"/>
    </row>
    <row r="50" spans="1:21" ht="103.5" thickBot="1" x14ac:dyDescent="0.3">
      <c r="A50" s="4"/>
      <c r="B50" s="300"/>
      <c r="C50" s="261"/>
      <c r="D50" s="222"/>
      <c r="E50" s="298"/>
      <c r="F50" s="303"/>
      <c r="G50" s="23">
        <v>10</v>
      </c>
      <c r="H50" s="67" t="s">
        <v>137</v>
      </c>
      <c r="I50" s="316"/>
      <c r="J50" s="189"/>
      <c r="K50" s="51" t="s">
        <v>59</v>
      </c>
      <c r="L50" s="48">
        <f t="shared" si="2"/>
        <v>0</v>
      </c>
      <c r="M50" s="365"/>
      <c r="N50" s="365"/>
      <c r="O50" s="355"/>
      <c r="P50" s="245"/>
      <c r="Q50" s="173"/>
      <c r="R50" s="157" t="s">
        <v>14</v>
      </c>
      <c r="S50" s="83"/>
      <c r="T50" s="83" t="s">
        <v>76</v>
      </c>
      <c r="U50" s="379"/>
    </row>
    <row r="51" spans="1:21" ht="79.5" thickBot="1" x14ac:dyDescent="0.3">
      <c r="A51" s="4"/>
      <c r="B51" s="300"/>
      <c r="C51" s="261"/>
      <c r="D51" s="222"/>
      <c r="E51" s="264" t="s">
        <v>147</v>
      </c>
      <c r="F51" s="303"/>
      <c r="G51" s="22">
        <v>10</v>
      </c>
      <c r="H51" s="64" t="s">
        <v>116</v>
      </c>
      <c r="I51" s="267" t="s">
        <v>28</v>
      </c>
      <c r="J51" s="42"/>
      <c r="K51" s="42" t="s">
        <v>12</v>
      </c>
      <c r="L51" s="43">
        <f t="shared" si="2"/>
        <v>10</v>
      </c>
      <c r="M51" s="365"/>
      <c r="N51" s="365"/>
      <c r="O51" s="355"/>
      <c r="P51" s="243" t="s">
        <v>182</v>
      </c>
      <c r="Q51" s="173"/>
      <c r="R51" s="156" t="s">
        <v>14</v>
      </c>
      <c r="S51" s="82"/>
      <c r="T51" s="82" t="s">
        <v>76</v>
      </c>
      <c r="U51" s="50" t="s">
        <v>165</v>
      </c>
    </row>
    <row r="52" spans="1:21" ht="102.75" thickBot="1" x14ac:dyDescent="0.3">
      <c r="A52" s="4"/>
      <c r="B52" s="300"/>
      <c r="C52" s="261"/>
      <c r="D52" s="222"/>
      <c r="E52" s="265"/>
      <c r="F52" s="303"/>
      <c r="G52" s="23">
        <v>5</v>
      </c>
      <c r="H52" s="65" t="s">
        <v>117</v>
      </c>
      <c r="I52" s="268"/>
      <c r="J52" s="51"/>
      <c r="K52" s="51" t="s">
        <v>59</v>
      </c>
      <c r="L52" s="48">
        <f t="shared" si="2"/>
        <v>0</v>
      </c>
      <c r="M52" s="365"/>
      <c r="N52" s="365"/>
      <c r="O52" s="355"/>
      <c r="P52" s="244"/>
      <c r="Q52" s="173"/>
      <c r="R52" s="157" t="s">
        <v>14</v>
      </c>
      <c r="S52" s="83"/>
      <c r="T52" s="83" t="s">
        <v>76</v>
      </c>
      <c r="U52" s="54" t="s">
        <v>165</v>
      </c>
    </row>
    <row r="53" spans="1:21" ht="79.5" thickBot="1" x14ac:dyDescent="0.3">
      <c r="A53" s="4"/>
      <c r="B53" s="300"/>
      <c r="C53" s="261"/>
      <c r="D53" s="222"/>
      <c r="E53" s="265"/>
      <c r="F53" s="303"/>
      <c r="G53" s="23">
        <v>10</v>
      </c>
      <c r="H53" s="66" t="s">
        <v>118</v>
      </c>
      <c r="I53" s="268"/>
      <c r="J53" s="51"/>
      <c r="K53" s="51" t="s">
        <v>59</v>
      </c>
      <c r="L53" s="48">
        <f t="shared" si="2"/>
        <v>0</v>
      </c>
      <c r="M53" s="365"/>
      <c r="N53" s="365"/>
      <c r="O53" s="355"/>
      <c r="P53" s="244"/>
      <c r="Q53" s="173"/>
      <c r="R53" s="157" t="s">
        <v>14</v>
      </c>
      <c r="S53" s="83"/>
      <c r="T53" s="83" t="s">
        <v>76</v>
      </c>
      <c r="U53" s="54" t="s">
        <v>165</v>
      </c>
    </row>
    <row r="54" spans="1:21" ht="79.5" thickBot="1" x14ac:dyDescent="0.3">
      <c r="A54" s="4"/>
      <c r="B54" s="300"/>
      <c r="C54" s="261"/>
      <c r="D54" s="223"/>
      <c r="E54" s="266"/>
      <c r="F54" s="304"/>
      <c r="G54" s="24">
        <v>5</v>
      </c>
      <c r="H54" s="86" t="s">
        <v>119</v>
      </c>
      <c r="I54" s="269"/>
      <c r="J54" s="56"/>
      <c r="K54" s="56" t="s">
        <v>59</v>
      </c>
      <c r="L54" s="57">
        <f t="shared" si="2"/>
        <v>0</v>
      </c>
      <c r="M54" s="351"/>
      <c r="N54" s="351"/>
      <c r="O54" s="355"/>
      <c r="P54" s="245"/>
      <c r="Q54" s="173"/>
      <c r="R54" s="199" t="s">
        <v>14</v>
      </c>
      <c r="S54" s="60"/>
      <c r="T54" s="60" t="s">
        <v>76</v>
      </c>
      <c r="U54" s="61" t="s">
        <v>165</v>
      </c>
    </row>
    <row r="55" spans="1:21" ht="88.5" customHeight="1" thickBot="1" x14ac:dyDescent="0.3">
      <c r="A55" s="4"/>
      <c r="B55" s="300"/>
      <c r="C55" s="261"/>
      <c r="D55" s="273" t="s">
        <v>55</v>
      </c>
      <c r="E55" s="279" t="s">
        <v>29</v>
      </c>
      <c r="F55" s="270">
        <v>10</v>
      </c>
      <c r="G55" s="25">
        <v>30</v>
      </c>
      <c r="H55" s="68" t="s">
        <v>121</v>
      </c>
      <c r="I55" s="287" t="s">
        <v>150</v>
      </c>
      <c r="J55" s="42"/>
      <c r="K55" s="42" t="s">
        <v>59</v>
      </c>
      <c r="L55" s="43">
        <f t="shared" si="2"/>
        <v>0</v>
      </c>
      <c r="M55" s="350">
        <f>L55+L56</f>
        <v>0</v>
      </c>
      <c r="N55" s="366">
        <f>((L55+L56)*F55)/100</f>
        <v>0</v>
      </c>
      <c r="O55" s="355"/>
      <c r="P55" s="233" t="s">
        <v>183</v>
      </c>
      <c r="Q55" s="173"/>
      <c r="R55" s="156" t="s">
        <v>14</v>
      </c>
      <c r="S55" s="82"/>
      <c r="T55" s="82" t="s">
        <v>76</v>
      </c>
      <c r="U55" s="50" t="s">
        <v>165</v>
      </c>
    </row>
    <row r="56" spans="1:21" ht="111" customHeight="1" thickBot="1" x14ac:dyDescent="0.3">
      <c r="A56" s="4"/>
      <c r="B56" s="300"/>
      <c r="C56" s="261"/>
      <c r="D56" s="274"/>
      <c r="E56" s="280"/>
      <c r="F56" s="272"/>
      <c r="G56" s="119">
        <v>70</v>
      </c>
      <c r="H56" s="96" t="s">
        <v>120</v>
      </c>
      <c r="I56" s="288"/>
      <c r="J56" s="56"/>
      <c r="K56" s="56" t="s">
        <v>59</v>
      </c>
      <c r="L56" s="57">
        <f t="shared" si="2"/>
        <v>0</v>
      </c>
      <c r="M56" s="351"/>
      <c r="N56" s="367"/>
      <c r="O56" s="355"/>
      <c r="P56" s="242"/>
      <c r="Q56" s="173"/>
      <c r="R56" s="157" t="s">
        <v>14</v>
      </c>
      <c r="S56" s="83"/>
      <c r="T56" s="83" t="s">
        <v>76</v>
      </c>
      <c r="U56" s="54" t="s">
        <v>165</v>
      </c>
    </row>
    <row r="57" spans="1:21" ht="76.5" customHeight="1" thickBot="1" x14ac:dyDescent="0.3">
      <c r="A57" s="4"/>
      <c r="B57" s="300"/>
      <c r="C57" s="261"/>
      <c r="D57" s="221" t="s">
        <v>65</v>
      </c>
      <c r="E57" s="249" t="s">
        <v>64</v>
      </c>
      <c r="F57" s="284">
        <v>10</v>
      </c>
      <c r="G57" s="25">
        <v>30</v>
      </c>
      <c r="H57" s="68" t="s">
        <v>122</v>
      </c>
      <c r="I57" s="288"/>
      <c r="J57" s="42"/>
      <c r="K57" s="42" t="s">
        <v>59</v>
      </c>
      <c r="L57" s="43">
        <f t="shared" si="2"/>
        <v>0</v>
      </c>
      <c r="M57" s="350">
        <f>SUM(L57:L60)</f>
        <v>0</v>
      </c>
      <c r="N57" s="350">
        <f>(SUM(L57:L60)*F57)/100</f>
        <v>0</v>
      </c>
      <c r="O57" s="355"/>
      <c r="P57" s="241" t="s">
        <v>184</v>
      </c>
      <c r="Q57" s="173"/>
      <c r="R57" s="157" t="s">
        <v>14</v>
      </c>
      <c r="S57" s="83"/>
      <c r="T57" s="83" t="s">
        <v>76</v>
      </c>
      <c r="U57" s="54" t="s">
        <v>172</v>
      </c>
    </row>
    <row r="58" spans="1:21" ht="79.5" thickBot="1" x14ac:dyDescent="0.3">
      <c r="A58" s="4"/>
      <c r="B58" s="300"/>
      <c r="C58" s="261"/>
      <c r="D58" s="222"/>
      <c r="E58" s="250"/>
      <c r="F58" s="285"/>
      <c r="G58" s="26">
        <v>20</v>
      </c>
      <c r="H58" s="46" t="s">
        <v>123</v>
      </c>
      <c r="I58" s="288"/>
      <c r="J58" s="51"/>
      <c r="K58" s="51" t="s">
        <v>59</v>
      </c>
      <c r="L58" s="48">
        <f t="shared" si="2"/>
        <v>0</v>
      </c>
      <c r="M58" s="365"/>
      <c r="N58" s="365"/>
      <c r="O58" s="355"/>
      <c r="P58" s="234"/>
      <c r="Q58" s="173"/>
      <c r="R58" s="157" t="s">
        <v>14</v>
      </c>
      <c r="S58" s="83"/>
      <c r="T58" s="83" t="s">
        <v>76</v>
      </c>
      <c r="U58" s="54" t="s">
        <v>167</v>
      </c>
    </row>
    <row r="59" spans="1:21" ht="79.5" thickBot="1" x14ac:dyDescent="0.3">
      <c r="A59" s="4"/>
      <c r="B59" s="301"/>
      <c r="C59" s="261"/>
      <c r="D59" s="223"/>
      <c r="E59" s="251"/>
      <c r="F59" s="285"/>
      <c r="G59" s="26">
        <v>40</v>
      </c>
      <c r="H59" s="46" t="s">
        <v>124</v>
      </c>
      <c r="I59" s="289"/>
      <c r="J59" s="51"/>
      <c r="K59" s="51" t="s">
        <v>59</v>
      </c>
      <c r="L59" s="48">
        <f t="shared" si="2"/>
        <v>0</v>
      </c>
      <c r="M59" s="365"/>
      <c r="N59" s="365"/>
      <c r="O59" s="355"/>
      <c r="P59" s="242"/>
      <c r="Q59" s="173"/>
      <c r="R59" s="157" t="s">
        <v>14</v>
      </c>
      <c r="S59" s="83"/>
      <c r="T59" s="83" t="s">
        <v>76</v>
      </c>
      <c r="U59" s="54" t="s">
        <v>172</v>
      </c>
    </row>
    <row r="60" spans="1:21" ht="156.75" customHeight="1" thickBot="1" x14ac:dyDescent="0.3">
      <c r="A60" s="4"/>
      <c r="B60" s="299" t="s">
        <v>61</v>
      </c>
      <c r="C60" s="261"/>
      <c r="D60" s="85" t="s">
        <v>65</v>
      </c>
      <c r="E60" s="179" t="s">
        <v>64</v>
      </c>
      <c r="F60" s="285"/>
      <c r="G60" s="27">
        <v>10</v>
      </c>
      <c r="H60" s="69" t="s">
        <v>125</v>
      </c>
      <c r="I60" s="168" t="s">
        <v>149</v>
      </c>
      <c r="J60" s="56"/>
      <c r="K60" s="56" t="s">
        <v>59</v>
      </c>
      <c r="L60" s="57">
        <f t="shared" si="2"/>
        <v>0</v>
      </c>
      <c r="M60" s="351"/>
      <c r="N60" s="351"/>
      <c r="O60" s="355"/>
      <c r="P60" s="58" t="s">
        <v>185</v>
      </c>
      <c r="Q60" s="174"/>
      <c r="R60" s="59" t="s">
        <v>14</v>
      </c>
      <c r="S60" s="60"/>
      <c r="T60" s="60" t="s">
        <v>76</v>
      </c>
      <c r="U60" s="61" t="s">
        <v>172</v>
      </c>
    </row>
    <row r="61" spans="1:21" ht="77.25" thickBot="1" x14ac:dyDescent="0.3">
      <c r="A61" s="4"/>
      <c r="B61" s="300"/>
      <c r="C61" s="261"/>
      <c r="D61" s="221" t="s">
        <v>56</v>
      </c>
      <c r="E61" s="281" t="s">
        <v>30</v>
      </c>
      <c r="F61" s="284">
        <v>10</v>
      </c>
      <c r="G61" s="21">
        <v>20</v>
      </c>
      <c r="H61" s="41" t="s">
        <v>31</v>
      </c>
      <c r="I61" s="287" t="s">
        <v>32</v>
      </c>
      <c r="J61" s="42"/>
      <c r="K61" s="42" t="s">
        <v>59</v>
      </c>
      <c r="L61" s="43">
        <f t="shared" si="2"/>
        <v>0</v>
      </c>
      <c r="M61" s="350">
        <f>SUM(L61:L73)</f>
        <v>0</v>
      </c>
      <c r="N61" s="350">
        <f>(SUM(L61:L73)*F61)/100</f>
        <v>0</v>
      </c>
      <c r="O61" s="355"/>
      <c r="P61" s="233" t="s">
        <v>186</v>
      </c>
      <c r="Q61" s="173"/>
      <c r="R61" s="156" t="s">
        <v>14</v>
      </c>
      <c r="S61" s="82"/>
      <c r="T61" s="82" t="s">
        <v>76</v>
      </c>
      <c r="U61" s="50" t="s">
        <v>164</v>
      </c>
    </row>
    <row r="62" spans="1:21" ht="51.75" thickBot="1" x14ac:dyDescent="0.3">
      <c r="A62" s="4"/>
      <c r="B62" s="300"/>
      <c r="C62" s="261"/>
      <c r="D62" s="222"/>
      <c r="E62" s="282"/>
      <c r="F62" s="285"/>
      <c r="G62" s="19">
        <v>5</v>
      </c>
      <c r="H62" s="46" t="s">
        <v>138</v>
      </c>
      <c r="I62" s="288"/>
      <c r="J62" s="51"/>
      <c r="K62" s="51" t="s">
        <v>59</v>
      </c>
      <c r="L62" s="48">
        <f t="shared" si="2"/>
        <v>0</v>
      </c>
      <c r="M62" s="365"/>
      <c r="N62" s="365"/>
      <c r="O62" s="355"/>
      <c r="P62" s="234"/>
      <c r="Q62" s="173"/>
      <c r="R62" s="157" t="s">
        <v>14</v>
      </c>
      <c r="S62" s="83"/>
      <c r="T62" s="83" t="s">
        <v>76</v>
      </c>
      <c r="U62" s="54" t="s">
        <v>164</v>
      </c>
    </row>
    <row r="63" spans="1:21" ht="51.75" thickBot="1" x14ac:dyDescent="0.3">
      <c r="A63" s="4"/>
      <c r="B63" s="300"/>
      <c r="C63" s="261"/>
      <c r="D63" s="222"/>
      <c r="E63" s="282"/>
      <c r="F63" s="285"/>
      <c r="G63" s="19">
        <v>5</v>
      </c>
      <c r="H63" s="46" t="s">
        <v>33</v>
      </c>
      <c r="I63" s="288"/>
      <c r="J63" s="51"/>
      <c r="K63" s="51" t="s">
        <v>59</v>
      </c>
      <c r="L63" s="48">
        <f t="shared" si="2"/>
        <v>0</v>
      </c>
      <c r="M63" s="365"/>
      <c r="N63" s="365"/>
      <c r="O63" s="355"/>
      <c r="P63" s="234"/>
      <c r="Q63" s="173"/>
      <c r="R63" s="157" t="s">
        <v>14</v>
      </c>
      <c r="S63" s="83"/>
      <c r="T63" s="83" t="s">
        <v>76</v>
      </c>
      <c r="U63" s="54" t="s">
        <v>163</v>
      </c>
    </row>
    <row r="64" spans="1:21" ht="51.75" thickBot="1" x14ac:dyDescent="0.3">
      <c r="A64" s="4"/>
      <c r="B64" s="300"/>
      <c r="C64" s="261"/>
      <c r="D64" s="222"/>
      <c r="E64" s="282"/>
      <c r="F64" s="285"/>
      <c r="G64" s="19">
        <v>5</v>
      </c>
      <c r="H64" s="46" t="s">
        <v>34</v>
      </c>
      <c r="I64" s="288"/>
      <c r="J64" s="51"/>
      <c r="K64" s="51" t="s">
        <v>59</v>
      </c>
      <c r="L64" s="48">
        <f t="shared" si="2"/>
        <v>0</v>
      </c>
      <c r="M64" s="365"/>
      <c r="N64" s="365"/>
      <c r="O64" s="355"/>
      <c r="P64" s="234"/>
      <c r="Q64" s="173"/>
      <c r="R64" s="157" t="s">
        <v>14</v>
      </c>
      <c r="S64" s="83"/>
      <c r="T64" s="83" t="s">
        <v>76</v>
      </c>
      <c r="U64" s="54" t="s">
        <v>168</v>
      </c>
    </row>
    <row r="65" spans="1:23" ht="51.75" thickBot="1" x14ac:dyDescent="0.3">
      <c r="A65" s="4"/>
      <c r="B65" s="300"/>
      <c r="C65" s="261"/>
      <c r="D65" s="222"/>
      <c r="E65" s="282"/>
      <c r="F65" s="285"/>
      <c r="G65" s="19">
        <v>5</v>
      </c>
      <c r="H65" s="46" t="s">
        <v>35</v>
      </c>
      <c r="I65" s="288"/>
      <c r="J65" s="51"/>
      <c r="K65" s="51" t="s">
        <v>59</v>
      </c>
      <c r="L65" s="48">
        <f t="shared" si="2"/>
        <v>0</v>
      </c>
      <c r="M65" s="365"/>
      <c r="N65" s="365"/>
      <c r="O65" s="355"/>
      <c r="P65" s="234"/>
      <c r="Q65" s="173"/>
      <c r="R65" s="157" t="s">
        <v>14</v>
      </c>
      <c r="S65" s="83"/>
      <c r="T65" s="83" t="s">
        <v>76</v>
      </c>
      <c r="U65" s="54" t="s">
        <v>168</v>
      </c>
    </row>
    <row r="66" spans="1:23" ht="51.75" thickBot="1" x14ac:dyDescent="0.3">
      <c r="A66" s="4"/>
      <c r="B66" s="300"/>
      <c r="C66" s="261"/>
      <c r="D66" s="222"/>
      <c r="E66" s="282"/>
      <c r="F66" s="285"/>
      <c r="G66" s="19">
        <v>5</v>
      </c>
      <c r="H66" s="46" t="s">
        <v>36</v>
      </c>
      <c r="I66" s="288"/>
      <c r="J66" s="51"/>
      <c r="K66" s="51" t="s">
        <v>59</v>
      </c>
      <c r="L66" s="48">
        <f t="shared" si="2"/>
        <v>0</v>
      </c>
      <c r="M66" s="365"/>
      <c r="N66" s="365"/>
      <c r="O66" s="355"/>
      <c r="P66" s="234"/>
      <c r="Q66" s="173"/>
      <c r="R66" s="157" t="s">
        <v>14</v>
      </c>
      <c r="S66" s="83"/>
      <c r="T66" s="83" t="s">
        <v>76</v>
      </c>
      <c r="U66" s="54" t="s">
        <v>164</v>
      </c>
    </row>
    <row r="67" spans="1:23" ht="51.75" thickBot="1" x14ac:dyDescent="0.3">
      <c r="A67" s="4"/>
      <c r="B67" s="300"/>
      <c r="C67" s="261"/>
      <c r="D67" s="222"/>
      <c r="E67" s="282"/>
      <c r="F67" s="285"/>
      <c r="G67" s="19">
        <v>5</v>
      </c>
      <c r="H67" s="46" t="s">
        <v>37</v>
      </c>
      <c r="I67" s="288"/>
      <c r="J67" s="51"/>
      <c r="K67" s="51" t="s">
        <v>59</v>
      </c>
      <c r="L67" s="48">
        <f t="shared" si="2"/>
        <v>0</v>
      </c>
      <c r="M67" s="365"/>
      <c r="N67" s="365"/>
      <c r="O67" s="355"/>
      <c r="P67" s="234"/>
      <c r="Q67" s="173"/>
      <c r="R67" s="157" t="s">
        <v>14</v>
      </c>
      <c r="S67" s="83"/>
      <c r="T67" s="83" t="s">
        <v>76</v>
      </c>
      <c r="U67" s="54" t="s">
        <v>164</v>
      </c>
    </row>
    <row r="68" spans="1:23" ht="51.75" thickBot="1" x14ac:dyDescent="0.3">
      <c r="A68" s="4"/>
      <c r="B68" s="300"/>
      <c r="C68" s="261"/>
      <c r="D68" s="222"/>
      <c r="E68" s="282"/>
      <c r="F68" s="285"/>
      <c r="G68" s="19">
        <v>5</v>
      </c>
      <c r="H68" s="46" t="s">
        <v>38</v>
      </c>
      <c r="I68" s="288"/>
      <c r="J68" s="51"/>
      <c r="K68" s="51" t="s">
        <v>59</v>
      </c>
      <c r="L68" s="48">
        <f t="shared" si="2"/>
        <v>0</v>
      </c>
      <c r="M68" s="365"/>
      <c r="N68" s="365"/>
      <c r="O68" s="355"/>
      <c r="P68" s="234"/>
      <c r="Q68" s="173"/>
      <c r="R68" s="157" t="s">
        <v>14</v>
      </c>
      <c r="S68" s="83"/>
      <c r="T68" s="83" t="s">
        <v>76</v>
      </c>
      <c r="U68" s="54" t="s">
        <v>164</v>
      </c>
    </row>
    <row r="69" spans="1:23" ht="51.75" thickBot="1" x14ac:dyDescent="0.3">
      <c r="A69" s="4"/>
      <c r="B69" s="300"/>
      <c r="C69" s="261"/>
      <c r="D69" s="222"/>
      <c r="E69" s="282"/>
      <c r="F69" s="285"/>
      <c r="G69" s="19">
        <v>5</v>
      </c>
      <c r="H69" s="46" t="s">
        <v>39</v>
      </c>
      <c r="I69" s="288"/>
      <c r="J69" s="51"/>
      <c r="K69" s="51" t="s">
        <v>59</v>
      </c>
      <c r="L69" s="48">
        <f t="shared" si="2"/>
        <v>0</v>
      </c>
      <c r="M69" s="365"/>
      <c r="N69" s="365"/>
      <c r="O69" s="355"/>
      <c r="P69" s="234"/>
      <c r="Q69" s="173"/>
      <c r="R69" s="157" t="s">
        <v>14</v>
      </c>
      <c r="S69" s="83"/>
      <c r="T69" s="83" t="s">
        <v>76</v>
      </c>
      <c r="U69" s="54" t="s">
        <v>163</v>
      </c>
    </row>
    <row r="70" spans="1:23" ht="51.75" thickBot="1" x14ac:dyDescent="0.3">
      <c r="A70" s="4"/>
      <c r="B70" s="300"/>
      <c r="C70" s="261"/>
      <c r="D70" s="222"/>
      <c r="E70" s="282"/>
      <c r="F70" s="285"/>
      <c r="G70" s="19">
        <v>5</v>
      </c>
      <c r="H70" s="120" t="s">
        <v>40</v>
      </c>
      <c r="I70" s="288"/>
      <c r="J70" s="51"/>
      <c r="K70" s="51" t="s">
        <v>59</v>
      </c>
      <c r="L70" s="48">
        <f t="shared" si="2"/>
        <v>0</v>
      </c>
      <c r="M70" s="365"/>
      <c r="N70" s="365"/>
      <c r="O70" s="355"/>
      <c r="P70" s="234"/>
      <c r="Q70" s="173"/>
      <c r="R70" s="157" t="s">
        <v>14</v>
      </c>
      <c r="S70" s="83"/>
      <c r="T70" s="83" t="s">
        <v>76</v>
      </c>
      <c r="U70" s="54" t="s">
        <v>163</v>
      </c>
    </row>
    <row r="71" spans="1:23" ht="45.75" customHeight="1" thickBot="1" x14ac:dyDescent="0.3">
      <c r="A71" s="4"/>
      <c r="B71" s="300"/>
      <c r="C71" s="261"/>
      <c r="D71" s="222"/>
      <c r="E71" s="282"/>
      <c r="F71" s="285"/>
      <c r="G71" s="19">
        <v>5</v>
      </c>
      <c r="H71" s="120" t="s">
        <v>41</v>
      </c>
      <c r="I71" s="288"/>
      <c r="J71" s="51"/>
      <c r="K71" s="51" t="s">
        <v>59</v>
      </c>
      <c r="L71" s="48">
        <f t="shared" si="2"/>
        <v>0</v>
      </c>
      <c r="M71" s="365"/>
      <c r="N71" s="365"/>
      <c r="O71" s="355"/>
      <c r="P71" s="234"/>
      <c r="Q71" s="173"/>
      <c r="R71" s="157" t="s">
        <v>14</v>
      </c>
      <c r="S71" s="83"/>
      <c r="T71" s="83" t="s">
        <v>76</v>
      </c>
      <c r="U71" s="54" t="s">
        <v>163</v>
      </c>
    </row>
    <row r="72" spans="1:23" ht="77.25" thickBot="1" x14ac:dyDescent="0.3">
      <c r="A72" s="4"/>
      <c r="B72" s="300"/>
      <c r="C72" s="261"/>
      <c r="D72" s="222"/>
      <c r="E72" s="282"/>
      <c r="F72" s="285"/>
      <c r="G72" s="19">
        <v>10</v>
      </c>
      <c r="H72" s="46" t="s">
        <v>42</v>
      </c>
      <c r="I72" s="288"/>
      <c r="J72" s="51"/>
      <c r="K72" s="51" t="s">
        <v>59</v>
      </c>
      <c r="L72" s="48">
        <f t="shared" si="2"/>
        <v>0</v>
      </c>
      <c r="M72" s="365"/>
      <c r="N72" s="365"/>
      <c r="O72" s="355"/>
      <c r="P72" s="234"/>
      <c r="Q72" s="173"/>
      <c r="R72" s="157" t="s">
        <v>14</v>
      </c>
      <c r="S72" s="83"/>
      <c r="T72" s="83" t="s">
        <v>76</v>
      </c>
      <c r="U72" s="54" t="s">
        <v>163</v>
      </c>
    </row>
    <row r="73" spans="1:23" ht="77.25" thickBot="1" x14ac:dyDescent="0.3">
      <c r="A73" s="4"/>
      <c r="B73" s="301"/>
      <c r="C73" s="291"/>
      <c r="D73" s="223"/>
      <c r="E73" s="283"/>
      <c r="F73" s="286"/>
      <c r="G73" s="20">
        <v>20</v>
      </c>
      <c r="H73" s="55" t="s">
        <v>43</v>
      </c>
      <c r="I73" s="289"/>
      <c r="J73" s="56"/>
      <c r="K73" s="56" t="s">
        <v>59</v>
      </c>
      <c r="L73" s="57">
        <f t="shared" si="2"/>
        <v>0</v>
      </c>
      <c r="M73" s="351"/>
      <c r="N73" s="351"/>
      <c r="O73" s="353"/>
      <c r="P73" s="235"/>
      <c r="Q73" s="173"/>
      <c r="R73" s="199" t="s">
        <v>14</v>
      </c>
      <c r="S73" s="60"/>
      <c r="T73" s="60" t="s">
        <v>76</v>
      </c>
      <c r="U73" s="61" t="s">
        <v>163</v>
      </c>
    </row>
    <row r="74" spans="1:23" ht="47.25" customHeight="1" x14ac:dyDescent="0.25">
      <c r="A74" s="5"/>
      <c r="B74" s="275" t="s">
        <v>58</v>
      </c>
      <c r="C74" s="277">
        <v>5</v>
      </c>
      <c r="D74" s="335" t="s">
        <v>58</v>
      </c>
      <c r="E74" s="344" t="s">
        <v>45</v>
      </c>
      <c r="F74" s="346">
        <v>100</v>
      </c>
      <c r="G74" s="121">
        <v>50</v>
      </c>
      <c r="H74" s="68" t="s">
        <v>139</v>
      </c>
      <c r="I74" s="348" t="s">
        <v>46</v>
      </c>
      <c r="J74" s="190"/>
      <c r="K74" s="42" t="s">
        <v>59</v>
      </c>
      <c r="L74" s="43">
        <f t="shared" si="2"/>
        <v>0</v>
      </c>
      <c r="M74" s="350">
        <f>L74+L75</f>
        <v>0</v>
      </c>
      <c r="N74" s="350">
        <f>((L74+L75)*F74)/100</f>
        <v>0</v>
      </c>
      <c r="O74" s="352">
        <f>(N74*C74)/100</f>
        <v>0</v>
      </c>
      <c r="P74" s="239" t="s">
        <v>187</v>
      </c>
      <c r="Q74" s="72"/>
      <c r="R74" s="156" t="s">
        <v>14</v>
      </c>
      <c r="S74" s="82"/>
      <c r="T74" s="82" t="s">
        <v>76</v>
      </c>
      <c r="U74" s="50" t="s">
        <v>168</v>
      </c>
    </row>
    <row r="75" spans="1:23" ht="78" customHeight="1" thickBot="1" x14ac:dyDescent="0.3">
      <c r="B75" s="276"/>
      <c r="C75" s="278"/>
      <c r="D75" s="336"/>
      <c r="E75" s="345"/>
      <c r="F75" s="347"/>
      <c r="G75" s="122">
        <v>50</v>
      </c>
      <c r="H75" s="96" t="s">
        <v>126</v>
      </c>
      <c r="I75" s="349"/>
      <c r="J75" s="191"/>
      <c r="K75" s="123" t="s">
        <v>59</v>
      </c>
      <c r="L75" s="57">
        <f t="shared" si="2"/>
        <v>0</v>
      </c>
      <c r="M75" s="351"/>
      <c r="N75" s="351"/>
      <c r="O75" s="353"/>
      <c r="P75" s="240"/>
      <c r="Q75" s="174"/>
      <c r="R75" s="59" t="s">
        <v>14</v>
      </c>
      <c r="S75" s="60"/>
      <c r="T75" s="60" t="s">
        <v>76</v>
      </c>
      <c r="U75" s="61" t="s">
        <v>168</v>
      </c>
    </row>
    <row r="76" spans="1:23" ht="51" hidden="1" customHeight="1" x14ac:dyDescent="0.25">
      <c r="B76" s="227" t="s">
        <v>60</v>
      </c>
      <c r="C76" s="270">
        <v>5</v>
      </c>
      <c r="D76" s="224" t="s">
        <v>57</v>
      </c>
      <c r="E76" s="337" t="s">
        <v>140</v>
      </c>
      <c r="F76" s="302">
        <v>50</v>
      </c>
      <c r="G76" s="18">
        <v>20</v>
      </c>
      <c r="H76" s="105" t="s">
        <v>151</v>
      </c>
      <c r="I76" s="341" t="s">
        <v>152</v>
      </c>
      <c r="J76" s="124"/>
      <c r="K76" s="124" t="s">
        <v>14</v>
      </c>
      <c r="L76" s="125">
        <f t="shared" si="2"/>
        <v>0</v>
      </c>
      <c r="M76" s="362">
        <f>SUM(L76:L82)</f>
        <v>0</v>
      </c>
      <c r="N76" s="359">
        <f>(SUM(L76:L82)*F76)/100</f>
        <v>0</v>
      </c>
      <c r="O76" s="362">
        <f>(SUM(N76:N88)*C76)/100</f>
        <v>0</v>
      </c>
      <c r="P76" s="49"/>
      <c r="Q76" s="49"/>
      <c r="R76" s="49" t="s">
        <v>14</v>
      </c>
      <c r="S76" s="82"/>
      <c r="T76" s="82" t="s">
        <v>14</v>
      </c>
      <c r="U76" s="50"/>
    </row>
    <row r="77" spans="1:23" ht="44.25" hidden="1" customHeight="1" x14ac:dyDescent="0.25">
      <c r="B77" s="228"/>
      <c r="C77" s="271"/>
      <c r="D77" s="225"/>
      <c r="E77" s="338"/>
      <c r="F77" s="303"/>
      <c r="G77" s="17">
        <v>10</v>
      </c>
      <c r="H77" s="126" t="s">
        <v>141</v>
      </c>
      <c r="I77" s="342"/>
      <c r="J77" s="127"/>
      <c r="K77" s="127" t="s">
        <v>14</v>
      </c>
      <c r="L77" s="128">
        <f t="shared" si="2"/>
        <v>0</v>
      </c>
      <c r="M77" s="363"/>
      <c r="N77" s="360"/>
      <c r="O77" s="363"/>
      <c r="P77" s="72"/>
      <c r="Q77" s="72"/>
      <c r="R77" s="53" t="s">
        <v>14</v>
      </c>
      <c r="S77" s="83"/>
      <c r="T77" s="83" t="s">
        <v>14</v>
      </c>
      <c r="U77" s="75"/>
      <c r="V77" s="6" t="s">
        <v>44</v>
      </c>
      <c r="W77" s="6" t="s">
        <v>47</v>
      </c>
    </row>
    <row r="78" spans="1:23" ht="48.75" hidden="1" customHeight="1" x14ac:dyDescent="0.25">
      <c r="B78" s="228"/>
      <c r="C78" s="271"/>
      <c r="D78" s="225"/>
      <c r="E78" s="338"/>
      <c r="F78" s="303"/>
      <c r="G78" s="17">
        <v>10</v>
      </c>
      <c r="H78" s="126" t="s">
        <v>48</v>
      </c>
      <c r="I78" s="342"/>
      <c r="J78" s="127"/>
      <c r="K78" s="127" t="s">
        <v>14</v>
      </c>
      <c r="L78" s="128">
        <f t="shared" si="2"/>
        <v>0</v>
      </c>
      <c r="M78" s="363"/>
      <c r="N78" s="360"/>
      <c r="O78" s="363"/>
      <c r="P78" s="72"/>
      <c r="Q78" s="72"/>
      <c r="R78" s="53" t="s">
        <v>14</v>
      </c>
      <c r="S78" s="83"/>
      <c r="T78" s="83" t="s">
        <v>14</v>
      </c>
      <c r="U78" s="129"/>
      <c r="V78" s="7">
        <v>1</v>
      </c>
      <c r="W78" s="7">
        <v>0</v>
      </c>
    </row>
    <row r="79" spans="1:23" ht="51.75" hidden="1" customHeight="1" x14ac:dyDescent="0.25">
      <c r="B79" s="228"/>
      <c r="C79" s="271"/>
      <c r="D79" s="225"/>
      <c r="E79" s="339"/>
      <c r="F79" s="303"/>
      <c r="G79" s="17">
        <v>10</v>
      </c>
      <c r="H79" s="126" t="s">
        <v>49</v>
      </c>
      <c r="I79" s="342"/>
      <c r="J79" s="130"/>
      <c r="K79" s="130" t="s">
        <v>14</v>
      </c>
      <c r="L79" s="128">
        <f t="shared" si="2"/>
        <v>0</v>
      </c>
      <c r="M79" s="363"/>
      <c r="N79" s="360"/>
      <c r="O79" s="363"/>
      <c r="P79" s="77"/>
      <c r="Q79" s="77"/>
      <c r="R79" s="78" t="s">
        <v>14</v>
      </c>
      <c r="S79" s="79"/>
      <c r="T79" s="79" t="s">
        <v>14</v>
      </c>
      <c r="U79" s="80"/>
      <c r="V79" s="7"/>
      <c r="W79" s="7"/>
    </row>
    <row r="80" spans="1:23" ht="52.5" hidden="1" customHeight="1" x14ac:dyDescent="0.25">
      <c r="B80" s="228"/>
      <c r="C80" s="271"/>
      <c r="D80" s="225"/>
      <c r="E80" s="339"/>
      <c r="F80" s="303"/>
      <c r="G80" s="17">
        <v>10</v>
      </c>
      <c r="H80" s="126" t="s">
        <v>50</v>
      </c>
      <c r="I80" s="342"/>
      <c r="J80" s="130"/>
      <c r="K80" s="130" t="s">
        <v>14</v>
      </c>
      <c r="L80" s="128">
        <f t="shared" ref="L80:L88" si="3">IF(K80="SI",G80,0)</f>
        <v>0</v>
      </c>
      <c r="M80" s="363"/>
      <c r="N80" s="360"/>
      <c r="O80" s="363"/>
      <c r="P80" s="77"/>
      <c r="Q80" s="77"/>
      <c r="R80" s="78" t="s">
        <v>14</v>
      </c>
      <c r="S80" s="79"/>
      <c r="T80" s="79" t="s">
        <v>14</v>
      </c>
      <c r="U80" s="80"/>
      <c r="V80" s="7"/>
      <c r="W80" s="7"/>
    </row>
    <row r="81" spans="2:23" ht="51" hidden="1" customHeight="1" x14ac:dyDescent="0.25">
      <c r="B81" s="228"/>
      <c r="C81" s="271"/>
      <c r="D81" s="225"/>
      <c r="E81" s="339"/>
      <c r="F81" s="303"/>
      <c r="G81" s="17">
        <v>20</v>
      </c>
      <c r="H81" s="126" t="s">
        <v>142</v>
      </c>
      <c r="I81" s="342"/>
      <c r="J81" s="130"/>
      <c r="K81" s="130" t="s">
        <v>14</v>
      </c>
      <c r="L81" s="128">
        <f t="shared" si="3"/>
        <v>0</v>
      </c>
      <c r="M81" s="363"/>
      <c r="N81" s="360"/>
      <c r="O81" s="363"/>
      <c r="P81" s="77"/>
      <c r="Q81" s="77"/>
      <c r="R81" s="78" t="s">
        <v>14</v>
      </c>
      <c r="S81" s="79"/>
      <c r="T81" s="79" t="s">
        <v>14</v>
      </c>
      <c r="U81" s="80"/>
      <c r="V81" s="7"/>
      <c r="W81" s="7"/>
    </row>
    <row r="82" spans="2:23" ht="54" hidden="1" customHeight="1" thickBot="1" x14ac:dyDescent="0.3">
      <c r="B82" s="229"/>
      <c r="C82" s="271"/>
      <c r="D82" s="226"/>
      <c r="E82" s="340"/>
      <c r="F82" s="304"/>
      <c r="G82" s="116">
        <v>20</v>
      </c>
      <c r="H82" s="96" t="s">
        <v>143</v>
      </c>
      <c r="I82" s="343"/>
      <c r="J82" s="131"/>
      <c r="K82" s="131" t="s">
        <v>14</v>
      </c>
      <c r="L82" s="132">
        <f t="shared" si="3"/>
        <v>0</v>
      </c>
      <c r="M82" s="364"/>
      <c r="N82" s="361"/>
      <c r="O82" s="363"/>
      <c r="P82" s="133"/>
      <c r="Q82" s="133"/>
      <c r="R82" s="59" t="s">
        <v>14</v>
      </c>
      <c r="S82" s="60"/>
      <c r="T82" s="60" t="s">
        <v>14</v>
      </c>
      <c r="U82" s="134"/>
      <c r="V82" s="7">
        <v>1</v>
      </c>
      <c r="W82" s="7">
        <v>1</v>
      </c>
    </row>
    <row r="83" spans="2:23" ht="409.5" hidden="1" customHeight="1" thickBot="1" x14ac:dyDescent="0.3">
      <c r="B83" s="305" t="s">
        <v>60</v>
      </c>
      <c r="C83" s="271"/>
      <c r="D83" s="227" t="s">
        <v>57</v>
      </c>
      <c r="E83" s="252" t="s">
        <v>144</v>
      </c>
      <c r="F83" s="356">
        <v>50</v>
      </c>
      <c r="G83" s="15">
        <v>25</v>
      </c>
      <c r="H83" s="159" t="s">
        <v>154</v>
      </c>
      <c r="I83" s="308" t="s">
        <v>51</v>
      </c>
      <c r="J83" s="70"/>
      <c r="K83" s="70" t="s">
        <v>14</v>
      </c>
      <c r="L83" s="43">
        <f t="shared" si="3"/>
        <v>0</v>
      </c>
      <c r="M83" s="350">
        <f>SUM(L83:L88)</f>
        <v>0</v>
      </c>
      <c r="N83" s="362">
        <f>(SUM(L83:L88)*F83)/100</f>
        <v>0</v>
      </c>
      <c r="O83" s="363"/>
      <c r="P83" s="49"/>
      <c r="Q83" s="49"/>
      <c r="R83" s="49" t="s">
        <v>14</v>
      </c>
      <c r="S83" s="82"/>
      <c r="T83" s="82" t="s">
        <v>14</v>
      </c>
      <c r="U83" s="50"/>
      <c r="V83" s="7"/>
      <c r="W83" s="7"/>
    </row>
    <row r="84" spans="2:23" ht="333" hidden="1" customHeight="1" thickBot="1" x14ac:dyDescent="0.3">
      <c r="B84" s="306"/>
      <c r="C84" s="271"/>
      <c r="D84" s="228"/>
      <c r="E84" s="253"/>
      <c r="F84" s="357"/>
      <c r="G84" s="16">
        <v>15</v>
      </c>
      <c r="H84" s="71" t="s">
        <v>81</v>
      </c>
      <c r="I84" s="309"/>
      <c r="J84" s="52"/>
      <c r="K84" s="52" t="s">
        <v>14</v>
      </c>
      <c r="L84" s="48">
        <f t="shared" si="3"/>
        <v>0</v>
      </c>
      <c r="M84" s="365"/>
      <c r="N84" s="363"/>
      <c r="O84" s="363"/>
      <c r="P84" s="135"/>
      <c r="Q84" s="135"/>
      <c r="R84" s="136" t="s">
        <v>14</v>
      </c>
      <c r="S84" s="137"/>
      <c r="T84" s="137"/>
      <c r="U84" s="138"/>
      <c r="V84" s="7"/>
      <c r="W84" s="7"/>
    </row>
    <row r="85" spans="2:23" ht="307.5" hidden="1" customHeight="1" thickBot="1" x14ac:dyDescent="0.3">
      <c r="B85" s="306"/>
      <c r="C85" s="271"/>
      <c r="D85" s="228"/>
      <c r="E85" s="253"/>
      <c r="F85" s="357"/>
      <c r="G85" s="16">
        <v>15</v>
      </c>
      <c r="H85" s="71" t="s">
        <v>82</v>
      </c>
      <c r="I85" s="309"/>
      <c r="J85" s="52"/>
      <c r="K85" s="52" t="s">
        <v>14</v>
      </c>
      <c r="L85" s="48">
        <f t="shared" si="3"/>
        <v>0</v>
      </c>
      <c r="M85" s="365"/>
      <c r="N85" s="363"/>
      <c r="O85" s="363"/>
      <c r="P85" s="72"/>
      <c r="Q85" s="72"/>
      <c r="R85" s="73" t="s">
        <v>14</v>
      </c>
      <c r="S85" s="74"/>
      <c r="T85" s="74" t="s">
        <v>14</v>
      </c>
      <c r="U85" s="75" t="s">
        <v>145</v>
      </c>
      <c r="V85" s="7"/>
      <c r="W85" s="7"/>
    </row>
    <row r="86" spans="2:23" ht="154.5" hidden="1" thickBot="1" x14ac:dyDescent="0.3">
      <c r="B86" s="306"/>
      <c r="C86" s="271"/>
      <c r="D86" s="228"/>
      <c r="E86" s="253"/>
      <c r="F86" s="357"/>
      <c r="G86" s="18">
        <v>15</v>
      </c>
      <c r="H86" s="170" t="s">
        <v>127</v>
      </c>
      <c r="I86" s="309"/>
      <c r="J86" s="76"/>
      <c r="K86" s="76" t="s">
        <v>14</v>
      </c>
      <c r="L86" s="48">
        <f t="shared" si="3"/>
        <v>0</v>
      </c>
      <c r="M86" s="365"/>
      <c r="N86" s="363"/>
      <c r="O86" s="363"/>
      <c r="P86" s="77"/>
      <c r="Q86" s="77"/>
      <c r="R86" s="78" t="s">
        <v>14</v>
      </c>
      <c r="S86" s="79"/>
      <c r="T86" s="79" t="s">
        <v>14</v>
      </c>
      <c r="U86" s="80">
        <v>1</v>
      </c>
      <c r="V86" s="7">
        <v>1</v>
      </c>
      <c r="W86" s="7">
        <v>0</v>
      </c>
    </row>
    <row r="87" spans="2:23" ht="129" hidden="1" thickBot="1" x14ac:dyDescent="0.3">
      <c r="B87" s="307"/>
      <c r="C87" s="271"/>
      <c r="D87" s="229"/>
      <c r="E87" s="254"/>
      <c r="F87" s="357"/>
      <c r="G87" s="169">
        <v>15</v>
      </c>
      <c r="H87" s="171" t="s">
        <v>83</v>
      </c>
      <c r="I87" s="310"/>
      <c r="J87" s="173"/>
      <c r="K87" s="173" t="s">
        <v>14</v>
      </c>
      <c r="L87" s="128">
        <f t="shared" si="3"/>
        <v>0</v>
      </c>
      <c r="M87" s="365"/>
      <c r="N87" s="363"/>
      <c r="O87" s="363"/>
      <c r="P87" s="77"/>
      <c r="Q87" s="77"/>
      <c r="R87" s="77" t="s">
        <v>14</v>
      </c>
      <c r="S87" s="173"/>
      <c r="T87" s="173" t="s">
        <v>14</v>
      </c>
      <c r="U87" s="176"/>
      <c r="V87" s="7">
        <v>0</v>
      </c>
      <c r="W87" s="7">
        <v>1</v>
      </c>
    </row>
    <row r="88" spans="2:23" ht="407.25" hidden="1" customHeight="1" thickBot="1" x14ac:dyDescent="0.3">
      <c r="B88" s="160" t="s">
        <v>60</v>
      </c>
      <c r="C88" s="272"/>
      <c r="D88" s="162" t="s">
        <v>57</v>
      </c>
      <c r="E88" s="161" t="s">
        <v>144</v>
      </c>
      <c r="F88" s="358"/>
      <c r="G88" s="139">
        <v>15</v>
      </c>
      <c r="H88" s="140" t="s">
        <v>84</v>
      </c>
      <c r="I88" s="84" t="s">
        <v>51</v>
      </c>
      <c r="J88" s="172"/>
      <c r="K88" s="172" t="s">
        <v>14</v>
      </c>
      <c r="L88" s="57">
        <f t="shared" si="3"/>
        <v>0</v>
      </c>
      <c r="M88" s="351"/>
      <c r="N88" s="364"/>
      <c r="O88" s="364"/>
      <c r="P88" s="133"/>
      <c r="Q88" s="133"/>
      <c r="R88" s="59" t="s">
        <v>14</v>
      </c>
      <c r="S88" s="202"/>
      <c r="T88" s="81" t="s">
        <v>14</v>
      </c>
      <c r="U88" s="175">
        <v>0</v>
      </c>
      <c r="V88" s="7">
        <v>1</v>
      </c>
      <c r="W88" s="7">
        <v>1</v>
      </c>
    </row>
    <row r="89" spans="2:23" ht="26.25" customHeight="1" x14ac:dyDescent="0.25">
      <c r="D89" s="28"/>
      <c r="E89" s="29"/>
      <c r="F89" s="30"/>
      <c r="G89" s="30"/>
      <c r="H89" s="7"/>
      <c r="K89" s="8"/>
      <c r="L89" s="8"/>
      <c r="M89" s="8"/>
      <c r="N89" s="31" t="s">
        <v>73</v>
      </c>
      <c r="O89" s="31">
        <f>SUM(O3:O88)</f>
        <v>15.899999999999999</v>
      </c>
      <c r="P89" s="7"/>
      <c r="Q89" s="7"/>
      <c r="R89" s="7"/>
      <c r="S89" s="7"/>
      <c r="T89" s="7"/>
      <c r="U89" s="7"/>
      <c r="V89" s="7"/>
      <c r="W89" s="7"/>
    </row>
    <row r="90" spans="2:23" x14ac:dyDescent="0.25">
      <c r="B90" s="214"/>
      <c r="C90" s="214"/>
      <c r="D90" s="28"/>
      <c r="E90" s="214"/>
    </row>
    <row r="91" spans="2:23" ht="51" x14ac:dyDescent="0.25">
      <c r="B91" s="214"/>
      <c r="C91" s="214"/>
      <c r="D91" s="28" t="s">
        <v>14</v>
      </c>
      <c r="E91" s="214"/>
    </row>
    <row r="92" spans="2:23" x14ac:dyDescent="0.25">
      <c r="B92" s="214"/>
      <c r="C92" s="214"/>
      <c r="D92" s="28" t="s">
        <v>12</v>
      </c>
      <c r="E92" s="214"/>
    </row>
    <row r="93" spans="2:23" x14ac:dyDescent="0.25">
      <c r="B93" s="215"/>
      <c r="C93" s="214"/>
      <c r="D93" s="28" t="s">
        <v>59</v>
      </c>
      <c r="E93" s="214"/>
    </row>
    <row r="94" spans="2:23" x14ac:dyDescent="0.25">
      <c r="B94" s="214"/>
      <c r="C94" s="214"/>
      <c r="D94" s="28"/>
      <c r="E94" s="214"/>
    </row>
    <row r="95" spans="2:23" x14ac:dyDescent="0.25">
      <c r="B95" s="214"/>
      <c r="C95" s="214"/>
      <c r="D95" s="28"/>
      <c r="E95" s="214"/>
    </row>
    <row r="96" spans="2:23" ht="51" x14ac:dyDescent="0.25">
      <c r="B96" s="214"/>
      <c r="C96" s="214"/>
      <c r="D96" s="28" t="s">
        <v>14</v>
      </c>
      <c r="E96" s="214"/>
    </row>
    <row r="97" spans="2:5" ht="127.5" x14ac:dyDescent="0.25">
      <c r="B97" s="214"/>
      <c r="C97" s="214"/>
      <c r="D97" s="28" t="s">
        <v>68</v>
      </c>
      <c r="E97" s="214"/>
    </row>
    <row r="98" spans="2:5" ht="102" x14ac:dyDescent="0.25">
      <c r="B98" s="214"/>
      <c r="C98" s="214"/>
      <c r="D98" s="28" t="s">
        <v>69</v>
      </c>
      <c r="E98" s="214"/>
    </row>
    <row r="99" spans="2:5" x14ac:dyDescent="0.25">
      <c r="B99" s="214"/>
      <c r="C99" s="214"/>
      <c r="D99" s="28" t="s">
        <v>70</v>
      </c>
      <c r="E99" s="214"/>
    </row>
    <row r="100" spans="2:5" x14ac:dyDescent="0.25">
      <c r="B100" s="214"/>
      <c r="C100" s="214"/>
      <c r="D100" s="28"/>
      <c r="E100" s="214"/>
    </row>
    <row r="101" spans="2:5" x14ac:dyDescent="0.25">
      <c r="B101" s="214"/>
      <c r="C101" s="214"/>
      <c r="D101" s="28"/>
      <c r="E101" s="214"/>
    </row>
    <row r="102" spans="2:5" ht="51" x14ac:dyDescent="0.25">
      <c r="B102" s="214"/>
      <c r="C102" s="214"/>
      <c r="D102" s="28" t="s">
        <v>14</v>
      </c>
      <c r="E102" s="214"/>
    </row>
    <row r="103" spans="2:5" ht="102" x14ac:dyDescent="0.25">
      <c r="B103" s="214"/>
      <c r="C103" s="214"/>
      <c r="D103" s="28" t="s">
        <v>76</v>
      </c>
      <c r="E103" s="214"/>
    </row>
    <row r="104" spans="2:5" ht="76.5" x14ac:dyDescent="0.25">
      <c r="B104" s="214"/>
      <c r="C104" s="214"/>
      <c r="D104" s="28" t="s">
        <v>77</v>
      </c>
      <c r="E104" s="214"/>
    </row>
    <row r="105" spans="2:5" ht="102" x14ac:dyDescent="0.25">
      <c r="B105" s="214"/>
      <c r="C105" s="214"/>
      <c r="D105" s="28" t="s">
        <v>78</v>
      </c>
      <c r="E105" s="214"/>
    </row>
    <row r="106" spans="2:5" x14ac:dyDescent="0.25">
      <c r="B106" s="214"/>
      <c r="C106" s="214"/>
      <c r="D106" s="28"/>
      <c r="E106" s="214"/>
    </row>
    <row r="107" spans="2:5" x14ac:dyDescent="0.25">
      <c r="B107" s="214"/>
      <c r="C107" s="214"/>
      <c r="D107" s="28"/>
      <c r="E107" s="214"/>
    </row>
  </sheetData>
  <protectedRanges>
    <protectedRange sqref="J51:J73 K2:U75" name="Rango1"/>
  </protectedRanges>
  <mergeCells count="119">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D74:D75"/>
    <mergeCell ref="E76:E82"/>
    <mergeCell ref="I76:I82"/>
    <mergeCell ref="E74:E75"/>
    <mergeCell ref="F74:F75"/>
    <mergeCell ref="I74:I75"/>
    <mergeCell ref="N74:N75"/>
    <mergeCell ref="O74:O75"/>
    <mergeCell ref="M74:M75"/>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37</xdr:row>
                <xdr:rowOff>581025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16</xdr:col>
                <xdr:colOff>0</xdr:colOff>
                <xdr:row>59</xdr:row>
                <xdr:rowOff>542925</xdr:rowOff>
              </from>
              <to>
                <xdr:col>16</xdr:col>
                <xdr:colOff>3714750</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16</xdr:col>
                <xdr:colOff>0</xdr:colOff>
                <xdr:row>58</xdr:row>
                <xdr:rowOff>123825</xdr:rowOff>
              </from>
              <to>
                <xdr:col>16</xdr:col>
                <xdr:colOff>3714750</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16</xdr:col>
                <xdr:colOff>0</xdr:colOff>
                <xdr:row>57</xdr:row>
                <xdr:rowOff>57150</xdr:rowOff>
              </from>
              <to>
                <xdr:col>16</xdr:col>
                <xdr:colOff>3714750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16</xdr:col>
                <xdr:colOff>0</xdr:colOff>
                <xdr:row>56</xdr:row>
                <xdr:rowOff>161925</xdr:rowOff>
              </from>
              <to>
                <xdr:col>16</xdr:col>
                <xdr:colOff>3714750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16</xdr:col>
                <xdr:colOff>0</xdr:colOff>
                <xdr:row>55</xdr:row>
                <xdr:rowOff>257175</xdr:rowOff>
              </from>
              <to>
                <xdr:col>16</xdr:col>
                <xdr:colOff>3714750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16</xdr:col>
                <xdr:colOff>0</xdr:colOff>
                <xdr:row>54</xdr:row>
                <xdr:rowOff>104775</xdr:rowOff>
              </from>
              <to>
                <xdr:col>16</xdr:col>
                <xdr:colOff>3714750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16</xdr:col>
                <xdr:colOff>0</xdr:colOff>
                <xdr:row>53</xdr:row>
                <xdr:rowOff>95250</xdr:rowOff>
              </from>
              <to>
                <xdr:col>16</xdr:col>
                <xdr:colOff>3714750</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16</xdr:col>
                <xdr:colOff>0</xdr:colOff>
                <xdr:row>52</xdr:row>
                <xdr:rowOff>76200</xdr:rowOff>
              </from>
              <to>
                <xdr:col>16</xdr:col>
                <xdr:colOff>3714750</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16</xdr:col>
                <xdr:colOff>0</xdr:colOff>
                <xdr:row>51</xdr:row>
                <xdr:rowOff>342900</xdr:rowOff>
              </from>
              <to>
                <xdr:col>16</xdr:col>
                <xdr:colOff>3714750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16</xdr:col>
                <xdr:colOff>0</xdr:colOff>
                <xdr:row>50</xdr:row>
                <xdr:rowOff>85725</xdr:rowOff>
              </from>
              <to>
                <xdr:col>18</xdr:col>
                <xdr:colOff>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3">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4" name="ComboBox83">
          <controlPr defaultSize="0" autoLine="0" linkedCell="K85" listFillRange="D91:D93" r:id="rId145">
            <anchor moveWithCells="1">
              <from>
                <xdr:col>9</xdr:col>
                <xdr:colOff>190500</xdr:colOff>
                <xdr:row>88</xdr:row>
                <xdr:rowOff>0</xdr:rowOff>
              </from>
              <to>
                <xdr:col>9</xdr:col>
                <xdr:colOff>3086100</xdr:colOff>
                <xdr:row>89</xdr:row>
                <xdr:rowOff>219075</xdr:rowOff>
              </to>
            </anchor>
          </controlPr>
        </control>
      </mc:Choice>
      <mc:Fallback>
        <control shapeId="2137" r:id="rId144" name="ComboBox83"/>
      </mc:Fallback>
    </mc:AlternateContent>
    <mc:AlternateContent xmlns:mc="http://schemas.openxmlformats.org/markup-compatibility/2006">
      <mc:Choice Requires="x14">
        <control shapeId="2136" r:id="rId146" name="ComboBox82">
          <controlPr defaultSize="0" autoLine="0" linkedCell="K84" listFillRange="D91:D93" r:id="rId147">
            <anchor moveWithCells="1">
              <from>
                <xdr:col>9</xdr:col>
                <xdr:colOff>171450</xdr:colOff>
                <xdr:row>88</xdr:row>
                <xdr:rowOff>0</xdr:rowOff>
              </from>
              <to>
                <xdr:col>9</xdr:col>
                <xdr:colOff>3057525</xdr:colOff>
                <xdr:row>89</xdr:row>
                <xdr:rowOff>219075</xdr:rowOff>
              </to>
            </anchor>
          </controlPr>
        </control>
      </mc:Choice>
      <mc:Fallback>
        <control shapeId="2136" r:id="rId146" name="ComboBox82"/>
      </mc:Fallback>
    </mc:AlternateContent>
    <mc:AlternateContent xmlns:mc="http://schemas.openxmlformats.org/markup-compatibility/2006">
      <mc:Choice Requires="x14">
        <control shapeId="2135" r:id="rId148" name="ComboBox81">
          <controlPr defaultSize="0" autoLine="0" linkedCell="K83" listFillRange="D91:D93" r:id="rId149">
            <anchor moveWithCells="1">
              <from>
                <xdr:col>9</xdr:col>
                <xdr:colOff>123825</xdr:colOff>
                <xdr:row>88</xdr:row>
                <xdr:rowOff>0</xdr:rowOff>
              </from>
              <to>
                <xdr:col>9</xdr:col>
                <xdr:colOff>2990850</xdr:colOff>
                <xdr:row>89</xdr:row>
                <xdr:rowOff>219075</xdr:rowOff>
              </to>
            </anchor>
          </controlPr>
        </control>
      </mc:Choice>
      <mc:Fallback>
        <control shapeId="2135" r:id="rId148" name="ComboBox81"/>
      </mc:Fallback>
    </mc:AlternateContent>
    <mc:AlternateContent xmlns:mc="http://schemas.openxmlformats.org/markup-compatibility/2006">
      <mc:Choice Requires="x14">
        <control shapeId="2134" r:id="rId150" name="ComboBox80">
          <controlPr defaultSize="0" autoLine="0" linkedCell="K82" listFillRange="D91:D93" r:id="rId151">
            <anchor moveWithCells="1">
              <from>
                <xdr:col>9</xdr:col>
                <xdr:colOff>161925</xdr:colOff>
                <xdr:row>88</xdr:row>
                <xdr:rowOff>0</xdr:rowOff>
              </from>
              <to>
                <xdr:col>9</xdr:col>
                <xdr:colOff>3038475</xdr:colOff>
                <xdr:row>89</xdr:row>
                <xdr:rowOff>219075</xdr:rowOff>
              </to>
            </anchor>
          </controlPr>
        </control>
      </mc:Choice>
      <mc:Fallback>
        <control shapeId="2134" r:id="rId150" name="ComboBox80"/>
      </mc:Fallback>
    </mc:AlternateContent>
    <mc:AlternateContent xmlns:mc="http://schemas.openxmlformats.org/markup-compatibility/2006">
      <mc:Choice Requires="x14">
        <control shapeId="2133" r:id="rId152" name="ComboBox79">
          <controlPr defaultSize="0" autoLine="0" linkedCell="K81"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3" r:id="rId152" name="ComboBox79"/>
      </mc:Fallback>
    </mc:AlternateContent>
    <mc:AlternateContent xmlns:mc="http://schemas.openxmlformats.org/markup-compatibility/2006">
      <mc:Choice Requires="x14">
        <control shapeId="2132" r:id="rId154" name="ComboBox78">
          <controlPr defaultSize="0" autoLine="0" linkedCell="K80"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2" r:id="rId154" name="ComboBox78"/>
      </mc:Fallback>
    </mc:AlternateContent>
    <mc:AlternateContent xmlns:mc="http://schemas.openxmlformats.org/markup-compatibility/2006">
      <mc:Choice Requires="x14">
        <control shapeId="2131" r:id="rId156" name="ComboBox77">
          <controlPr defaultSize="0" autoLine="0" linkedCell="K79"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1" r:id="rId156" name="ComboBox77"/>
      </mc:Fallback>
    </mc:AlternateContent>
    <mc:AlternateContent xmlns:mc="http://schemas.openxmlformats.org/markup-compatibility/2006">
      <mc:Choice Requires="x14">
        <control shapeId="2130" r:id="rId158" name="ComboBox76">
          <controlPr defaultSize="0" autoLine="0" linkedCell="K78"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0" r:id="rId158" name="ComboBox76"/>
      </mc:Fallback>
    </mc:AlternateContent>
    <mc:AlternateContent xmlns:mc="http://schemas.openxmlformats.org/markup-compatibility/2006">
      <mc:Choice Requires="x14">
        <control shapeId="2129" r:id="rId160" name="ComboBox75">
          <controlPr defaultSize="0" autoLine="0" linkedCell="K77" listFillRange="D91:D93" r:id="rId161">
            <anchor moveWithCells="1">
              <from>
                <xdr:col>9</xdr:col>
                <xdr:colOff>200025</xdr:colOff>
                <xdr:row>88</xdr:row>
                <xdr:rowOff>0</xdr:rowOff>
              </from>
              <to>
                <xdr:col>9</xdr:col>
                <xdr:colOff>3076575</xdr:colOff>
                <xdr:row>89</xdr:row>
                <xdr:rowOff>219075</xdr:rowOff>
              </to>
            </anchor>
          </controlPr>
        </control>
      </mc:Choice>
      <mc:Fallback>
        <control shapeId="2129" r:id="rId160" name="ComboBox75"/>
      </mc:Fallback>
    </mc:AlternateContent>
    <mc:AlternateContent xmlns:mc="http://schemas.openxmlformats.org/markup-compatibility/2006">
      <mc:Choice Requires="x14">
        <control shapeId="2128" r:id="rId162" name="ComboBox74">
          <controlPr defaultSize="0" autoLine="0" linkedCell="K76" listFillRange="D91:D93" r:id="rId163">
            <anchor moveWithCells="1">
              <from>
                <xdr:col>9</xdr:col>
                <xdr:colOff>190500</xdr:colOff>
                <xdr:row>88</xdr:row>
                <xdr:rowOff>0</xdr:rowOff>
              </from>
              <to>
                <xdr:col>9</xdr:col>
                <xdr:colOff>3067050</xdr:colOff>
                <xdr:row>89</xdr:row>
                <xdr:rowOff>209550</xdr:rowOff>
              </to>
            </anchor>
          </controlPr>
        </control>
      </mc:Choice>
      <mc:Fallback>
        <control shapeId="2128" r:id="rId162" name="ComboBox74"/>
      </mc:Fallback>
    </mc:AlternateContent>
    <mc:AlternateContent xmlns:mc="http://schemas.openxmlformats.org/markup-compatibility/2006">
      <mc:Choice Requires="x14">
        <control shapeId="2127" r:id="rId164" name="ComboBox73">
          <controlPr defaultSize="0" autoLine="0" linkedCell="K75" listFillRange="D91:D93" r:id="rId165">
            <anchor moveWithCells="1">
              <from>
                <xdr:col>9</xdr:col>
                <xdr:colOff>200025</xdr:colOff>
                <xdr:row>74</xdr:row>
                <xdr:rowOff>142875</xdr:rowOff>
              </from>
              <to>
                <xdr:col>9</xdr:col>
                <xdr:colOff>3076575</xdr:colOff>
                <xdr:row>74</xdr:row>
                <xdr:rowOff>676275</xdr:rowOff>
              </to>
            </anchor>
          </controlPr>
        </control>
      </mc:Choice>
      <mc:Fallback>
        <control shapeId="2127" r:id="rId164" name="ComboBox73"/>
      </mc:Fallback>
    </mc:AlternateContent>
    <mc:AlternateContent xmlns:mc="http://schemas.openxmlformats.org/markup-compatibility/2006">
      <mc:Choice Requires="x14">
        <control shapeId="2126" r:id="rId166" name="ComboBox72">
          <controlPr defaultSize="0" autoLine="0" linkedCell="K74" listFillRange="D91:D93" r:id="rId167">
            <anchor moveWithCells="1">
              <from>
                <xdr:col>9</xdr:col>
                <xdr:colOff>228600</xdr:colOff>
                <xdr:row>73</xdr:row>
                <xdr:rowOff>57150</xdr:rowOff>
              </from>
              <to>
                <xdr:col>9</xdr:col>
                <xdr:colOff>3105150</xdr:colOff>
                <xdr:row>73</xdr:row>
                <xdr:rowOff>590550</xdr:rowOff>
              </to>
            </anchor>
          </controlPr>
        </control>
      </mc:Choice>
      <mc:Fallback>
        <control shapeId="2126" r:id="rId166" name="ComboBox72"/>
      </mc:Fallback>
    </mc:AlternateContent>
    <mc:AlternateContent xmlns:mc="http://schemas.openxmlformats.org/markup-compatibility/2006">
      <mc:Choice Requires="x14">
        <control shapeId="2125" r:id="rId168" name="ComboBox71">
          <controlPr defaultSize="0" autoLine="0" linkedCell="K73" listFillRange="D91:D93" r:id="rId169">
            <anchor moveWithCells="1">
              <from>
                <xdr:col>9</xdr:col>
                <xdr:colOff>200025</xdr:colOff>
                <xdr:row>72</xdr:row>
                <xdr:rowOff>142875</xdr:rowOff>
              </from>
              <to>
                <xdr:col>9</xdr:col>
                <xdr:colOff>3076575</xdr:colOff>
                <xdr:row>72</xdr:row>
                <xdr:rowOff>676275</xdr:rowOff>
              </to>
            </anchor>
          </controlPr>
        </control>
      </mc:Choice>
      <mc:Fallback>
        <control shapeId="2125" r:id="rId168" name="ComboBox71"/>
      </mc:Fallback>
    </mc:AlternateContent>
    <mc:AlternateContent xmlns:mc="http://schemas.openxmlformats.org/markup-compatibility/2006">
      <mc:Choice Requires="x14">
        <control shapeId="2124" r:id="rId170" name="ComboBox70">
          <controlPr defaultSize="0" autoLine="0" linkedCell="K72" listFillRange="D91:D93" r:id="rId171">
            <anchor moveWithCells="1">
              <from>
                <xdr:col>9</xdr:col>
                <xdr:colOff>171450</xdr:colOff>
                <xdr:row>71</xdr:row>
                <xdr:rowOff>133350</xdr:rowOff>
              </from>
              <to>
                <xdr:col>9</xdr:col>
                <xdr:colOff>3048000</xdr:colOff>
                <xdr:row>71</xdr:row>
                <xdr:rowOff>666750</xdr:rowOff>
              </to>
            </anchor>
          </controlPr>
        </control>
      </mc:Choice>
      <mc:Fallback>
        <control shapeId="2124" r:id="rId170" name="ComboBox70"/>
      </mc:Fallback>
    </mc:AlternateContent>
    <mc:AlternateContent xmlns:mc="http://schemas.openxmlformats.org/markup-compatibility/2006">
      <mc:Choice Requires="x14">
        <control shapeId="2123" r:id="rId172" name="ComboBox69">
          <controlPr defaultSize="0" autoLine="0" linkedCell="K71" listFillRange="D91:D93" r:id="rId173">
            <anchor moveWithCells="1">
              <from>
                <xdr:col>9</xdr:col>
                <xdr:colOff>171450</xdr:colOff>
                <xdr:row>70</xdr:row>
                <xdr:rowOff>47625</xdr:rowOff>
              </from>
              <to>
                <xdr:col>9</xdr:col>
                <xdr:colOff>3048000</xdr:colOff>
                <xdr:row>71</xdr:row>
                <xdr:rowOff>0</xdr:rowOff>
              </to>
            </anchor>
          </controlPr>
        </control>
      </mc:Choice>
      <mc:Fallback>
        <control shapeId="2123" r:id="rId172" name="ComboBox69"/>
      </mc:Fallback>
    </mc:AlternateContent>
    <mc:AlternateContent xmlns:mc="http://schemas.openxmlformats.org/markup-compatibility/2006">
      <mc:Choice Requires="x14">
        <control shapeId="2122" r:id="rId174" name="ComboBox68">
          <controlPr defaultSize="0" autoLine="0" linkedCell="K70" listFillRange="D91:D93" r:id="rId175">
            <anchor moveWithCells="1">
              <from>
                <xdr:col>9</xdr:col>
                <xdr:colOff>171450</xdr:colOff>
                <xdr:row>69</xdr:row>
                <xdr:rowOff>76200</xdr:rowOff>
              </from>
              <to>
                <xdr:col>9</xdr:col>
                <xdr:colOff>3048000</xdr:colOff>
                <xdr:row>69</xdr:row>
                <xdr:rowOff>609600</xdr:rowOff>
              </to>
            </anchor>
          </controlPr>
        </control>
      </mc:Choice>
      <mc:Fallback>
        <control shapeId="2122" r:id="rId174" name="ComboBox68"/>
      </mc:Fallback>
    </mc:AlternateContent>
    <mc:AlternateContent xmlns:mc="http://schemas.openxmlformats.org/markup-compatibility/2006">
      <mc:Choice Requires="x14">
        <control shapeId="2121" r:id="rId176" name="ComboBox67">
          <controlPr defaultSize="0" autoLine="0" linkedCell="K69" listFillRange="D91:D93" r:id="rId177">
            <anchor moveWithCells="1">
              <from>
                <xdr:col>9</xdr:col>
                <xdr:colOff>171450</xdr:colOff>
                <xdr:row>68</xdr:row>
                <xdr:rowOff>76200</xdr:rowOff>
              </from>
              <to>
                <xdr:col>9</xdr:col>
                <xdr:colOff>3048000</xdr:colOff>
                <xdr:row>68</xdr:row>
                <xdr:rowOff>609600</xdr:rowOff>
              </to>
            </anchor>
          </controlPr>
        </control>
      </mc:Choice>
      <mc:Fallback>
        <control shapeId="2121" r:id="rId176" name="ComboBox67"/>
      </mc:Fallback>
    </mc:AlternateContent>
    <mc:AlternateContent xmlns:mc="http://schemas.openxmlformats.org/markup-compatibility/2006">
      <mc:Choice Requires="x14">
        <control shapeId="2120" r:id="rId178" name="ComboBox66">
          <controlPr defaultSize="0" autoLine="0" linkedCell="K68" listFillRange="D91:D93" r:id="rId179">
            <anchor moveWithCells="1">
              <from>
                <xdr:col>9</xdr:col>
                <xdr:colOff>171450</xdr:colOff>
                <xdr:row>67</xdr:row>
                <xdr:rowOff>76200</xdr:rowOff>
              </from>
              <to>
                <xdr:col>9</xdr:col>
                <xdr:colOff>3048000</xdr:colOff>
                <xdr:row>67</xdr:row>
                <xdr:rowOff>609600</xdr:rowOff>
              </to>
            </anchor>
          </controlPr>
        </control>
      </mc:Choice>
      <mc:Fallback>
        <control shapeId="2120" r:id="rId178" name="ComboBox66"/>
      </mc:Fallback>
    </mc:AlternateContent>
    <mc:AlternateContent xmlns:mc="http://schemas.openxmlformats.org/markup-compatibility/2006">
      <mc:Choice Requires="x14">
        <control shapeId="2119" r:id="rId180" name="ComboBox65">
          <controlPr defaultSize="0" autoLine="0" linkedCell="K67" listFillRange="D91:D93" r:id="rId181">
            <anchor moveWithCells="1">
              <from>
                <xdr:col>9</xdr:col>
                <xdr:colOff>190500</xdr:colOff>
                <xdr:row>66</xdr:row>
                <xdr:rowOff>66675</xdr:rowOff>
              </from>
              <to>
                <xdr:col>9</xdr:col>
                <xdr:colOff>3057525</xdr:colOff>
                <xdr:row>66</xdr:row>
                <xdr:rowOff>600075</xdr:rowOff>
              </to>
            </anchor>
          </controlPr>
        </control>
      </mc:Choice>
      <mc:Fallback>
        <control shapeId="2119" r:id="rId180" name="ComboBox65"/>
      </mc:Fallback>
    </mc:AlternateContent>
    <mc:AlternateContent xmlns:mc="http://schemas.openxmlformats.org/markup-compatibility/2006">
      <mc:Choice Requires="x14">
        <control shapeId="2118" r:id="rId182" name="ComboBox64">
          <controlPr defaultSize="0" autoLine="0" linkedCell="K66" listFillRange="D91:D93" r:id="rId183">
            <anchor moveWithCells="1">
              <from>
                <xdr:col>9</xdr:col>
                <xdr:colOff>171450</xdr:colOff>
                <xdr:row>65</xdr:row>
                <xdr:rowOff>76200</xdr:rowOff>
              </from>
              <to>
                <xdr:col>9</xdr:col>
                <xdr:colOff>3048000</xdr:colOff>
                <xdr:row>65</xdr:row>
                <xdr:rowOff>609600</xdr:rowOff>
              </to>
            </anchor>
          </controlPr>
        </control>
      </mc:Choice>
      <mc:Fallback>
        <control shapeId="2118" r:id="rId182" name="ComboBox64"/>
      </mc:Fallback>
    </mc:AlternateContent>
    <mc:AlternateContent xmlns:mc="http://schemas.openxmlformats.org/markup-compatibility/2006">
      <mc:Choice Requires="x14">
        <control shapeId="2117" r:id="rId184" name="ComboBox63">
          <controlPr defaultSize="0" autoLine="0" linkedCell="K65" listFillRange="D91:D93" r:id="rId185">
            <anchor moveWithCells="1">
              <from>
                <xdr:col>9</xdr:col>
                <xdr:colOff>171450</xdr:colOff>
                <xdr:row>64</xdr:row>
                <xdr:rowOff>76200</xdr:rowOff>
              </from>
              <to>
                <xdr:col>9</xdr:col>
                <xdr:colOff>3048000</xdr:colOff>
                <xdr:row>64</xdr:row>
                <xdr:rowOff>609600</xdr:rowOff>
              </to>
            </anchor>
          </controlPr>
        </control>
      </mc:Choice>
      <mc:Fallback>
        <control shapeId="2117" r:id="rId184" name="ComboBox63"/>
      </mc:Fallback>
    </mc:AlternateContent>
    <mc:AlternateContent xmlns:mc="http://schemas.openxmlformats.org/markup-compatibility/2006">
      <mc:Choice Requires="x14">
        <control shapeId="2116" r:id="rId186" name="ComboBox62">
          <controlPr defaultSize="0" autoLine="0" linkedCell="K64" listFillRange="D91:D93" r:id="rId187">
            <anchor moveWithCells="1">
              <from>
                <xdr:col>9</xdr:col>
                <xdr:colOff>171450</xdr:colOff>
                <xdr:row>63</xdr:row>
                <xdr:rowOff>76200</xdr:rowOff>
              </from>
              <to>
                <xdr:col>9</xdr:col>
                <xdr:colOff>3048000</xdr:colOff>
                <xdr:row>63</xdr:row>
                <xdr:rowOff>609600</xdr:rowOff>
              </to>
            </anchor>
          </controlPr>
        </control>
      </mc:Choice>
      <mc:Fallback>
        <control shapeId="2116" r:id="rId186" name="ComboBox62"/>
      </mc:Fallback>
    </mc:AlternateContent>
    <mc:AlternateContent xmlns:mc="http://schemas.openxmlformats.org/markup-compatibility/2006">
      <mc:Choice Requires="x14">
        <control shapeId="2115" r:id="rId188" name="ComboBox61">
          <controlPr defaultSize="0" autoLine="0" linkedCell="K63" listFillRange="D91:D93" r:id="rId189">
            <anchor moveWithCells="1">
              <from>
                <xdr:col>9</xdr:col>
                <xdr:colOff>171450</xdr:colOff>
                <xdr:row>62</xdr:row>
                <xdr:rowOff>76200</xdr:rowOff>
              </from>
              <to>
                <xdr:col>9</xdr:col>
                <xdr:colOff>3048000</xdr:colOff>
                <xdr:row>62</xdr:row>
                <xdr:rowOff>609600</xdr:rowOff>
              </to>
            </anchor>
          </controlPr>
        </control>
      </mc:Choice>
      <mc:Fallback>
        <control shapeId="2115" r:id="rId188" name="ComboBox61"/>
      </mc:Fallback>
    </mc:AlternateContent>
    <mc:AlternateContent xmlns:mc="http://schemas.openxmlformats.org/markup-compatibility/2006">
      <mc:Choice Requires="x14">
        <control shapeId="2114" r:id="rId190" name="ComboBox60">
          <controlPr defaultSize="0" autoLine="0" linkedCell="K62" listFillRange="D91:D93" r:id="rId191">
            <anchor moveWithCells="1">
              <from>
                <xdr:col>9</xdr:col>
                <xdr:colOff>171450</xdr:colOff>
                <xdr:row>61</xdr:row>
                <xdr:rowOff>104775</xdr:rowOff>
              </from>
              <to>
                <xdr:col>9</xdr:col>
                <xdr:colOff>3048000</xdr:colOff>
                <xdr:row>61</xdr:row>
                <xdr:rowOff>628650</xdr:rowOff>
              </to>
            </anchor>
          </controlPr>
        </control>
      </mc:Choice>
      <mc:Fallback>
        <control shapeId="2114" r:id="rId190" name="ComboBox60"/>
      </mc:Fallback>
    </mc:AlternateContent>
    <mc:AlternateContent xmlns:mc="http://schemas.openxmlformats.org/markup-compatibility/2006">
      <mc:Choice Requires="x14">
        <control shapeId="2113" r:id="rId192" name="ComboBox59">
          <controlPr defaultSize="0" autoLine="0" linkedCell="K61" listFillRange="D91:D93" r:id="rId193">
            <anchor moveWithCells="1">
              <from>
                <xdr:col>9</xdr:col>
                <xdr:colOff>152400</xdr:colOff>
                <xdr:row>60</xdr:row>
                <xdr:rowOff>209550</xdr:rowOff>
              </from>
              <to>
                <xdr:col>9</xdr:col>
                <xdr:colOff>3038475</xdr:colOff>
                <xdr:row>60</xdr:row>
                <xdr:rowOff>742950</xdr:rowOff>
              </to>
            </anchor>
          </controlPr>
        </control>
      </mc:Choice>
      <mc:Fallback>
        <control shapeId="2113" r:id="rId192" name="ComboBox59"/>
      </mc:Fallback>
    </mc:AlternateContent>
    <mc:AlternateContent xmlns:mc="http://schemas.openxmlformats.org/markup-compatibility/2006">
      <mc:Choice Requires="x14">
        <control shapeId="2112" r:id="rId194" name="ComboBox58">
          <controlPr defaultSize="0" autoLine="0" linkedCell="K60" listFillRange="D91:D93" r:id="rId195">
            <anchor moveWithCells="1">
              <from>
                <xdr:col>9</xdr:col>
                <xdr:colOff>238125</xdr:colOff>
                <xdr:row>59</xdr:row>
                <xdr:rowOff>714375</xdr:rowOff>
              </from>
              <to>
                <xdr:col>9</xdr:col>
                <xdr:colOff>3114675</xdr:colOff>
                <xdr:row>59</xdr:row>
                <xdr:rowOff>1247775</xdr:rowOff>
              </to>
            </anchor>
          </controlPr>
        </control>
      </mc:Choice>
      <mc:Fallback>
        <control shapeId="2112" r:id="rId194" name="ComboBox58"/>
      </mc:Fallback>
    </mc:AlternateContent>
    <mc:AlternateContent xmlns:mc="http://schemas.openxmlformats.org/markup-compatibility/2006">
      <mc:Choice Requires="x14">
        <control shapeId="2111" r:id="rId196" name="ComboBox57">
          <controlPr defaultSize="0" autoLine="0" linkedCell="K59" listFillRange="D91:D93" r:id="rId197">
            <anchor moveWithCells="1">
              <from>
                <xdr:col>9</xdr:col>
                <xdr:colOff>171450</xdr:colOff>
                <xdr:row>58</xdr:row>
                <xdr:rowOff>47625</xdr:rowOff>
              </from>
              <to>
                <xdr:col>9</xdr:col>
                <xdr:colOff>3048000</xdr:colOff>
                <xdr:row>58</xdr:row>
                <xdr:rowOff>581025</xdr:rowOff>
              </to>
            </anchor>
          </controlPr>
        </control>
      </mc:Choice>
      <mc:Fallback>
        <control shapeId="2111" r:id="rId196" name="ComboBox57"/>
      </mc:Fallback>
    </mc:AlternateContent>
    <mc:AlternateContent xmlns:mc="http://schemas.openxmlformats.org/markup-compatibility/2006">
      <mc:Choice Requires="x14">
        <control shapeId="2110" r:id="rId198" name="ComboBox56">
          <controlPr defaultSize="0" autoLine="0" linkedCell="K58" listFillRange="D91:D93" r:id="rId199">
            <anchor moveWithCells="1">
              <from>
                <xdr:col>9</xdr:col>
                <xdr:colOff>171450</xdr:colOff>
                <xdr:row>57</xdr:row>
                <xdr:rowOff>47625</xdr:rowOff>
              </from>
              <to>
                <xdr:col>9</xdr:col>
                <xdr:colOff>3048000</xdr:colOff>
                <xdr:row>57</xdr:row>
                <xdr:rowOff>581025</xdr:rowOff>
              </to>
            </anchor>
          </controlPr>
        </control>
      </mc:Choice>
      <mc:Fallback>
        <control shapeId="2110" r:id="rId198" name="ComboBox56"/>
      </mc:Fallback>
    </mc:AlternateContent>
    <mc:AlternateContent xmlns:mc="http://schemas.openxmlformats.org/markup-compatibility/2006">
      <mc:Choice Requires="x14">
        <control shapeId="2109" r:id="rId200" name="ComboBox55">
          <controlPr defaultSize="0" autoLine="0" linkedCell="K57" listFillRange="D91:D93" r:id="rId201">
            <anchor moveWithCells="1">
              <from>
                <xdr:col>9</xdr:col>
                <xdr:colOff>171450</xdr:colOff>
                <xdr:row>56</xdr:row>
                <xdr:rowOff>209550</xdr:rowOff>
              </from>
              <to>
                <xdr:col>9</xdr:col>
                <xdr:colOff>3048000</xdr:colOff>
                <xdr:row>56</xdr:row>
                <xdr:rowOff>742950</xdr:rowOff>
              </to>
            </anchor>
          </controlPr>
        </control>
      </mc:Choice>
      <mc:Fallback>
        <control shapeId="2109" r:id="rId200" name="ComboBox55"/>
      </mc:Fallback>
    </mc:AlternateContent>
    <mc:AlternateContent xmlns:mc="http://schemas.openxmlformats.org/markup-compatibility/2006">
      <mc:Choice Requires="x14">
        <control shapeId="2108" r:id="rId202" name="ComboBox54">
          <controlPr defaultSize="0" autoLine="0" linkedCell="K56" listFillRange="D91:D93" r:id="rId203">
            <anchor moveWithCells="1">
              <from>
                <xdr:col>9</xdr:col>
                <xdr:colOff>200025</xdr:colOff>
                <xdr:row>55</xdr:row>
                <xdr:rowOff>209550</xdr:rowOff>
              </from>
              <to>
                <xdr:col>9</xdr:col>
                <xdr:colOff>3076575</xdr:colOff>
                <xdr:row>55</xdr:row>
                <xdr:rowOff>742950</xdr:rowOff>
              </to>
            </anchor>
          </controlPr>
        </control>
      </mc:Choice>
      <mc:Fallback>
        <control shapeId="2108" r:id="rId202" name="ComboBox54"/>
      </mc:Fallback>
    </mc:AlternateContent>
    <mc:AlternateContent xmlns:mc="http://schemas.openxmlformats.org/markup-compatibility/2006">
      <mc:Choice Requires="x14">
        <control shapeId="2107" r:id="rId204" name="ComboBox53">
          <controlPr defaultSize="0" autoLine="0" linkedCell="K55" listFillRange="D91:D93" r:id="rId205">
            <anchor moveWithCells="1">
              <from>
                <xdr:col>9</xdr:col>
                <xdr:colOff>180975</xdr:colOff>
                <xdr:row>54</xdr:row>
                <xdr:rowOff>114300</xdr:rowOff>
              </from>
              <to>
                <xdr:col>9</xdr:col>
                <xdr:colOff>3057525</xdr:colOff>
                <xdr:row>54</xdr:row>
                <xdr:rowOff>647700</xdr:rowOff>
              </to>
            </anchor>
          </controlPr>
        </control>
      </mc:Choice>
      <mc:Fallback>
        <control shapeId="2107" r:id="rId204" name="ComboBox53"/>
      </mc:Fallback>
    </mc:AlternateContent>
    <mc:AlternateContent xmlns:mc="http://schemas.openxmlformats.org/markup-compatibility/2006">
      <mc:Choice Requires="x14">
        <control shapeId="2106" r:id="rId206" name="ComboBox52">
          <controlPr defaultSize="0" autoLine="0" linkedCell="K54" listFillRange="D91:D93" r:id="rId207">
            <anchor moveWithCells="1">
              <from>
                <xdr:col>9</xdr:col>
                <xdr:colOff>171450</xdr:colOff>
                <xdr:row>53</xdr:row>
                <xdr:rowOff>47625</xdr:rowOff>
              </from>
              <to>
                <xdr:col>9</xdr:col>
                <xdr:colOff>3048000</xdr:colOff>
                <xdr:row>53</xdr:row>
                <xdr:rowOff>581025</xdr:rowOff>
              </to>
            </anchor>
          </controlPr>
        </control>
      </mc:Choice>
      <mc:Fallback>
        <control shapeId="2106" r:id="rId206" name="ComboBox52"/>
      </mc:Fallback>
    </mc:AlternateContent>
    <mc:AlternateContent xmlns:mc="http://schemas.openxmlformats.org/markup-compatibility/2006">
      <mc:Choice Requires="x14">
        <control shapeId="2105" r:id="rId208" name="ComboBox51">
          <controlPr defaultSize="0" autoLine="0" linkedCell="K53" listFillRange="D91:D93" r:id="rId209">
            <anchor moveWithCells="1">
              <from>
                <xdr:col>9</xdr:col>
                <xdr:colOff>200025</xdr:colOff>
                <xdr:row>52</xdr:row>
                <xdr:rowOff>66675</xdr:rowOff>
              </from>
              <to>
                <xdr:col>9</xdr:col>
                <xdr:colOff>3076575</xdr:colOff>
                <xdr:row>52</xdr:row>
                <xdr:rowOff>619125</xdr:rowOff>
              </to>
            </anchor>
          </controlPr>
        </control>
      </mc:Choice>
      <mc:Fallback>
        <control shapeId="2105" r:id="rId208" name="ComboBox51"/>
      </mc:Fallback>
    </mc:AlternateContent>
    <mc:AlternateContent xmlns:mc="http://schemas.openxmlformats.org/markup-compatibility/2006">
      <mc:Choice Requires="x14">
        <control shapeId="2104" r:id="rId210" name="ComboBox50">
          <controlPr defaultSize="0" autoLine="0" linkedCell="K52" listFillRange="D91:D93" r:id="rId211">
            <anchor moveWithCells="1">
              <from>
                <xdr:col>9</xdr:col>
                <xdr:colOff>171450</xdr:colOff>
                <xdr:row>51</xdr:row>
                <xdr:rowOff>342900</xdr:rowOff>
              </from>
              <to>
                <xdr:col>9</xdr:col>
                <xdr:colOff>3048000</xdr:colOff>
                <xdr:row>51</xdr:row>
                <xdr:rowOff>885825</xdr:rowOff>
              </to>
            </anchor>
          </controlPr>
        </control>
      </mc:Choice>
      <mc:Fallback>
        <control shapeId="2104" r:id="rId210" name="ComboBox50"/>
      </mc:Fallback>
    </mc:AlternateContent>
    <mc:AlternateContent xmlns:mc="http://schemas.openxmlformats.org/markup-compatibility/2006">
      <mc:Choice Requires="x14">
        <control shapeId="2103" r:id="rId212" name="ComboBox49">
          <controlPr defaultSize="0" autoLine="0" linkedCell="K51" listFillRange="D91:D93" r:id="rId213">
            <anchor moveWithCells="1">
              <from>
                <xdr:col>9</xdr:col>
                <xdr:colOff>171450</xdr:colOff>
                <xdr:row>50</xdr:row>
                <xdr:rowOff>95250</xdr:rowOff>
              </from>
              <to>
                <xdr:col>9</xdr:col>
                <xdr:colOff>3048000</xdr:colOff>
                <xdr:row>50</xdr:row>
                <xdr:rowOff>647700</xdr:rowOff>
              </to>
            </anchor>
          </controlPr>
        </control>
      </mc:Choice>
      <mc:Fallback>
        <control shapeId="2103" r:id="rId212" name="ComboBox49"/>
      </mc:Fallback>
    </mc:AlternateContent>
    <mc:AlternateContent xmlns:mc="http://schemas.openxmlformats.org/markup-compatibility/2006">
      <mc:Choice Requires="x14">
        <control shapeId="2102" r:id="rId214" name="ComboBox48">
          <controlPr defaultSize="0" autoLine="0" linkedCell="K50" listFillRange="D91:D93" r:id="rId215">
            <anchor moveWithCells="1">
              <from>
                <xdr:col>9</xdr:col>
                <xdr:colOff>171450</xdr:colOff>
                <xdr:row>49</xdr:row>
                <xdr:rowOff>342900</xdr:rowOff>
              </from>
              <to>
                <xdr:col>9</xdr:col>
                <xdr:colOff>3048000</xdr:colOff>
                <xdr:row>49</xdr:row>
                <xdr:rowOff>885825</xdr:rowOff>
              </to>
            </anchor>
          </controlPr>
        </control>
      </mc:Choice>
      <mc:Fallback>
        <control shapeId="2102" r:id="rId214" name="ComboBox48"/>
      </mc:Fallback>
    </mc:AlternateContent>
    <mc:AlternateContent xmlns:mc="http://schemas.openxmlformats.org/markup-compatibility/2006">
      <mc:Choice Requires="x14">
        <control shapeId="2101" r:id="rId216" name="ComboBox47">
          <controlPr defaultSize="0" autoLine="0" linkedCell="K49" listFillRange="D91:D93" r:id="rId217">
            <anchor moveWithCells="1">
              <from>
                <xdr:col>9</xdr:col>
                <xdr:colOff>200025</xdr:colOff>
                <xdr:row>48</xdr:row>
                <xdr:rowOff>352425</xdr:rowOff>
              </from>
              <to>
                <xdr:col>9</xdr:col>
                <xdr:colOff>3067050</xdr:colOff>
                <xdr:row>48</xdr:row>
                <xdr:rowOff>895350</xdr:rowOff>
              </to>
            </anchor>
          </controlPr>
        </control>
      </mc:Choice>
      <mc:Fallback>
        <control shapeId="2101" r:id="rId216" name="ComboBox47"/>
      </mc:Fallback>
    </mc:AlternateContent>
    <mc:AlternateContent xmlns:mc="http://schemas.openxmlformats.org/markup-compatibility/2006">
      <mc:Choice Requires="x14">
        <control shapeId="2100" r:id="rId218" name="ComboBox46">
          <controlPr defaultSize="0" autoLine="0" linkedCell="K48" listFillRange="D91:D93" r:id="rId219">
            <anchor moveWithCells="1">
              <from>
                <xdr:col>9</xdr:col>
                <xdr:colOff>219075</xdr:colOff>
                <xdr:row>47</xdr:row>
                <xdr:rowOff>190500</xdr:rowOff>
              </from>
              <to>
                <xdr:col>9</xdr:col>
                <xdr:colOff>3076575</xdr:colOff>
                <xdr:row>47</xdr:row>
                <xdr:rowOff>733425</xdr:rowOff>
              </to>
            </anchor>
          </controlPr>
        </control>
      </mc:Choice>
      <mc:Fallback>
        <control shapeId="2100" r:id="rId218" name="ComboBox46"/>
      </mc:Fallback>
    </mc:AlternateContent>
    <mc:AlternateContent xmlns:mc="http://schemas.openxmlformats.org/markup-compatibility/2006">
      <mc:Choice Requires="x14">
        <control shapeId="2099" r:id="rId220"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0" name="ComboBox45"/>
      </mc:Fallback>
    </mc:AlternateContent>
    <mc:AlternateContent xmlns:mc="http://schemas.openxmlformats.org/markup-compatibility/2006">
      <mc:Choice Requires="x14">
        <control shapeId="2098" r:id="rId222" name="ComboBox44">
          <controlPr defaultSize="0" autoLine="0" linkedCell="K46" listFillRange="D91:D93" r:id="rId223">
            <anchor moveWithCells="1">
              <from>
                <xdr:col>9</xdr:col>
                <xdr:colOff>228600</xdr:colOff>
                <xdr:row>45</xdr:row>
                <xdr:rowOff>104775</xdr:rowOff>
              </from>
              <to>
                <xdr:col>9</xdr:col>
                <xdr:colOff>3086100</xdr:colOff>
                <xdr:row>45</xdr:row>
                <xdr:rowOff>647700</xdr:rowOff>
              </to>
            </anchor>
          </controlPr>
        </control>
      </mc:Choice>
      <mc:Fallback>
        <control shapeId="2098" r:id="rId222" name="ComboBox44"/>
      </mc:Fallback>
    </mc:AlternateContent>
    <mc:AlternateContent xmlns:mc="http://schemas.openxmlformats.org/markup-compatibility/2006">
      <mc:Choice Requires="x14">
        <control shapeId="2097" r:id="rId224" name="ComboBox43">
          <controlPr defaultSize="0" autoLine="0" linkedCell="K45" listFillRange="D91:D93" r:id="rId225">
            <anchor moveWithCells="1">
              <from>
                <xdr:col>9</xdr:col>
                <xdr:colOff>228600</xdr:colOff>
                <xdr:row>44</xdr:row>
                <xdr:rowOff>38100</xdr:rowOff>
              </from>
              <to>
                <xdr:col>9</xdr:col>
                <xdr:colOff>3086100</xdr:colOff>
                <xdr:row>44</xdr:row>
                <xdr:rowOff>581025</xdr:rowOff>
              </to>
            </anchor>
          </controlPr>
        </control>
      </mc:Choice>
      <mc:Fallback>
        <control shapeId="2097" r:id="rId224" name="ComboBox43"/>
      </mc:Fallback>
    </mc:AlternateContent>
    <mc:AlternateContent xmlns:mc="http://schemas.openxmlformats.org/markup-compatibility/2006">
      <mc:Choice Requires="x14">
        <control shapeId="2096" r:id="rId226" name="ComboBox42">
          <controlPr defaultSize="0" autoLine="0" linkedCell="K44" listFillRange="D91:D93" r:id="rId227">
            <anchor moveWithCells="1">
              <from>
                <xdr:col>9</xdr:col>
                <xdr:colOff>228600</xdr:colOff>
                <xdr:row>43</xdr:row>
                <xdr:rowOff>38100</xdr:rowOff>
              </from>
              <to>
                <xdr:col>9</xdr:col>
                <xdr:colOff>3086100</xdr:colOff>
                <xdr:row>43</xdr:row>
                <xdr:rowOff>581025</xdr:rowOff>
              </to>
            </anchor>
          </controlPr>
        </control>
      </mc:Choice>
      <mc:Fallback>
        <control shapeId="2096" r:id="rId226" name="ComboBox42"/>
      </mc:Fallback>
    </mc:AlternateContent>
    <mc:AlternateContent xmlns:mc="http://schemas.openxmlformats.org/markup-compatibility/2006">
      <mc:Choice Requires="x14">
        <control shapeId="2095" r:id="rId228" name="ComboBox41">
          <controlPr defaultSize="0" autoLine="0" linkedCell="K43" listFillRange="D91:D93" r:id="rId229">
            <anchor moveWithCells="1">
              <from>
                <xdr:col>9</xdr:col>
                <xdr:colOff>257175</xdr:colOff>
                <xdr:row>42</xdr:row>
                <xdr:rowOff>76200</xdr:rowOff>
              </from>
              <to>
                <xdr:col>9</xdr:col>
                <xdr:colOff>3105150</xdr:colOff>
                <xdr:row>42</xdr:row>
                <xdr:rowOff>619125</xdr:rowOff>
              </to>
            </anchor>
          </controlPr>
        </control>
      </mc:Choice>
      <mc:Fallback>
        <control shapeId="2095" r:id="rId228" name="ComboBox41"/>
      </mc:Fallback>
    </mc:AlternateContent>
    <mc:AlternateContent xmlns:mc="http://schemas.openxmlformats.org/markup-compatibility/2006">
      <mc:Choice Requires="x14">
        <control shapeId="2094" r:id="rId230" name="ComboBox40">
          <controlPr defaultSize="0" autoLine="0" linkedCell="K42" listFillRange="D91:D93" r:id="rId231">
            <anchor moveWithCells="1">
              <from>
                <xdr:col>9</xdr:col>
                <xdr:colOff>257175</xdr:colOff>
                <xdr:row>41</xdr:row>
                <xdr:rowOff>19050</xdr:rowOff>
              </from>
              <to>
                <xdr:col>9</xdr:col>
                <xdr:colOff>3105150</xdr:colOff>
                <xdr:row>41</xdr:row>
                <xdr:rowOff>561975</xdr:rowOff>
              </to>
            </anchor>
          </controlPr>
        </control>
      </mc:Choice>
      <mc:Fallback>
        <control shapeId="2094" r:id="rId230" name="ComboBox40"/>
      </mc:Fallback>
    </mc:AlternateContent>
    <mc:AlternateContent xmlns:mc="http://schemas.openxmlformats.org/markup-compatibility/2006">
      <mc:Choice Requires="x14">
        <control shapeId="2093" r:id="rId232" name="ComboBox39">
          <controlPr defaultSize="0" autoLine="0" linkedCell="K41" listFillRange="D91:D93" r:id="rId233">
            <anchor moveWithCells="1">
              <from>
                <xdr:col>9</xdr:col>
                <xdr:colOff>247650</xdr:colOff>
                <xdr:row>40</xdr:row>
                <xdr:rowOff>28575</xdr:rowOff>
              </from>
              <to>
                <xdr:col>9</xdr:col>
                <xdr:colOff>3095625</xdr:colOff>
                <xdr:row>40</xdr:row>
                <xdr:rowOff>571500</xdr:rowOff>
              </to>
            </anchor>
          </controlPr>
        </control>
      </mc:Choice>
      <mc:Fallback>
        <control shapeId="2093" r:id="rId232" name="ComboBox39"/>
      </mc:Fallback>
    </mc:AlternateContent>
    <mc:AlternateContent xmlns:mc="http://schemas.openxmlformats.org/markup-compatibility/2006">
      <mc:Choice Requires="x14">
        <control shapeId="2092" r:id="rId234" name="ComboBox38">
          <controlPr defaultSize="0" autoLine="0" linkedCell="K40" listFillRange="D91:D93" r:id="rId235">
            <anchor moveWithCells="1">
              <from>
                <xdr:col>9</xdr:col>
                <xdr:colOff>238125</xdr:colOff>
                <xdr:row>39</xdr:row>
                <xdr:rowOff>161925</xdr:rowOff>
              </from>
              <to>
                <xdr:col>9</xdr:col>
                <xdr:colOff>3086100</xdr:colOff>
                <xdr:row>39</xdr:row>
                <xdr:rowOff>704850</xdr:rowOff>
              </to>
            </anchor>
          </controlPr>
        </control>
      </mc:Choice>
      <mc:Fallback>
        <control shapeId="2092" r:id="rId234" name="ComboBox38"/>
      </mc:Fallback>
    </mc:AlternateContent>
    <mc:AlternateContent xmlns:mc="http://schemas.openxmlformats.org/markup-compatibility/2006">
      <mc:Choice Requires="x14">
        <control shapeId="2091" r:id="rId236"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36" name="ComboBox37"/>
      </mc:Fallback>
    </mc:AlternateContent>
    <mc:AlternateContent xmlns:mc="http://schemas.openxmlformats.org/markup-compatibility/2006">
      <mc:Choice Requires="x14">
        <control shapeId="2090" r:id="rId238" name="ComboBox36">
          <controlPr defaultSize="0" autoLine="0" linkedCell="K38" listFillRange="D91:D93" r:id="rId239">
            <anchor moveWithCells="1">
              <from>
                <xdr:col>9</xdr:col>
                <xdr:colOff>238125</xdr:colOff>
                <xdr:row>37</xdr:row>
                <xdr:rowOff>9525</xdr:rowOff>
              </from>
              <to>
                <xdr:col>9</xdr:col>
                <xdr:colOff>3076575</xdr:colOff>
                <xdr:row>37</xdr:row>
                <xdr:rowOff>552450</xdr:rowOff>
              </to>
            </anchor>
          </controlPr>
        </control>
      </mc:Choice>
      <mc:Fallback>
        <control shapeId="2090" r:id="rId238" name="ComboBox36"/>
      </mc:Fallback>
    </mc:AlternateContent>
    <mc:AlternateContent xmlns:mc="http://schemas.openxmlformats.org/markup-compatibility/2006">
      <mc:Choice Requires="x14">
        <control shapeId="2089" r:id="rId240" name="ComboBox35">
          <controlPr defaultSize="0" autoLine="0" linkedCell="K37" listFillRange="D91:D93" r:id="rId241">
            <anchor moveWithCells="1">
              <from>
                <xdr:col>9</xdr:col>
                <xdr:colOff>247650</xdr:colOff>
                <xdr:row>36</xdr:row>
                <xdr:rowOff>85725</xdr:rowOff>
              </from>
              <to>
                <xdr:col>9</xdr:col>
                <xdr:colOff>3086100</xdr:colOff>
                <xdr:row>36</xdr:row>
                <xdr:rowOff>628650</xdr:rowOff>
              </to>
            </anchor>
          </controlPr>
        </control>
      </mc:Choice>
      <mc:Fallback>
        <control shapeId="2089" r:id="rId240" name="ComboBox35"/>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7" r:id="rId244" name="ComboBox33">
          <controlPr defaultSize="0" autoLine="0" linkedCell="K35" listFillRange="D91:D93" r:id="rId245">
            <anchor moveWithCells="1">
              <from>
                <xdr:col>9</xdr:col>
                <xdr:colOff>238125</xdr:colOff>
                <xdr:row>34</xdr:row>
                <xdr:rowOff>95250</xdr:rowOff>
              </from>
              <to>
                <xdr:col>9</xdr:col>
                <xdr:colOff>3076575</xdr:colOff>
                <xdr:row>34</xdr:row>
                <xdr:rowOff>638175</xdr:rowOff>
              </to>
            </anchor>
          </controlPr>
        </control>
      </mc:Choice>
      <mc:Fallback>
        <control shapeId="2087" r:id="rId244" name="ComboBox33"/>
      </mc:Fallback>
    </mc:AlternateContent>
    <mc:AlternateContent xmlns:mc="http://schemas.openxmlformats.org/markup-compatibility/2006">
      <mc:Choice Requires="x14">
        <control shapeId="2086" r:id="rId246" name="ComboBox32">
          <controlPr defaultSize="0" autoLine="0" linkedCell="K34" listFillRange="D91:D93" r:id="rId247">
            <anchor moveWithCells="1">
              <from>
                <xdr:col>9</xdr:col>
                <xdr:colOff>209550</xdr:colOff>
                <xdr:row>33</xdr:row>
                <xdr:rowOff>200025</xdr:rowOff>
              </from>
              <to>
                <xdr:col>9</xdr:col>
                <xdr:colOff>3048000</xdr:colOff>
                <xdr:row>33</xdr:row>
                <xdr:rowOff>742950</xdr:rowOff>
              </to>
            </anchor>
          </controlPr>
        </control>
      </mc:Choice>
      <mc:Fallback>
        <control shapeId="2086" r:id="rId246" name="ComboBox32"/>
      </mc:Fallback>
    </mc:AlternateContent>
    <mc:AlternateContent xmlns:mc="http://schemas.openxmlformats.org/markup-compatibility/2006">
      <mc:Choice Requires="x14">
        <control shapeId="2085" r:id="rId248" name="ComboBox31">
          <controlPr defaultSize="0" autoLine="0" linkedCell="K33" listFillRange="D91:D93" r:id="rId249">
            <anchor moveWithCells="1">
              <from>
                <xdr:col>9</xdr:col>
                <xdr:colOff>171450</xdr:colOff>
                <xdr:row>32</xdr:row>
                <xdr:rowOff>76200</xdr:rowOff>
              </from>
              <to>
                <xdr:col>9</xdr:col>
                <xdr:colOff>3009900</xdr:colOff>
                <xdr:row>32</xdr:row>
                <xdr:rowOff>619125</xdr:rowOff>
              </to>
            </anchor>
          </controlPr>
        </control>
      </mc:Choice>
      <mc:Fallback>
        <control shapeId="2085" r:id="rId248" name="ComboBox31"/>
      </mc:Fallback>
    </mc:AlternateContent>
    <mc:AlternateContent xmlns:mc="http://schemas.openxmlformats.org/markup-compatibility/2006">
      <mc:Choice Requires="x14">
        <control shapeId="2084" r:id="rId250" name="ComboBox30">
          <controlPr defaultSize="0" autoLine="0" linkedCell="K32" listFillRange="D91:D93" r:id="rId251">
            <anchor moveWithCells="1">
              <from>
                <xdr:col>9</xdr:col>
                <xdr:colOff>171450</xdr:colOff>
                <xdr:row>31</xdr:row>
                <xdr:rowOff>76200</xdr:rowOff>
              </from>
              <to>
                <xdr:col>9</xdr:col>
                <xdr:colOff>3009900</xdr:colOff>
                <xdr:row>31</xdr:row>
                <xdr:rowOff>619125</xdr:rowOff>
              </to>
            </anchor>
          </controlPr>
        </control>
      </mc:Choice>
      <mc:Fallback>
        <control shapeId="2084" r:id="rId250" name="ComboBox30"/>
      </mc:Fallback>
    </mc:AlternateContent>
    <mc:AlternateContent xmlns:mc="http://schemas.openxmlformats.org/markup-compatibility/2006">
      <mc:Choice Requires="x14">
        <control shapeId="2083" r:id="rId252" name="ComboBox29">
          <controlPr defaultSize="0" autoLine="0" linkedCell="K31" listFillRange="D91:D93" r:id="rId253">
            <anchor moveWithCells="1">
              <from>
                <xdr:col>9</xdr:col>
                <xdr:colOff>180975</xdr:colOff>
                <xdr:row>30</xdr:row>
                <xdr:rowOff>76200</xdr:rowOff>
              </from>
              <to>
                <xdr:col>9</xdr:col>
                <xdr:colOff>3019425</xdr:colOff>
                <xdr:row>30</xdr:row>
                <xdr:rowOff>619125</xdr:rowOff>
              </to>
            </anchor>
          </controlPr>
        </control>
      </mc:Choice>
      <mc:Fallback>
        <control shapeId="2083" r:id="rId252" name="ComboBox29"/>
      </mc:Fallback>
    </mc:AlternateContent>
    <mc:AlternateContent xmlns:mc="http://schemas.openxmlformats.org/markup-compatibility/2006">
      <mc:Choice Requires="x14">
        <control shapeId="2082" r:id="rId254" name="ComboBox28">
          <controlPr defaultSize="0" autoLine="0" linkedCell="K30" listFillRange="D91:D93" r:id="rId255">
            <anchor moveWithCells="1">
              <from>
                <xdr:col>9</xdr:col>
                <xdr:colOff>180975</xdr:colOff>
                <xdr:row>29</xdr:row>
                <xdr:rowOff>76200</xdr:rowOff>
              </from>
              <to>
                <xdr:col>9</xdr:col>
                <xdr:colOff>3019425</xdr:colOff>
                <xdr:row>29</xdr:row>
                <xdr:rowOff>619125</xdr:rowOff>
              </to>
            </anchor>
          </controlPr>
        </control>
      </mc:Choice>
      <mc:Fallback>
        <control shapeId="2082" r:id="rId254" name="ComboBox28"/>
      </mc:Fallback>
    </mc:AlternateContent>
    <mc:AlternateContent xmlns:mc="http://schemas.openxmlformats.org/markup-compatibility/2006">
      <mc:Choice Requires="x14">
        <control shapeId="2081" r:id="rId256" name="ComboBox27">
          <controlPr defaultSize="0" autoLine="0" linkedCell="K29" listFillRange="D91:D93" r:id="rId257">
            <anchor moveWithCells="1">
              <from>
                <xdr:col>9</xdr:col>
                <xdr:colOff>171450</xdr:colOff>
                <xdr:row>28</xdr:row>
                <xdr:rowOff>38100</xdr:rowOff>
              </from>
              <to>
                <xdr:col>9</xdr:col>
                <xdr:colOff>3000375</xdr:colOff>
                <xdr:row>29</xdr:row>
                <xdr:rowOff>9525</xdr:rowOff>
              </to>
            </anchor>
          </controlPr>
        </control>
      </mc:Choice>
      <mc:Fallback>
        <control shapeId="2081" r:id="rId256" name="ComboBox27"/>
      </mc:Fallback>
    </mc:AlternateContent>
    <mc:AlternateContent xmlns:mc="http://schemas.openxmlformats.org/markup-compatibility/2006">
      <mc:Choice Requires="x14">
        <control shapeId="2080" r:id="rId258" name="ComboBox26">
          <controlPr defaultSize="0" autoLine="0" linkedCell="K28" listFillRange="D91:D93" r:id="rId259">
            <anchor moveWithCells="1">
              <from>
                <xdr:col>9</xdr:col>
                <xdr:colOff>171450</xdr:colOff>
                <xdr:row>27</xdr:row>
                <xdr:rowOff>266700</xdr:rowOff>
              </from>
              <to>
                <xdr:col>9</xdr:col>
                <xdr:colOff>3000375</xdr:colOff>
                <xdr:row>27</xdr:row>
                <xdr:rowOff>809625</xdr:rowOff>
              </to>
            </anchor>
          </controlPr>
        </control>
      </mc:Choice>
      <mc:Fallback>
        <control shapeId="2080" r:id="rId258" name="ComboBox26"/>
      </mc:Fallback>
    </mc:AlternateContent>
    <mc:AlternateContent xmlns:mc="http://schemas.openxmlformats.org/markup-compatibility/2006">
      <mc:Choice Requires="x14">
        <control shapeId="2079" r:id="rId260" name="ComboBox25">
          <controlPr defaultSize="0" autoLine="0" linkedCell="K27" listFillRange="D91:D93" r:id="rId261">
            <anchor moveWithCells="1">
              <from>
                <xdr:col>9</xdr:col>
                <xdr:colOff>228600</xdr:colOff>
                <xdr:row>26</xdr:row>
                <xdr:rowOff>390525</xdr:rowOff>
              </from>
              <to>
                <xdr:col>9</xdr:col>
                <xdr:colOff>3057525</xdr:colOff>
                <xdr:row>26</xdr:row>
                <xdr:rowOff>933450</xdr:rowOff>
              </to>
            </anchor>
          </controlPr>
        </control>
      </mc:Choice>
      <mc:Fallback>
        <control shapeId="2079" r:id="rId260" name="ComboBox25"/>
      </mc:Fallback>
    </mc:AlternateContent>
    <mc:AlternateContent xmlns:mc="http://schemas.openxmlformats.org/markup-compatibility/2006">
      <mc:Choice Requires="x14">
        <control shapeId="2078" r:id="rId262" name="ComboBox24">
          <controlPr defaultSize="0" autoLine="0" linkedCell="K26" listFillRange="D91:D93" r:id="rId263">
            <anchor moveWithCells="1">
              <from>
                <xdr:col>9</xdr:col>
                <xdr:colOff>238125</xdr:colOff>
                <xdr:row>25</xdr:row>
                <xdr:rowOff>142875</xdr:rowOff>
              </from>
              <to>
                <xdr:col>9</xdr:col>
                <xdr:colOff>3067050</xdr:colOff>
                <xdr:row>25</xdr:row>
                <xdr:rowOff>685800</xdr:rowOff>
              </to>
            </anchor>
          </controlPr>
        </control>
      </mc:Choice>
      <mc:Fallback>
        <control shapeId="2078" r:id="rId262" name="ComboBox24"/>
      </mc:Fallback>
    </mc:AlternateContent>
    <mc:AlternateContent xmlns:mc="http://schemas.openxmlformats.org/markup-compatibility/2006">
      <mc:Choice Requires="x14">
        <control shapeId="2077" r:id="rId264" name="ComboBox23">
          <controlPr defaultSize="0" autoLine="0" linkedCell="K25" listFillRange="D91:D93" r:id="rId265">
            <anchor moveWithCells="1">
              <from>
                <xdr:col>9</xdr:col>
                <xdr:colOff>238125</xdr:colOff>
                <xdr:row>24</xdr:row>
                <xdr:rowOff>295275</xdr:rowOff>
              </from>
              <to>
                <xdr:col>9</xdr:col>
                <xdr:colOff>3067050</xdr:colOff>
                <xdr:row>24</xdr:row>
                <xdr:rowOff>838200</xdr:rowOff>
              </to>
            </anchor>
          </controlPr>
        </control>
      </mc:Choice>
      <mc:Fallback>
        <control shapeId="2077" r:id="rId264" name="ComboBox23"/>
      </mc:Fallback>
    </mc:AlternateContent>
    <mc:AlternateContent xmlns:mc="http://schemas.openxmlformats.org/markup-compatibility/2006">
      <mc:Choice Requires="x14">
        <control shapeId="2076" r:id="rId266" name="ComboBox22">
          <controlPr defaultSize="0" autoLine="0" linkedCell="K24" listFillRange="D91:D93" r:id="rId267">
            <anchor moveWithCells="1">
              <from>
                <xdr:col>9</xdr:col>
                <xdr:colOff>238125</xdr:colOff>
                <xdr:row>23</xdr:row>
                <xdr:rowOff>542925</xdr:rowOff>
              </from>
              <to>
                <xdr:col>9</xdr:col>
                <xdr:colOff>3067050</xdr:colOff>
                <xdr:row>23</xdr:row>
                <xdr:rowOff>1085850</xdr:rowOff>
              </to>
            </anchor>
          </controlPr>
        </control>
      </mc:Choice>
      <mc:Fallback>
        <control shapeId="2076" r:id="rId266" name="ComboBox22"/>
      </mc:Fallback>
    </mc:AlternateContent>
    <mc:AlternateContent xmlns:mc="http://schemas.openxmlformats.org/markup-compatibility/2006">
      <mc:Choice Requires="x14">
        <control shapeId="2075" r:id="rId268" name="ComboBox21">
          <controlPr defaultSize="0" autoLine="0" linkedCell="K23" listFillRange="D91:D93" r:id="rId269">
            <anchor moveWithCells="1">
              <from>
                <xdr:col>9</xdr:col>
                <xdr:colOff>228600</xdr:colOff>
                <xdr:row>22</xdr:row>
                <xdr:rowOff>1200150</xdr:rowOff>
              </from>
              <to>
                <xdr:col>9</xdr:col>
                <xdr:colOff>3057525</xdr:colOff>
                <xdr:row>22</xdr:row>
                <xdr:rowOff>1733550</xdr:rowOff>
              </to>
            </anchor>
          </controlPr>
        </control>
      </mc:Choice>
      <mc:Fallback>
        <control shapeId="2075" r:id="rId268" name="ComboBox21"/>
      </mc:Fallback>
    </mc:AlternateContent>
    <mc:AlternateContent xmlns:mc="http://schemas.openxmlformats.org/markup-compatibility/2006">
      <mc:Choice Requires="x14">
        <control shapeId="2074" r:id="rId270" name="ComboBox20">
          <controlPr defaultSize="0" autoLine="0" linkedCell="K22" listFillRange="D91:D93" r:id="rId271">
            <anchor moveWithCells="1">
              <from>
                <xdr:col>9</xdr:col>
                <xdr:colOff>219075</xdr:colOff>
                <xdr:row>21</xdr:row>
                <xdr:rowOff>276225</xdr:rowOff>
              </from>
              <to>
                <xdr:col>9</xdr:col>
                <xdr:colOff>3048000</xdr:colOff>
                <xdr:row>21</xdr:row>
                <xdr:rowOff>809625</xdr:rowOff>
              </to>
            </anchor>
          </controlPr>
        </control>
      </mc:Choice>
      <mc:Fallback>
        <control shapeId="2074" r:id="rId270" name="ComboBox20"/>
      </mc:Fallback>
    </mc:AlternateContent>
    <mc:AlternateContent xmlns:mc="http://schemas.openxmlformats.org/markup-compatibility/2006">
      <mc:Choice Requires="x14">
        <control shapeId="2073" r:id="rId272" name="ComboBox19">
          <controlPr defaultSize="0" autoLine="0" linkedCell="K21" listFillRange="D91:D93" r:id="rId273">
            <anchor moveWithCells="1">
              <from>
                <xdr:col>9</xdr:col>
                <xdr:colOff>219075</xdr:colOff>
                <xdr:row>20</xdr:row>
                <xdr:rowOff>561975</xdr:rowOff>
              </from>
              <to>
                <xdr:col>9</xdr:col>
                <xdr:colOff>3048000</xdr:colOff>
                <xdr:row>20</xdr:row>
                <xdr:rowOff>1095375</xdr:rowOff>
              </to>
            </anchor>
          </controlPr>
        </control>
      </mc:Choice>
      <mc:Fallback>
        <control shapeId="2073" r:id="rId272" name="ComboBox19"/>
      </mc:Fallback>
    </mc:AlternateContent>
    <mc:AlternateContent xmlns:mc="http://schemas.openxmlformats.org/markup-compatibility/2006">
      <mc:Choice Requires="x14">
        <control shapeId="2072" r:id="rId274" name="ComboBox18">
          <controlPr defaultSize="0" autoLine="0" linkedCell="K20" listFillRange="D91:D93" r:id="rId275">
            <anchor moveWithCells="1">
              <from>
                <xdr:col>9</xdr:col>
                <xdr:colOff>219075</xdr:colOff>
                <xdr:row>19</xdr:row>
                <xdr:rowOff>85725</xdr:rowOff>
              </from>
              <to>
                <xdr:col>9</xdr:col>
                <xdr:colOff>3048000</xdr:colOff>
                <xdr:row>19</xdr:row>
                <xdr:rowOff>619125</xdr:rowOff>
              </to>
            </anchor>
          </controlPr>
        </control>
      </mc:Choice>
      <mc:Fallback>
        <control shapeId="2072" r:id="rId274" name="ComboBox18"/>
      </mc:Fallback>
    </mc:AlternateContent>
    <mc:AlternateContent xmlns:mc="http://schemas.openxmlformats.org/markup-compatibility/2006">
      <mc:Choice Requires="x14">
        <control shapeId="2071" r:id="rId276" name="ComboBox17">
          <controlPr defaultSize="0" autoLine="0" linkedCell="K19" listFillRange="D91:D93" r:id="rId277">
            <anchor moveWithCells="1">
              <from>
                <xdr:col>9</xdr:col>
                <xdr:colOff>219075</xdr:colOff>
                <xdr:row>18</xdr:row>
                <xdr:rowOff>276225</xdr:rowOff>
              </from>
              <to>
                <xdr:col>9</xdr:col>
                <xdr:colOff>3048000</xdr:colOff>
                <xdr:row>18</xdr:row>
                <xdr:rowOff>809625</xdr:rowOff>
              </to>
            </anchor>
          </controlPr>
        </control>
      </mc:Choice>
      <mc:Fallback>
        <control shapeId="2071" r:id="rId276" name="ComboBox17"/>
      </mc:Fallback>
    </mc:AlternateContent>
    <mc:AlternateContent xmlns:mc="http://schemas.openxmlformats.org/markup-compatibility/2006">
      <mc:Choice Requires="x14">
        <control shapeId="2070" r:id="rId278" name="ComboBox16">
          <controlPr defaultSize="0" autoLine="0" linkedCell="K18" listFillRange="D91:D93" r:id="rId279">
            <anchor moveWithCells="1">
              <from>
                <xdr:col>9</xdr:col>
                <xdr:colOff>238125</xdr:colOff>
                <xdr:row>17</xdr:row>
                <xdr:rowOff>276225</xdr:rowOff>
              </from>
              <to>
                <xdr:col>9</xdr:col>
                <xdr:colOff>3048000</xdr:colOff>
                <xdr:row>17</xdr:row>
                <xdr:rowOff>809625</xdr:rowOff>
              </to>
            </anchor>
          </controlPr>
        </control>
      </mc:Choice>
      <mc:Fallback>
        <control shapeId="2070" r:id="rId278" name="ComboBox16"/>
      </mc:Fallback>
    </mc:AlternateContent>
    <mc:AlternateContent xmlns:mc="http://schemas.openxmlformats.org/markup-compatibility/2006">
      <mc:Choice Requires="x14">
        <control shapeId="2069" r:id="rId280" name="ComboBox15">
          <controlPr defaultSize="0" autoLine="0" linkedCell="K17" listFillRange="D91:D93" r:id="rId281">
            <anchor moveWithCells="1">
              <from>
                <xdr:col>8</xdr:col>
                <xdr:colOff>3752850</xdr:colOff>
                <xdr:row>16</xdr:row>
                <xdr:rowOff>114300</xdr:rowOff>
              </from>
              <to>
                <xdr:col>9</xdr:col>
                <xdr:colOff>3067050</xdr:colOff>
                <xdr:row>17</xdr:row>
                <xdr:rowOff>19050</xdr:rowOff>
              </to>
            </anchor>
          </controlPr>
        </control>
      </mc:Choice>
      <mc:Fallback>
        <control shapeId="2069" r:id="rId280" name="ComboBox15"/>
      </mc:Fallback>
    </mc:AlternateContent>
    <mc:AlternateContent xmlns:mc="http://schemas.openxmlformats.org/markup-compatibility/2006">
      <mc:Choice Requires="x14">
        <control shapeId="2068" r:id="rId282" name="ComboBox14">
          <controlPr defaultSize="0" autoLine="0" linkedCell="K16" listFillRange="D91:D93" r:id="rId283">
            <anchor moveWithCells="1">
              <from>
                <xdr:col>8</xdr:col>
                <xdr:colOff>3752850</xdr:colOff>
                <xdr:row>15</xdr:row>
                <xdr:rowOff>66675</xdr:rowOff>
              </from>
              <to>
                <xdr:col>9</xdr:col>
                <xdr:colOff>3076575</xdr:colOff>
                <xdr:row>15</xdr:row>
                <xdr:rowOff>647700</xdr:rowOff>
              </to>
            </anchor>
          </controlPr>
        </control>
      </mc:Choice>
      <mc:Fallback>
        <control shapeId="2068" r:id="rId282" name="ComboBox14"/>
      </mc:Fallback>
    </mc:AlternateContent>
    <mc:AlternateContent xmlns:mc="http://schemas.openxmlformats.org/markup-compatibility/2006">
      <mc:Choice Requires="x14">
        <control shapeId="2067" r:id="rId284" name="ComboBox13">
          <controlPr defaultSize="0" autoLine="0" linkedCell="K15" listFillRange="D91:D93" r:id="rId285">
            <anchor moveWithCells="1">
              <from>
                <xdr:col>8</xdr:col>
                <xdr:colOff>3771900</xdr:colOff>
                <xdr:row>14</xdr:row>
                <xdr:rowOff>66675</xdr:rowOff>
              </from>
              <to>
                <xdr:col>9</xdr:col>
                <xdr:colOff>3086100</xdr:colOff>
                <xdr:row>15</xdr:row>
                <xdr:rowOff>0</xdr:rowOff>
              </to>
            </anchor>
          </controlPr>
        </control>
      </mc:Choice>
      <mc:Fallback>
        <control shapeId="2067" r:id="rId284" name="ComboBox13"/>
      </mc:Fallback>
    </mc:AlternateContent>
    <mc:AlternateContent xmlns:mc="http://schemas.openxmlformats.org/markup-compatibility/2006">
      <mc:Choice Requires="x14">
        <control shapeId="2066" r:id="rId286" name="ComboBox12">
          <controlPr defaultSize="0" autoLine="0" autoPict="0" linkedCell="K14" listFillRange="D91:D93" r:id="rId287">
            <anchor moveWithCells="1">
              <from>
                <xdr:col>8</xdr:col>
                <xdr:colOff>3762375</xdr:colOff>
                <xdr:row>13</xdr:row>
                <xdr:rowOff>514350</xdr:rowOff>
              </from>
              <to>
                <xdr:col>9</xdr:col>
                <xdr:colOff>3067050</xdr:colOff>
                <xdr:row>13</xdr:row>
                <xdr:rowOff>1095375</xdr:rowOff>
              </to>
            </anchor>
          </controlPr>
        </control>
      </mc:Choice>
      <mc:Fallback>
        <control shapeId="2066" r:id="rId286" name="ComboBox12"/>
      </mc:Fallback>
    </mc:AlternateContent>
    <mc:AlternateContent xmlns:mc="http://schemas.openxmlformats.org/markup-compatibility/2006">
      <mc:Choice Requires="x14">
        <control shapeId="2065" r:id="rId288" name="ComboBox11">
          <controlPr defaultSize="0" autoLine="0" linkedCell="K13" listFillRange="D91:D93" r:id="rId289">
            <anchor moveWithCells="1">
              <from>
                <xdr:col>8</xdr:col>
                <xdr:colOff>3771900</xdr:colOff>
                <xdr:row>12</xdr:row>
                <xdr:rowOff>85725</xdr:rowOff>
              </from>
              <to>
                <xdr:col>9</xdr:col>
                <xdr:colOff>3095625</xdr:colOff>
                <xdr:row>12</xdr:row>
                <xdr:rowOff>666750</xdr:rowOff>
              </to>
            </anchor>
          </controlPr>
        </control>
      </mc:Choice>
      <mc:Fallback>
        <control shapeId="2065" r:id="rId288" name="ComboBox11"/>
      </mc:Fallback>
    </mc:AlternateContent>
    <mc:AlternateContent xmlns:mc="http://schemas.openxmlformats.org/markup-compatibility/2006">
      <mc:Choice Requires="x14">
        <control shapeId="2064" r:id="rId290" name="ComboBox10">
          <controlPr defaultSize="0" autoLine="0" linkedCell="K12" listFillRange="D91:D93" r:id="rId291">
            <anchor moveWithCells="1">
              <from>
                <xdr:col>8</xdr:col>
                <xdr:colOff>3790950</xdr:colOff>
                <xdr:row>11</xdr:row>
                <xdr:rowOff>57150</xdr:rowOff>
              </from>
              <to>
                <xdr:col>9</xdr:col>
                <xdr:colOff>3105150</xdr:colOff>
                <xdr:row>11</xdr:row>
                <xdr:rowOff>638175</xdr:rowOff>
              </to>
            </anchor>
          </controlPr>
        </control>
      </mc:Choice>
      <mc:Fallback>
        <control shapeId="2064" r:id="rId290" name="ComboBox10"/>
      </mc:Fallback>
    </mc:AlternateContent>
    <mc:AlternateContent xmlns:mc="http://schemas.openxmlformats.org/markup-compatibility/2006">
      <mc:Choice Requires="x14">
        <control shapeId="2063" r:id="rId292" name="ComboBox9">
          <controlPr defaultSize="0" autoLine="0" linkedCell="K11" listFillRange="D91:D93" r:id="rId293">
            <anchor moveWithCells="1">
              <from>
                <xdr:col>8</xdr:col>
                <xdr:colOff>3771900</xdr:colOff>
                <xdr:row>10</xdr:row>
                <xdr:rowOff>57150</xdr:rowOff>
              </from>
              <to>
                <xdr:col>9</xdr:col>
                <xdr:colOff>3095625</xdr:colOff>
                <xdr:row>10</xdr:row>
                <xdr:rowOff>638175</xdr:rowOff>
              </to>
            </anchor>
          </controlPr>
        </control>
      </mc:Choice>
      <mc:Fallback>
        <control shapeId="2063" r:id="rId292" name="ComboBox9"/>
      </mc:Fallback>
    </mc:AlternateContent>
    <mc:AlternateContent xmlns:mc="http://schemas.openxmlformats.org/markup-compatibility/2006">
      <mc:Choice Requires="x14">
        <control shapeId="2062" r:id="rId294" name="ComboBox8">
          <controlPr defaultSize="0" autoLine="0" linkedCell="K10" listFillRange="D91:D93" r:id="rId295">
            <anchor moveWithCells="1">
              <from>
                <xdr:col>8</xdr:col>
                <xdr:colOff>3752850</xdr:colOff>
                <xdr:row>9</xdr:row>
                <xdr:rowOff>57150</xdr:rowOff>
              </from>
              <to>
                <xdr:col>9</xdr:col>
                <xdr:colOff>3086100</xdr:colOff>
                <xdr:row>9</xdr:row>
                <xdr:rowOff>638175</xdr:rowOff>
              </to>
            </anchor>
          </controlPr>
        </control>
      </mc:Choice>
      <mc:Fallback>
        <control shapeId="2062" r:id="rId294" name="ComboBox8"/>
      </mc:Fallback>
    </mc:AlternateContent>
    <mc:AlternateContent xmlns:mc="http://schemas.openxmlformats.org/markup-compatibility/2006">
      <mc:Choice Requires="x14">
        <control shapeId="2061" r:id="rId296" name="ComboBox7">
          <controlPr defaultSize="0" autoLine="0" linkedCell="K9" listFillRange="D91:D93" r:id="rId297">
            <anchor moveWithCells="1">
              <from>
                <xdr:col>8</xdr:col>
                <xdr:colOff>3771900</xdr:colOff>
                <xdr:row>8</xdr:row>
                <xdr:rowOff>57150</xdr:rowOff>
              </from>
              <to>
                <xdr:col>9</xdr:col>
                <xdr:colOff>3095625</xdr:colOff>
                <xdr:row>8</xdr:row>
                <xdr:rowOff>638175</xdr:rowOff>
              </to>
            </anchor>
          </controlPr>
        </control>
      </mc:Choice>
      <mc:Fallback>
        <control shapeId="2061" r:id="rId296" name="ComboBox7"/>
      </mc:Fallback>
    </mc:AlternateContent>
    <mc:AlternateContent xmlns:mc="http://schemas.openxmlformats.org/markup-compatibility/2006">
      <mc:Choice Requires="x14">
        <control shapeId="2060" r:id="rId298" name="ComboBox6">
          <controlPr defaultSize="0" autoLine="0" autoPict="0" linkedCell="K8" listFillRange="D91:D93" r:id="rId299">
            <anchor moveWithCells="1">
              <from>
                <xdr:col>8</xdr:col>
                <xdr:colOff>3733800</xdr:colOff>
                <xdr:row>7</xdr:row>
                <xdr:rowOff>247650</xdr:rowOff>
              </from>
              <to>
                <xdr:col>9</xdr:col>
                <xdr:colOff>3076575</xdr:colOff>
                <xdr:row>7</xdr:row>
                <xdr:rowOff>838200</xdr:rowOff>
              </to>
            </anchor>
          </controlPr>
        </control>
      </mc:Choice>
      <mc:Fallback>
        <control shapeId="2060" r:id="rId298" name="ComboBox6"/>
      </mc:Fallback>
    </mc:AlternateContent>
    <mc:AlternateContent xmlns:mc="http://schemas.openxmlformats.org/markup-compatibility/2006">
      <mc:Choice Requires="x14">
        <control shapeId="2059" r:id="rId300" name="ComboBox5">
          <controlPr defaultSize="0" autoLine="0" linkedCell="K7" listFillRange="D91:D93" r:id="rId301">
            <anchor moveWithCells="1">
              <from>
                <xdr:col>8</xdr:col>
                <xdr:colOff>3781425</xdr:colOff>
                <xdr:row>6</xdr:row>
                <xdr:rowOff>514350</xdr:rowOff>
              </from>
              <to>
                <xdr:col>9</xdr:col>
                <xdr:colOff>3124200</xdr:colOff>
                <xdr:row>6</xdr:row>
                <xdr:rowOff>1095375</xdr:rowOff>
              </to>
            </anchor>
          </controlPr>
        </control>
      </mc:Choice>
      <mc:Fallback>
        <control shapeId="2059" r:id="rId300" name="ComboBox5"/>
      </mc:Fallback>
    </mc:AlternateContent>
    <mc:AlternateContent xmlns:mc="http://schemas.openxmlformats.org/markup-compatibility/2006">
      <mc:Choice Requires="x14">
        <control shapeId="2058" r:id="rId302" name="ComboBox4">
          <controlPr defaultSize="0" autoLine="0" linkedCell="K6" listFillRange="D91:D93" r:id="rId303">
            <anchor moveWithCells="1">
              <from>
                <xdr:col>9</xdr:col>
                <xdr:colOff>19050</xdr:colOff>
                <xdr:row>5</xdr:row>
                <xdr:rowOff>228600</xdr:rowOff>
              </from>
              <to>
                <xdr:col>9</xdr:col>
                <xdr:colOff>3152775</xdr:colOff>
                <xdr:row>5</xdr:row>
                <xdr:rowOff>809625</xdr:rowOff>
              </to>
            </anchor>
          </controlPr>
        </control>
      </mc:Choice>
      <mc:Fallback>
        <control shapeId="2058" r:id="rId302" name="ComboBox4"/>
      </mc:Fallback>
    </mc:AlternateContent>
    <mc:AlternateContent xmlns:mc="http://schemas.openxmlformats.org/markup-compatibility/2006">
      <mc:Choice Requires="x14">
        <control shapeId="2057" r:id="rId304" name="ComboBox3">
          <controlPr defaultSize="0" autoLine="0" autoPict="0" linkedCell="K5" listFillRange="D91:D93" r:id="rId305">
            <anchor moveWithCells="1">
              <from>
                <xdr:col>9</xdr:col>
                <xdr:colOff>38100</xdr:colOff>
                <xdr:row>4</xdr:row>
                <xdr:rowOff>228600</xdr:rowOff>
              </from>
              <to>
                <xdr:col>9</xdr:col>
                <xdr:colOff>3152775</xdr:colOff>
                <xdr:row>4</xdr:row>
                <xdr:rowOff>809625</xdr:rowOff>
              </to>
            </anchor>
          </controlPr>
        </control>
      </mc:Choice>
      <mc:Fallback>
        <control shapeId="2057" r:id="rId304" name="ComboBox3"/>
      </mc:Fallback>
    </mc:AlternateContent>
    <mc:AlternateContent xmlns:mc="http://schemas.openxmlformats.org/markup-compatibility/2006">
      <mc:Choice Requires="x14">
        <control shapeId="2054" r:id="rId306" name="ComboBox2">
          <controlPr defaultSize="0" autoLine="0" autoPict="0" linkedCell="K4" listFillRange="D91:D93" r:id="rId307">
            <anchor moveWithCells="1">
              <from>
                <xdr:col>9</xdr:col>
                <xdr:colOff>57150</xdr:colOff>
                <xdr:row>3</xdr:row>
                <xdr:rowOff>57150</xdr:rowOff>
              </from>
              <to>
                <xdr:col>9</xdr:col>
                <xdr:colOff>3152775</xdr:colOff>
                <xdr:row>3</xdr:row>
                <xdr:rowOff>638175</xdr:rowOff>
              </to>
            </anchor>
          </controlPr>
        </control>
      </mc:Choice>
      <mc:Fallback>
        <control shapeId="2054" r:id="rId306" name="ComboBox2"/>
      </mc:Fallback>
    </mc:AlternateContent>
    <mc:AlternateContent xmlns:mc="http://schemas.openxmlformats.org/markup-compatibility/2006">
      <mc:Choice Requires="x14">
        <control shapeId="2052" r:id="rId308" name="ComboBox1">
          <controlPr defaultSize="0" autoLine="0" autoPict="0" linkedCell="K3" listFillRange="D91:D93" r:id="rId309">
            <anchor moveWithCells="1">
              <from>
                <xdr:col>9</xdr:col>
                <xdr:colOff>76200</xdr:colOff>
                <xdr:row>2</xdr:row>
                <xdr:rowOff>1676400</xdr:rowOff>
              </from>
              <to>
                <xdr:col>9</xdr:col>
                <xdr:colOff>3152775</xdr:colOff>
                <xdr:row>2</xdr:row>
                <xdr:rowOff>3390900</xdr:rowOff>
              </to>
            </anchor>
          </controlPr>
        </control>
      </mc:Choice>
      <mc:Fallback>
        <control shapeId="2052" r:id="rId308" name="ComboBox1"/>
      </mc:Fallback>
    </mc:AlternateContent>
    <mc:AlternateContent xmlns:mc="http://schemas.openxmlformats.org/markup-compatibility/2006">
      <mc:Choice Requires="x14">
        <control shapeId="2143" r:id="rId310" name="ComboBox87">
          <controlPr defaultSize="0" autoLine="0" linkedCell="R3" listFillRange="D96:D99" r:id="rId311">
            <anchor moveWithCells="1">
              <from>
                <xdr:col>16</xdr:col>
                <xdr:colOff>38100</xdr:colOff>
                <xdr:row>2</xdr:row>
                <xdr:rowOff>1885950</xdr:rowOff>
              </from>
              <to>
                <xdr:col>16</xdr:col>
                <xdr:colOff>3714750</xdr:colOff>
                <xdr:row>2</xdr:row>
                <xdr:rowOff>3600450</xdr:rowOff>
              </to>
            </anchor>
          </controlPr>
        </control>
      </mc:Choice>
      <mc:Fallback>
        <control shapeId="2143" r:id="rId310" name="ComboBox87"/>
      </mc:Fallback>
    </mc:AlternateContent>
    <mc:AlternateContent xmlns:mc="http://schemas.openxmlformats.org/markup-compatibility/2006">
      <mc:Choice Requires="x14">
        <control shapeId="2144" r:id="rId312" name="ComboBox88">
          <controlPr defaultSize="0" autoLine="0" linkedCell="R4" listFillRange="D96:D99" r:id="rId313">
            <anchor moveWithCells="1">
              <from>
                <xdr:col>16</xdr:col>
                <xdr:colOff>19050</xdr:colOff>
                <xdr:row>3</xdr:row>
                <xdr:rowOff>114300</xdr:rowOff>
              </from>
              <to>
                <xdr:col>16</xdr:col>
                <xdr:colOff>3714750</xdr:colOff>
                <xdr:row>3</xdr:row>
                <xdr:rowOff>609600</xdr:rowOff>
              </to>
            </anchor>
          </controlPr>
        </control>
      </mc:Choice>
      <mc:Fallback>
        <control shapeId="2144" r:id="rId312" name="ComboBox88"/>
      </mc:Fallback>
    </mc:AlternateContent>
    <mc:AlternateContent xmlns:mc="http://schemas.openxmlformats.org/markup-compatibility/2006">
      <mc:Choice Requires="x14">
        <control shapeId="2145" r:id="rId314" name="ComboBox89">
          <controlPr defaultSize="0" autoLine="0" linkedCell="R5" listFillRange="D96:D99" r:id="rId315">
            <anchor moveWithCells="1">
              <from>
                <xdr:col>16</xdr:col>
                <xdr:colOff>0</xdr:colOff>
                <xdr:row>4</xdr:row>
                <xdr:rowOff>161925</xdr:rowOff>
              </from>
              <to>
                <xdr:col>16</xdr:col>
                <xdr:colOff>3695700</xdr:colOff>
                <xdr:row>4</xdr:row>
                <xdr:rowOff>657225</xdr:rowOff>
              </to>
            </anchor>
          </controlPr>
        </control>
      </mc:Choice>
      <mc:Fallback>
        <control shapeId="2145" r:id="rId314" name="ComboBox89"/>
      </mc:Fallback>
    </mc:AlternateContent>
    <mc:AlternateContent xmlns:mc="http://schemas.openxmlformats.org/markup-compatibility/2006">
      <mc:Choice Requires="x14">
        <control shapeId="2146" r:id="rId316" name="ComboBox90">
          <controlPr defaultSize="0" autoLine="0" linkedCell="R6" listFillRange="D96:D99" r:id="rId317">
            <anchor moveWithCells="1">
              <from>
                <xdr:col>16</xdr:col>
                <xdr:colOff>19050</xdr:colOff>
                <xdr:row>5</xdr:row>
                <xdr:rowOff>161925</xdr:rowOff>
              </from>
              <to>
                <xdr:col>16</xdr:col>
                <xdr:colOff>3714750</xdr:colOff>
                <xdr:row>5</xdr:row>
                <xdr:rowOff>657225</xdr:rowOff>
              </to>
            </anchor>
          </controlPr>
        </control>
      </mc:Choice>
      <mc:Fallback>
        <control shapeId="2146" r:id="rId316" name="ComboBox90"/>
      </mc:Fallback>
    </mc:AlternateContent>
    <mc:AlternateContent xmlns:mc="http://schemas.openxmlformats.org/markup-compatibility/2006">
      <mc:Choice Requires="x14">
        <control shapeId="2147" r:id="rId318" name="ComboBox91">
          <controlPr defaultSize="0" autoLine="0" linkedCell="R7" listFillRange="D96:D99" r:id="rId319">
            <anchor moveWithCells="1">
              <from>
                <xdr:col>16</xdr:col>
                <xdr:colOff>19050</xdr:colOff>
                <xdr:row>6</xdr:row>
                <xdr:rowOff>495300</xdr:rowOff>
              </from>
              <to>
                <xdr:col>16</xdr:col>
                <xdr:colOff>3714750</xdr:colOff>
                <xdr:row>6</xdr:row>
                <xdr:rowOff>990600</xdr:rowOff>
              </to>
            </anchor>
          </controlPr>
        </control>
      </mc:Choice>
      <mc:Fallback>
        <control shapeId="2147" r:id="rId318" name="ComboBox91"/>
      </mc:Fallback>
    </mc:AlternateContent>
    <mc:AlternateContent xmlns:mc="http://schemas.openxmlformats.org/markup-compatibility/2006">
      <mc:Choice Requires="x14">
        <control shapeId="2148" r:id="rId320" name="ComboBox92">
          <controlPr defaultSize="0" autoLine="0" linkedCell="R8" listFillRange="D96:D99" r:id="rId321">
            <anchor moveWithCells="1">
              <from>
                <xdr:col>16</xdr:col>
                <xdr:colOff>0</xdr:colOff>
                <xdr:row>7</xdr:row>
                <xdr:rowOff>266700</xdr:rowOff>
              </from>
              <to>
                <xdr:col>16</xdr:col>
                <xdr:colOff>3695700</xdr:colOff>
                <xdr:row>7</xdr:row>
                <xdr:rowOff>771525</xdr:rowOff>
              </to>
            </anchor>
          </controlPr>
        </control>
      </mc:Choice>
      <mc:Fallback>
        <control shapeId="2148" r:id="rId320" name="ComboBox92"/>
      </mc:Fallback>
    </mc:AlternateContent>
    <mc:AlternateContent xmlns:mc="http://schemas.openxmlformats.org/markup-compatibility/2006">
      <mc:Choice Requires="x14">
        <control shapeId="2149" r:id="rId322" name="ComboBox93">
          <controlPr defaultSize="0" autoLine="0" linkedCell="R9" listFillRange="D96:D99" r:id="rId323">
            <anchor moveWithCells="1">
              <from>
                <xdr:col>16</xdr:col>
                <xdr:colOff>0</xdr:colOff>
                <xdr:row>8</xdr:row>
                <xdr:rowOff>76200</xdr:rowOff>
              </from>
              <to>
                <xdr:col>16</xdr:col>
                <xdr:colOff>3695700</xdr:colOff>
                <xdr:row>8</xdr:row>
                <xdr:rowOff>571500</xdr:rowOff>
              </to>
            </anchor>
          </controlPr>
        </control>
      </mc:Choice>
      <mc:Fallback>
        <control shapeId="2149" r:id="rId322" name="ComboBox93"/>
      </mc:Fallback>
    </mc:AlternateContent>
    <mc:AlternateContent xmlns:mc="http://schemas.openxmlformats.org/markup-compatibility/2006">
      <mc:Choice Requires="x14">
        <control shapeId="2150" r:id="rId324" name="ComboBox94">
          <controlPr defaultSize="0" autoLine="0" linkedCell="R10" listFillRange="D96:D99" r:id="rId325">
            <anchor moveWithCells="1">
              <from>
                <xdr:col>16</xdr:col>
                <xdr:colOff>0</xdr:colOff>
                <xdr:row>9</xdr:row>
                <xdr:rowOff>95250</xdr:rowOff>
              </from>
              <to>
                <xdr:col>16</xdr:col>
                <xdr:colOff>3695700</xdr:colOff>
                <xdr:row>9</xdr:row>
                <xdr:rowOff>581025</xdr:rowOff>
              </to>
            </anchor>
          </controlPr>
        </control>
      </mc:Choice>
      <mc:Fallback>
        <control shapeId="2150" r:id="rId324" name="ComboBox94"/>
      </mc:Fallback>
    </mc:AlternateContent>
    <mc:AlternateContent xmlns:mc="http://schemas.openxmlformats.org/markup-compatibility/2006">
      <mc:Choice Requires="x14">
        <control shapeId="2151" r:id="rId326" name="ComboBox95">
          <controlPr defaultSize="0" autoLine="0" linkedCell="R11" listFillRange="D96:D99" r:id="rId327">
            <anchor moveWithCells="1">
              <from>
                <xdr:col>16</xdr:col>
                <xdr:colOff>0</xdr:colOff>
                <xdr:row>10</xdr:row>
                <xdr:rowOff>114300</xdr:rowOff>
              </from>
              <to>
                <xdr:col>16</xdr:col>
                <xdr:colOff>3695700</xdr:colOff>
                <xdr:row>10</xdr:row>
                <xdr:rowOff>600075</xdr:rowOff>
              </to>
            </anchor>
          </controlPr>
        </control>
      </mc:Choice>
      <mc:Fallback>
        <control shapeId="2151" r:id="rId326" name="ComboBox95"/>
      </mc:Fallback>
    </mc:AlternateContent>
    <mc:AlternateContent xmlns:mc="http://schemas.openxmlformats.org/markup-compatibility/2006">
      <mc:Choice Requires="x14">
        <control shapeId="2152" r:id="rId328" name="ComboBox96">
          <controlPr defaultSize="0" autoLine="0" linkedCell="R12" listFillRange="D96:D99" r:id="rId329">
            <anchor moveWithCells="1">
              <from>
                <xdr:col>16</xdr:col>
                <xdr:colOff>0</xdr:colOff>
                <xdr:row>11</xdr:row>
                <xdr:rowOff>133350</xdr:rowOff>
              </from>
              <to>
                <xdr:col>16</xdr:col>
                <xdr:colOff>3695700</xdr:colOff>
                <xdr:row>11</xdr:row>
                <xdr:rowOff>628650</xdr:rowOff>
              </to>
            </anchor>
          </controlPr>
        </control>
      </mc:Choice>
      <mc:Fallback>
        <control shapeId="2152" r:id="rId328" name="ComboBox96"/>
      </mc:Fallback>
    </mc:AlternateContent>
    <mc:AlternateContent xmlns:mc="http://schemas.openxmlformats.org/markup-compatibility/2006">
      <mc:Choice Requires="x14">
        <control shapeId="2156" r:id="rId330" name="ComboBox97">
          <controlPr defaultSize="0" autoLine="0" linkedCell="R13" listFillRange="D96:D99" r:id="rId331">
            <anchor moveWithCells="1">
              <from>
                <xdr:col>16</xdr:col>
                <xdr:colOff>0</xdr:colOff>
                <xdr:row>12</xdr:row>
                <xdr:rowOff>152400</xdr:rowOff>
              </from>
              <to>
                <xdr:col>16</xdr:col>
                <xdr:colOff>3695700</xdr:colOff>
                <xdr:row>12</xdr:row>
                <xdr:rowOff>647700</xdr:rowOff>
              </to>
            </anchor>
          </controlPr>
        </control>
      </mc:Choice>
      <mc:Fallback>
        <control shapeId="2156" r:id="rId330" name="ComboBox97"/>
      </mc:Fallback>
    </mc:AlternateContent>
    <mc:AlternateContent xmlns:mc="http://schemas.openxmlformats.org/markup-compatibility/2006">
      <mc:Choice Requires="x14">
        <control shapeId="2157" r:id="rId332" name="ComboBox98">
          <controlPr defaultSize="0" autoLine="0" linkedCell="R14" listFillRange="D96:D99" r:id="rId333">
            <anchor moveWithCells="1">
              <from>
                <xdr:col>16</xdr:col>
                <xdr:colOff>0</xdr:colOff>
                <xdr:row>13</xdr:row>
                <xdr:rowOff>466725</xdr:rowOff>
              </from>
              <to>
                <xdr:col>16</xdr:col>
                <xdr:colOff>3705225</xdr:colOff>
                <xdr:row>13</xdr:row>
                <xdr:rowOff>962025</xdr:rowOff>
              </to>
            </anchor>
          </controlPr>
        </control>
      </mc:Choice>
      <mc:Fallback>
        <control shapeId="2157" r:id="rId332" name="ComboBox98"/>
      </mc:Fallback>
    </mc:AlternateContent>
    <mc:AlternateContent xmlns:mc="http://schemas.openxmlformats.org/markup-compatibility/2006">
      <mc:Choice Requires="x14">
        <control shapeId="2159" r:id="rId334" name="ComboBox99">
          <controlPr defaultSize="0" autoLine="0" linkedCell="R15" listFillRange="D96:D99" r:id="rId335">
            <anchor moveWithCells="1">
              <from>
                <xdr:col>16</xdr:col>
                <xdr:colOff>0</xdr:colOff>
                <xdr:row>14</xdr:row>
                <xdr:rowOff>85725</xdr:rowOff>
              </from>
              <to>
                <xdr:col>16</xdr:col>
                <xdr:colOff>3705225</xdr:colOff>
                <xdr:row>14</xdr:row>
                <xdr:rowOff>581025</xdr:rowOff>
              </to>
            </anchor>
          </controlPr>
        </control>
      </mc:Choice>
      <mc:Fallback>
        <control shapeId="2159" r:id="rId334" name="ComboBox99"/>
      </mc:Fallback>
    </mc:AlternateContent>
    <mc:AlternateContent xmlns:mc="http://schemas.openxmlformats.org/markup-compatibility/2006">
      <mc:Choice Requires="x14">
        <control shapeId="2161" r:id="rId336" name="ComboBox100">
          <controlPr defaultSize="0" autoLine="0" linkedCell="R16" listFillRange="D96:D99" r:id="rId337">
            <anchor moveWithCells="1">
              <from>
                <xdr:col>16</xdr:col>
                <xdr:colOff>0</xdr:colOff>
                <xdr:row>15</xdr:row>
                <xdr:rowOff>85725</xdr:rowOff>
              </from>
              <to>
                <xdr:col>16</xdr:col>
                <xdr:colOff>3714750</xdr:colOff>
                <xdr:row>15</xdr:row>
                <xdr:rowOff>581025</xdr:rowOff>
              </to>
            </anchor>
          </controlPr>
        </control>
      </mc:Choice>
      <mc:Fallback>
        <control shapeId="2161" r:id="rId336" name="ComboBox100"/>
      </mc:Fallback>
    </mc:AlternateContent>
    <mc:AlternateContent xmlns:mc="http://schemas.openxmlformats.org/markup-compatibility/2006">
      <mc:Choice Requires="x14">
        <control shapeId="2162" r:id="rId338" name="ComboBox101">
          <controlPr defaultSize="0" autoLine="0" linkedCell="R17" listFillRange="D96:D99" r:id="rId339">
            <anchor moveWithCells="1">
              <from>
                <xdr:col>16</xdr:col>
                <xdr:colOff>0</xdr:colOff>
                <xdr:row>16</xdr:row>
                <xdr:rowOff>123825</xdr:rowOff>
              </from>
              <to>
                <xdr:col>16</xdr:col>
                <xdr:colOff>3705225</xdr:colOff>
                <xdr:row>16</xdr:row>
                <xdr:rowOff>619125</xdr:rowOff>
              </to>
            </anchor>
          </controlPr>
        </control>
      </mc:Choice>
      <mc:Fallback>
        <control shapeId="2162" r:id="rId338" name="ComboBox101"/>
      </mc:Fallback>
    </mc:AlternateContent>
    <mc:AlternateContent xmlns:mc="http://schemas.openxmlformats.org/markup-compatibility/2006">
      <mc:Choice Requires="x14">
        <control shapeId="2163" r:id="rId340" name="ComboBox102">
          <controlPr defaultSize="0" autoLine="0" linkedCell="R18" listFillRange="D96:D99" r:id="rId341">
            <anchor moveWithCells="1">
              <from>
                <xdr:col>16</xdr:col>
                <xdr:colOff>0</xdr:colOff>
                <xdr:row>17</xdr:row>
                <xdr:rowOff>276225</xdr:rowOff>
              </from>
              <to>
                <xdr:col>16</xdr:col>
                <xdr:colOff>3714750</xdr:colOff>
                <xdr:row>17</xdr:row>
                <xdr:rowOff>771525</xdr:rowOff>
              </to>
            </anchor>
          </controlPr>
        </control>
      </mc:Choice>
      <mc:Fallback>
        <control shapeId="2163" r:id="rId340" name="ComboBox102"/>
      </mc:Fallback>
    </mc:AlternateContent>
    <mc:AlternateContent xmlns:mc="http://schemas.openxmlformats.org/markup-compatibility/2006">
      <mc:Choice Requires="x14">
        <control shapeId="2164" r:id="rId342" name="ComboBox103">
          <controlPr defaultSize="0" autoLine="0" linkedCell="R19" listFillRange="D96:D99" r:id="rId343">
            <anchor moveWithCells="1">
              <from>
                <xdr:col>16</xdr:col>
                <xdr:colOff>0</xdr:colOff>
                <xdr:row>18</xdr:row>
                <xdr:rowOff>295275</xdr:rowOff>
              </from>
              <to>
                <xdr:col>16</xdr:col>
                <xdr:colOff>3714750</xdr:colOff>
                <xdr:row>18</xdr:row>
                <xdr:rowOff>790575</xdr:rowOff>
              </to>
            </anchor>
          </controlPr>
        </control>
      </mc:Choice>
      <mc:Fallback>
        <control shapeId="2164" r:id="rId342" name="ComboBox103"/>
      </mc:Fallback>
    </mc:AlternateContent>
    <mc:AlternateContent xmlns:mc="http://schemas.openxmlformats.org/markup-compatibility/2006">
      <mc:Choice Requires="x14">
        <control shapeId="2165" r:id="rId344" name="ComboBox104">
          <controlPr defaultSize="0" autoLine="0" linkedCell="R20" listFillRange="D96:D99" r:id="rId345">
            <anchor moveWithCells="1">
              <from>
                <xdr:col>16</xdr:col>
                <xdr:colOff>0</xdr:colOff>
                <xdr:row>19</xdr:row>
                <xdr:rowOff>66675</xdr:rowOff>
              </from>
              <to>
                <xdr:col>16</xdr:col>
                <xdr:colOff>3714750</xdr:colOff>
                <xdr:row>19</xdr:row>
                <xdr:rowOff>571500</xdr:rowOff>
              </to>
            </anchor>
          </controlPr>
        </control>
      </mc:Choice>
      <mc:Fallback>
        <control shapeId="2165" r:id="rId344" name="ComboBox104"/>
      </mc:Fallback>
    </mc:AlternateContent>
    <mc:AlternateContent xmlns:mc="http://schemas.openxmlformats.org/markup-compatibility/2006">
      <mc:Choice Requires="x14">
        <control shapeId="2166" r:id="rId346" name="ComboBox105">
          <controlPr defaultSize="0" autoLine="0" linkedCell="R21" listFillRange="D96:D99" r:id="rId347">
            <anchor moveWithCells="1">
              <from>
                <xdr:col>16</xdr:col>
                <xdr:colOff>0</xdr:colOff>
                <xdr:row>20</xdr:row>
                <xdr:rowOff>504825</xdr:rowOff>
              </from>
              <to>
                <xdr:col>18</xdr:col>
                <xdr:colOff>0</xdr:colOff>
                <xdr:row>20</xdr:row>
                <xdr:rowOff>1000125</xdr:rowOff>
              </to>
            </anchor>
          </controlPr>
        </control>
      </mc:Choice>
      <mc:Fallback>
        <control shapeId="2166" r:id="rId346" name="ComboBox105"/>
      </mc:Fallback>
    </mc:AlternateContent>
    <mc:AlternateContent xmlns:mc="http://schemas.openxmlformats.org/markup-compatibility/2006">
      <mc:Choice Requires="x14">
        <control shapeId="2167" r:id="rId348" name="ComboBox106">
          <controlPr defaultSize="0" autoLine="0" linkedCell="R22" listFillRange="D96:D99" r:id="rId349">
            <anchor moveWithCells="1">
              <from>
                <xdr:col>16</xdr:col>
                <xdr:colOff>0</xdr:colOff>
                <xdr:row>21</xdr:row>
                <xdr:rowOff>228600</xdr:rowOff>
              </from>
              <to>
                <xdr:col>16</xdr:col>
                <xdr:colOff>3714750</xdr:colOff>
                <xdr:row>21</xdr:row>
                <xdr:rowOff>723900</xdr:rowOff>
              </to>
            </anchor>
          </controlPr>
        </control>
      </mc:Choice>
      <mc:Fallback>
        <control shapeId="2167" r:id="rId348" name="ComboBox106"/>
      </mc:Fallback>
    </mc:AlternateContent>
    <mc:AlternateContent xmlns:mc="http://schemas.openxmlformats.org/markup-compatibility/2006">
      <mc:Choice Requires="x14">
        <control shapeId="2168" r:id="rId350" name="ComboBox107">
          <controlPr defaultSize="0" autoLine="0" linkedCell="R23" listFillRange="D96:D99" r:id="rId351">
            <anchor moveWithCells="1">
              <from>
                <xdr:col>16</xdr:col>
                <xdr:colOff>0</xdr:colOff>
                <xdr:row>22</xdr:row>
                <xdr:rowOff>914400</xdr:rowOff>
              </from>
              <to>
                <xdr:col>16</xdr:col>
                <xdr:colOff>3714750</xdr:colOff>
                <xdr:row>22</xdr:row>
                <xdr:rowOff>1409700</xdr:rowOff>
              </to>
            </anchor>
          </controlPr>
        </control>
      </mc:Choice>
      <mc:Fallback>
        <control shapeId="2168" r:id="rId350" name="ComboBox107"/>
      </mc:Fallback>
    </mc:AlternateContent>
    <mc:AlternateContent xmlns:mc="http://schemas.openxmlformats.org/markup-compatibility/2006">
      <mc:Choice Requires="x14">
        <control shapeId="2169" r:id="rId352" name="ComboBox108">
          <controlPr defaultSize="0" autoLine="0" linkedCell="R24" listFillRange="D96:D99" r:id="rId353">
            <anchor moveWithCells="1">
              <from>
                <xdr:col>16</xdr:col>
                <xdr:colOff>0</xdr:colOff>
                <xdr:row>23</xdr:row>
                <xdr:rowOff>619125</xdr:rowOff>
              </from>
              <to>
                <xdr:col>16</xdr:col>
                <xdr:colOff>3714750</xdr:colOff>
                <xdr:row>23</xdr:row>
                <xdr:rowOff>1114425</xdr:rowOff>
              </to>
            </anchor>
          </controlPr>
        </control>
      </mc:Choice>
      <mc:Fallback>
        <control shapeId="2169" r:id="rId352" name="ComboBox108"/>
      </mc:Fallback>
    </mc:AlternateContent>
    <mc:AlternateContent xmlns:mc="http://schemas.openxmlformats.org/markup-compatibility/2006">
      <mc:Choice Requires="x14">
        <control shapeId="2170" r:id="rId354" name="ComboBox109">
          <controlPr defaultSize="0" autoLine="0" linkedCell="R25" listFillRange="D96:D99" r:id="rId355">
            <anchor moveWithCells="1">
              <from>
                <xdr:col>16</xdr:col>
                <xdr:colOff>0</xdr:colOff>
                <xdr:row>24</xdr:row>
                <xdr:rowOff>304800</xdr:rowOff>
              </from>
              <to>
                <xdr:col>16</xdr:col>
                <xdr:colOff>3714750</xdr:colOff>
                <xdr:row>24</xdr:row>
                <xdr:rowOff>800100</xdr:rowOff>
              </to>
            </anchor>
          </controlPr>
        </control>
      </mc:Choice>
      <mc:Fallback>
        <control shapeId="2170" r:id="rId354" name="ComboBox109"/>
      </mc:Fallback>
    </mc:AlternateContent>
    <mc:AlternateContent xmlns:mc="http://schemas.openxmlformats.org/markup-compatibility/2006">
      <mc:Choice Requires="x14">
        <control shapeId="2171" r:id="rId356" name="ComboBox110">
          <controlPr defaultSize="0" autoLine="0" linkedCell="R26" listFillRange="D96:D99" r:id="rId357">
            <anchor moveWithCells="1">
              <from>
                <xdr:col>16</xdr:col>
                <xdr:colOff>0</xdr:colOff>
                <xdr:row>25</xdr:row>
                <xdr:rowOff>180975</xdr:rowOff>
              </from>
              <to>
                <xdr:col>16</xdr:col>
                <xdr:colOff>3714750</xdr:colOff>
                <xdr:row>25</xdr:row>
                <xdr:rowOff>676275</xdr:rowOff>
              </to>
            </anchor>
          </controlPr>
        </control>
      </mc:Choice>
      <mc:Fallback>
        <control shapeId="2171" r:id="rId356" name="ComboBox110"/>
      </mc:Fallback>
    </mc:AlternateContent>
    <mc:AlternateContent xmlns:mc="http://schemas.openxmlformats.org/markup-compatibility/2006">
      <mc:Choice Requires="x14">
        <control shapeId="2172" r:id="rId358" name="ComboBox111">
          <controlPr defaultSize="0" autoLine="0" linkedCell="R27" listFillRange="D96:D99" r:id="rId359">
            <anchor moveWithCells="1">
              <from>
                <xdr:col>16</xdr:col>
                <xdr:colOff>0</xdr:colOff>
                <xdr:row>26</xdr:row>
                <xdr:rowOff>533400</xdr:rowOff>
              </from>
              <to>
                <xdr:col>16</xdr:col>
                <xdr:colOff>3714750</xdr:colOff>
                <xdr:row>26</xdr:row>
                <xdr:rowOff>1028700</xdr:rowOff>
              </to>
            </anchor>
          </controlPr>
        </control>
      </mc:Choice>
      <mc:Fallback>
        <control shapeId="2172" r:id="rId358" name="ComboBox111"/>
      </mc:Fallback>
    </mc:AlternateContent>
    <mc:AlternateContent xmlns:mc="http://schemas.openxmlformats.org/markup-compatibility/2006">
      <mc:Choice Requires="x14">
        <control shapeId="2175" r:id="rId360" name="ComboBox114">
          <controlPr defaultSize="0" autoLine="0" linkedCell="R28" listFillRange="D96:D99" r:id="rId361">
            <anchor moveWithCells="1">
              <from>
                <xdr:col>16</xdr:col>
                <xdr:colOff>0</xdr:colOff>
                <xdr:row>27</xdr:row>
                <xdr:rowOff>266700</xdr:rowOff>
              </from>
              <to>
                <xdr:col>16</xdr:col>
                <xdr:colOff>3714750</xdr:colOff>
                <xdr:row>27</xdr:row>
                <xdr:rowOff>762000</xdr:rowOff>
              </to>
            </anchor>
          </controlPr>
        </control>
      </mc:Choice>
      <mc:Fallback>
        <control shapeId="2175" r:id="rId360" name="ComboBox114"/>
      </mc:Fallback>
    </mc:AlternateContent>
    <mc:AlternateContent xmlns:mc="http://schemas.openxmlformats.org/markup-compatibility/2006">
      <mc:Choice Requires="x14">
        <control shapeId="2176" r:id="rId362" name="ComboBox115">
          <controlPr defaultSize="0" autoLine="0" linkedCell="R29" listFillRange="D96:D99" r:id="rId363">
            <anchor moveWithCells="1">
              <from>
                <xdr:col>16</xdr:col>
                <xdr:colOff>0</xdr:colOff>
                <xdr:row>28</xdr:row>
                <xdr:rowOff>38100</xdr:rowOff>
              </from>
              <to>
                <xdr:col>16</xdr:col>
                <xdr:colOff>3714750</xdr:colOff>
                <xdr:row>28</xdr:row>
                <xdr:rowOff>542925</xdr:rowOff>
              </to>
            </anchor>
          </controlPr>
        </control>
      </mc:Choice>
      <mc:Fallback>
        <control shapeId="2176" r:id="rId362" name="ComboBox115"/>
      </mc:Fallback>
    </mc:AlternateContent>
    <mc:AlternateContent xmlns:mc="http://schemas.openxmlformats.org/markup-compatibility/2006">
      <mc:Choice Requires="x14">
        <control shapeId="2177" r:id="rId364" name="ComboBox116">
          <controlPr defaultSize="0" autoLine="0" linkedCell="R30" listFillRange="D96:D99" r:id="rId365">
            <anchor moveWithCells="1">
              <from>
                <xdr:col>16</xdr:col>
                <xdr:colOff>0</xdr:colOff>
                <xdr:row>29</xdr:row>
                <xdr:rowOff>133350</xdr:rowOff>
              </from>
              <to>
                <xdr:col>16</xdr:col>
                <xdr:colOff>3714750</xdr:colOff>
                <xdr:row>29</xdr:row>
                <xdr:rowOff>628650</xdr:rowOff>
              </to>
            </anchor>
          </controlPr>
        </control>
      </mc:Choice>
      <mc:Fallback>
        <control shapeId="2177" r:id="rId364" name="ComboBox116"/>
      </mc:Fallback>
    </mc:AlternateContent>
    <mc:AlternateContent xmlns:mc="http://schemas.openxmlformats.org/markup-compatibility/2006">
      <mc:Choice Requires="x14">
        <control shapeId="2179" r:id="rId366" name="ComboBox118">
          <controlPr defaultSize="0" autoLine="0" linkedCell="R31" listFillRange="D96:D99" r:id="rId367">
            <anchor moveWithCells="1">
              <from>
                <xdr:col>16</xdr:col>
                <xdr:colOff>0</xdr:colOff>
                <xdr:row>30</xdr:row>
                <xdr:rowOff>85725</xdr:rowOff>
              </from>
              <to>
                <xdr:col>16</xdr:col>
                <xdr:colOff>3714750</xdr:colOff>
                <xdr:row>30</xdr:row>
                <xdr:rowOff>581025</xdr:rowOff>
              </to>
            </anchor>
          </controlPr>
        </control>
      </mc:Choice>
      <mc:Fallback>
        <control shapeId="2179" r:id="rId366" name="ComboBox118"/>
      </mc:Fallback>
    </mc:AlternateContent>
    <mc:AlternateContent xmlns:mc="http://schemas.openxmlformats.org/markup-compatibility/2006">
      <mc:Choice Requires="x14">
        <control shapeId="2180" r:id="rId368" name="ComboBox119">
          <controlPr defaultSize="0" autoLine="0" linkedCell="R32" listFillRange="D96:D99" r:id="rId369">
            <anchor moveWithCells="1">
              <from>
                <xdr:col>16</xdr:col>
                <xdr:colOff>0</xdr:colOff>
                <xdr:row>31</xdr:row>
                <xdr:rowOff>95250</xdr:rowOff>
              </from>
              <to>
                <xdr:col>18</xdr:col>
                <xdr:colOff>0</xdr:colOff>
                <xdr:row>31</xdr:row>
                <xdr:rowOff>590550</xdr:rowOff>
              </to>
            </anchor>
          </controlPr>
        </control>
      </mc:Choice>
      <mc:Fallback>
        <control shapeId="2180" r:id="rId368" name="ComboBox119"/>
      </mc:Fallback>
    </mc:AlternateContent>
    <mc:AlternateContent xmlns:mc="http://schemas.openxmlformats.org/markup-compatibility/2006">
      <mc:Choice Requires="x14">
        <control shapeId="2181" r:id="rId370" name="ComboBox120">
          <controlPr defaultSize="0" autoLine="0" linkedCell="R33" listFillRange="D96:D99" r:id="rId371">
            <anchor moveWithCells="1">
              <from>
                <xdr:col>16</xdr:col>
                <xdr:colOff>0</xdr:colOff>
                <xdr:row>32</xdr:row>
                <xdr:rowOff>85725</xdr:rowOff>
              </from>
              <to>
                <xdr:col>16</xdr:col>
                <xdr:colOff>3714750</xdr:colOff>
                <xdr:row>32</xdr:row>
                <xdr:rowOff>581025</xdr:rowOff>
              </to>
            </anchor>
          </controlPr>
        </control>
      </mc:Choice>
      <mc:Fallback>
        <control shapeId="2181" r:id="rId370" name="ComboBox120"/>
      </mc:Fallback>
    </mc:AlternateContent>
    <mc:AlternateContent xmlns:mc="http://schemas.openxmlformats.org/markup-compatibility/2006">
      <mc:Choice Requires="x14">
        <control shapeId="2182" r:id="rId372" name="ComboBox121">
          <controlPr defaultSize="0" autoLine="0" linkedCell="R34" listFillRange="D96:D99" r:id="rId373">
            <anchor moveWithCells="1">
              <from>
                <xdr:col>16</xdr:col>
                <xdr:colOff>0</xdr:colOff>
                <xdr:row>33</xdr:row>
                <xdr:rowOff>304800</xdr:rowOff>
              </from>
              <to>
                <xdr:col>16</xdr:col>
                <xdr:colOff>3714750</xdr:colOff>
                <xdr:row>33</xdr:row>
                <xdr:rowOff>800100</xdr:rowOff>
              </to>
            </anchor>
          </controlPr>
        </control>
      </mc:Choice>
      <mc:Fallback>
        <control shapeId="2182" r:id="rId372" name="ComboBox121"/>
      </mc:Fallback>
    </mc:AlternateContent>
    <mc:AlternateContent xmlns:mc="http://schemas.openxmlformats.org/markup-compatibility/2006">
      <mc:Choice Requires="x14">
        <control shapeId="2184" r:id="rId374" name="ComboBox113">
          <controlPr defaultSize="0" autoLine="0" linkedCell="R35" listFillRange="D96:D99" r:id="rId375">
            <anchor moveWithCells="1">
              <from>
                <xdr:col>16</xdr:col>
                <xdr:colOff>0</xdr:colOff>
                <xdr:row>34</xdr:row>
                <xdr:rowOff>76200</xdr:rowOff>
              </from>
              <to>
                <xdr:col>16</xdr:col>
                <xdr:colOff>3714750</xdr:colOff>
                <xdr:row>34</xdr:row>
                <xdr:rowOff>581025</xdr:rowOff>
              </to>
            </anchor>
          </controlPr>
        </control>
      </mc:Choice>
      <mc:Fallback>
        <control shapeId="2184" r:id="rId374" name="ComboBox113"/>
      </mc:Fallback>
    </mc:AlternateContent>
    <mc:AlternateContent xmlns:mc="http://schemas.openxmlformats.org/markup-compatibility/2006">
      <mc:Choice Requires="x14">
        <control shapeId="2185" r:id="rId376" name="ComboBox112">
          <controlPr defaultSize="0" autoLine="0" linkedCell="R36" listFillRange="D96:D99" r:id="rId377">
            <anchor moveWithCells="1">
              <from>
                <xdr:col>16</xdr:col>
                <xdr:colOff>0</xdr:colOff>
                <xdr:row>35</xdr:row>
                <xdr:rowOff>123825</xdr:rowOff>
              </from>
              <to>
                <xdr:col>16</xdr:col>
                <xdr:colOff>3714750</xdr:colOff>
                <xdr:row>35</xdr:row>
                <xdr:rowOff>619125</xdr:rowOff>
              </to>
            </anchor>
          </controlPr>
        </control>
      </mc:Choice>
      <mc:Fallback>
        <control shapeId="2185" r:id="rId376" name="ComboBox112"/>
      </mc:Fallback>
    </mc:AlternateContent>
    <mc:AlternateContent xmlns:mc="http://schemas.openxmlformats.org/markup-compatibility/2006">
      <mc:Choice Requires="x14">
        <control shapeId="2186" r:id="rId378" name="ComboBox117">
          <controlPr defaultSize="0" autoLine="0" linkedCell="R37" listFillRange="D96:D99" r:id="rId379">
            <anchor moveWithCells="1">
              <from>
                <xdr:col>16</xdr:col>
                <xdr:colOff>0</xdr:colOff>
                <xdr:row>36</xdr:row>
                <xdr:rowOff>123825</xdr:rowOff>
              </from>
              <to>
                <xdr:col>16</xdr:col>
                <xdr:colOff>3714750</xdr:colOff>
                <xdr:row>36</xdr:row>
                <xdr:rowOff>619125</xdr:rowOff>
              </to>
            </anchor>
          </controlPr>
        </control>
      </mc:Choice>
      <mc:Fallback>
        <control shapeId="2186" r:id="rId378" name="ComboBox117"/>
      </mc:Fallback>
    </mc:AlternateContent>
    <mc:AlternateContent xmlns:mc="http://schemas.openxmlformats.org/markup-compatibility/2006">
      <mc:Choice Requires="x14">
        <control shapeId="2187" r:id="rId380" name="ComboBox122">
          <controlPr defaultSize="0" autoLine="0" linkedCell="R38" listFillRange="D96:D99" r:id="rId381">
            <anchor moveWithCells="1">
              <from>
                <xdr:col>16</xdr:col>
                <xdr:colOff>0</xdr:colOff>
                <xdr:row>37</xdr:row>
                <xdr:rowOff>57150</xdr:rowOff>
              </from>
              <to>
                <xdr:col>16</xdr:col>
                <xdr:colOff>3714750</xdr:colOff>
                <xdr:row>37</xdr:row>
                <xdr:rowOff>552450</xdr:rowOff>
              </to>
            </anchor>
          </controlPr>
        </control>
      </mc:Choice>
      <mc:Fallback>
        <control shapeId="2187" r:id="rId380" name="ComboBox122"/>
      </mc:Fallback>
    </mc:AlternateContent>
    <mc:AlternateContent xmlns:mc="http://schemas.openxmlformats.org/markup-compatibility/2006">
      <mc:Choice Requires="x14">
        <control shapeId="2188" r:id="rId382" name="ComboBox123">
          <controlPr defaultSize="0" autoLine="0" linkedCell="R39" listFillRange="D96:D99" r:id="rId383">
            <anchor moveWithCells="1">
              <from>
                <xdr:col>16</xdr:col>
                <xdr:colOff>0</xdr:colOff>
                <xdr:row>38</xdr:row>
                <xdr:rowOff>390525</xdr:rowOff>
              </from>
              <to>
                <xdr:col>16</xdr:col>
                <xdr:colOff>3714750</xdr:colOff>
                <xdr:row>38</xdr:row>
                <xdr:rowOff>885825</xdr:rowOff>
              </to>
            </anchor>
          </controlPr>
        </control>
      </mc:Choice>
      <mc:Fallback>
        <control shapeId="2188" r:id="rId382" name="ComboBox123"/>
      </mc:Fallback>
    </mc:AlternateContent>
    <mc:AlternateContent xmlns:mc="http://schemas.openxmlformats.org/markup-compatibility/2006">
      <mc:Choice Requires="x14">
        <control shapeId="2189" r:id="rId384" name="ComboBox124">
          <controlPr defaultSize="0" autoLine="0" linkedCell="R40" listFillRange="D96:D99" r:id="rId385">
            <anchor moveWithCells="1">
              <from>
                <xdr:col>16</xdr:col>
                <xdr:colOff>0</xdr:colOff>
                <xdr:row>39</xdr:row>
                <xdr:rowOff>228600</xdr:rowOff>
              </from>
              <to>
                <xdr:col>16</xdr:col>
                <xdr:colOff>3714750</xdr:colOff>
                <xdr:row>39</xdr:row>
                <xdr:rowOff>723900</xdr:rowOff>
              </to>
            </anchor>
          </controlPr>
        </control>
      </mc:Choice>
      <mc:Fallback>
        <control shapeId="2189" r:id="rId384" name="ComboBox124"/>
      </mc:Fallback>
    </mc:AlternateContent>
    <mc:AlternateContent xmlns:mc="http://schemas.openxmlformats.org/markup-compatibility/2006">
      <mc:Choice Requires="x14">
        <control shapeId="2190" r:id="rId386" name="ComboBox125">
          <controlPr defaultSize="0" autoLine="0" linkedCell="R41" listFillRange="D96:D99" r:id="rId387">
            <anchor moveWithCells="1">
              <from>
                <xdr:col>16</xdr:col>
                <xdr:colOff>0</xdr:colOff>
                <xdr:row>40</xdr:row>
                <xdr:rowOff>57150</xdr:rowOff>
              </from>
              <to>
                <xdr:col>16</xdr:col>
                <xdr:colOff>3714750</xdr:colOff>
                <xdr:row>40</xdr:row>
                <xdr:rowOff>552450</xdr:rowOff>
              </to>
            </anchor>
          </controlPr>
        </control>
      </mc:Choice>
      <mc:Fallback>
        <control shapeId="2190" r:id="rId386" name="ComboBox125"/>
      </mc:Fallback>
    </mc:AlternateContent>
    <mc:AlternateContent xmlns:mc="http://schemas.openxmlformats.org/markup-compatibility/2006">
      <mc:Choice Requires="x14">
        <control shapeId="2191" r:id="rId388" name="ComboBox126">
          <controlPr defaultSize="0" autoLine="0" linkedCell="R42" listFillRange="D96:D99" r:id="rId389">
            <anchor moveWithCells="1">
              <from>
                <xdr:col>16</xdr:col>
                <xdr:colOff>0</xdr:colOff>
                <xdr:row>41</xdr:row>
                <xdr:rowOff>57150</xdr:rowOff>
              </from>
              <to>
                <xdr:col>16</xdr:col>
                <xdr:colOff>3714750</xdr:colOff>
                <xdr:row>41</xdr:row>
                <xdr:rowOff>552450</xdr:rowOff>
              </to>
            </anchor>
          </controlPr>
        </control>
      </mc:Choice>
      <mc:Fallback>
        <control shapeId="2191" r:id="rId388" name="ComboBox126"/>
      </mc:Fallback>
    </mc:AlternateContent>
    <mc:AlternateContent xmlns:mc="http://schemas.openxmlformats.org/markup-compatibility/2006">
      <mc:Choice Requires="x14">
        <control shapeId="2192" r:id="rId390" name="ComboBox127">
          <controlPr defaultSize="0" autoLine="0" linkedCell="R43" listFillRange="D96:D99" r:id="rId391">
            <anchor moveWithCells="1">
              <from>
                <xdr:col>16</xdr:col>
                <xdr:colOff>0</xdr:colOff>
                <xdr:row>42</xdr:row>
                <xdr:rowOff>95250</xdr:rowOff>
              </from>
              <to>
                <xdr:col>18</xdr:col>
                <xdr:colOff>0</xdr:colOff>
                <xdr:row>42</xdr:row>
                <xdr:rowOff>590550</xdr:rowOff>
              </to>
            </anchor>
          </controlPr>
        </control>
      </mc:Choice>
      <mc:Fallback>
        <control shapeId="2192" r:id="rId390" name="ComboBox127"/>
      </mc:Fallback>
    </mc:AlternateContent>
    <mc:AlternateContent xmlns:mc="http://schemas.openxmlformats.org/markup-compatibility/2006">
      <mc:Choice Requires="x14">
        <control shapeId="2193" r:id="rId392" name="ComboBox128">
          <controlPr defaultSize="0" autoLine="0" linkedCell="R44" listFillRange="D96:D99" r:id="rId393">
            <anchor moveWithCells="1">
              <from>
                <xdr:col>16</xdr:col>
                <xdr:colOff>0</xdr:colOff>
                <xdr:row>43</xdr:row>
                <xdr:rowOff>95250</xdr:rowOff>
              </from>
              <to>
                <xdr:col>16</xdr:col>
                <xdr:colOff>3714750</xdr:colOff>
                <xdr:row>43</xdr:row>
                <xdr:rowOff>590550</xdr:rowOff>
              </to>
            </anchor>
          </controlPr>
        </control>
      </mc:Choice>
      <mc:Fallback>
        <control shapeId="2193" r:id="rId392" name="ComboBox128"/>
      </mc:Fallback>
    </mc:AlternateContent>
    <mc:AlternateContent xmlns:mc="http://schemas.openxmlformats.org/markup-compatibility/2006">
      <mc:Choice Requires="x14">
        <control shapeId="2194" r:id="rId394" name="ComboBox129">
          <controlPr defaultSize="0" autoLine="0" linkedCell="R45" listFillRange="D96:D99" r:id="rId395">
            <anchor moveWithCells="1">
              <from>
                <xdr:col>16</xdr:col>
                <xdr:colOff>0</xdr:colOff>
                <xdr:row>44</xdr:row>
                <xdr:rowOff>123825</xdr:rowOff>
              </from>
              <to>
                <xdr:col>16</xdr:col>
                <xdr:colOff>3714750</xdr:colOff>
                <xdr:row>44</xdr:row>
                <xdr:rowOff>619125</xdr:rowOff>
              </to>
            </anchor>
          </controlPr>
        </control>
      </mc:Choice>
      <mc:Fallback>
        <control shapeId="2194" r:id="rId394" name="ComboBox129"/>
      </mc:Fallback>
    </mc:AlternateContent>
    <mc:AlternateContent xmlns:mc="http://schemas.openxmlformats.org/markup-compatibility/2006">
      <mc:Choice Requires="x14">
        <control shapeId="2195" r:id="rId396" name="ComboBox130">
          <controlPr defaultSize="0" autoLine="0" linkedCell="R46" listFillRange="D96:D99" r:id="rId397">
            <anchor moveWithCells="1">
              <from>
                <xdr:col>16</xdr:col>
                <xdr:colOff>0</xdr:colOff>
                <xdr:row>45</xdr:row>
                <xdr:rowOff>114300</xdr:rowOff>
              </from>
              <to>
                <xdr:col>16</xdr:col>
                <xdr:colOff>3714750</xdr:colOff>
                <xdr:row>45</xdr:row>
                <xdr:rowOff>609600</xdr:rowOff>
              </to>
            </anchor>
          </controlPr>
        </control>
      </mc:Choice>
      <mc:Fallback>
        <control shapeId="2195" r:id="rId396" name="ComboBox130"/>
      </mc:Fallback>
    </mc:AlternateContent>
    <mc:AlternateContent xmlns:mc="http://schemas.openxmlformats.org/markup-compatibility/2006">
      <mc:Choice Requires="x14">
        <control shapeId="2196" r:id="rId398" name="ComboBox131">
          <controlPr defaultSize="0" autoLine="0" linkedCell="R47" listFillRange="D96:D99" r:id="rId399">
            <anchor moveWithCells="1">
              <from>
                <xdr:col>16</xdr:col>
                <xdr:colOff>0</xdr:colOff>
                <xdr:row>46</xdr:row>
                <xdr:rowOff>95250</xdr:rowOff>
              </from>
              <to>
                <xdr:col>16</xdr:col>
                <xdr:colOff>3714750</xdr:colOff>
                <xdr:row>46</xdr:row>
                <xdr:rowOff>590550</xdr:rowOff>
              </to>
            </anchor>
          </controlPr>
        </control>
      </mc:Choice>
      <mc:Fallback>
        <control shapeId="2196" r:id="rId398" name="ComboBox131"/>
      </mc:Fallback>
    </mc:AlternateContent>
    <mc:AlternateContent xmlns:mc="http://schemas.openxmlformats.org/markup-compatibility/2006">
      <mc:Choice Requires="x14">
        <control shapeId="2197" r:id="rId400" name="ComboBox132">
          <controlPr defaultSize="0" autoLine="0" linkedCell="R48" listFillRange="D96:D99" r:id="rId401">
            <anchor moveWithCells="1">
              <from>
                <xdr:col>16</xdr:col>
                <xdr:colOff>0</xdr:colOff>
                <xdr:row>47</xdr:row>
                <xdr:rowOff>228600</xdr:rowOff>
              </from>
              <to>
                <xdr:col>16</xdr:col>
                <xdr:colOff>3714750</xdr:colOff>
                <xdr:row>47</xdr:row>
                <xdr:rowOff>723900</xdr:rowOff>
              </to>
            </anchor>
          </controlPr>
        </control>
      </mc:Choice>
      <mc:Fallback>
        <control shapeId="2197" r:id="rId400" name="ComboBox132"/>
      </mc:Fallback>
    </mc:AlternateContent>
    <mc:AlternateContent xmlns:mc="http://schemas.openxmlformats.org/markup-compatibility/2006">
      <mc:Choice Requires="x14">
        <control shapeId="2198" r:id="rId402" name="ComboBox133">
          <controlPr defaultSize="0" autoLine="0" linkedCell="R49" listFillRange="D96:D99" r:id="rId403">
            <anchor moveWithCells="1">
              <from>
                <xdr:col>16</xdr:col>
                <xdr:colOff>0</xdr:colOff>
                <xdr:row>48</xdr:row>
                <xdr:rowOff>333375</xdr:rowOff>
              </from>
              <to>
                <xdr:col>16</xdr:col>
                <xdr:colOff>3714750</xdr:colOff>
                <xdr:row>48</xdr:row>
                <xdr:rowOff>828675</xdr:rowOff>
              </to>
            </anchor>
          </controlPr>
        </control>
      </mc:Choice>
      <mc:Fallback>
        <control shapeId="2198" r:id="rId402" name="ComboBox133"/>
      </mc:Fallback>
    </mc:AlternateContent>
    <mc:AlternateContent xmlns:mc="http://schemas.openxmlformats.org/markup-compatibility/2006">
      <mc:Choice Requires="x14">
        <control shapeId="2199" r:id="rId404" name="ComboBox134">
          <controlPr defaultSize="0" autoLine="0" linkedCell="R50" listFillRange="D96:D99" r:id="rId405">
            <anchor moveWithCells="1">
              <from>
                <xdr:col>16</xdr:col>
                <xdr:colOff>0</xdr:colOff>
                <xdr:row>49</xdr:row>
                <xdr:rowOff>361950</xdr:rowOff>
              </from>
              <to>
                <xdr:col>16</xdr:col>
                <xdr:colOff>3714750</xdr:colOff>
                <xdr:row>49</xdr:row>
                <xdr:rowOff>857250</xdr:rowOff>
              </to>
            </anchor>
          </controlPr>
        </control>
      </mc:Choice>
      <mc:Fallback>
        <control shapeId="2199" r:id="rId404" name="ComboBox134"/>
      </mc:Fallback>
    </mc:AlternateContent>
    <mc:AlternateContent xmlns:mc="http://schemas.openxmlformats.org/markup-compatibility/2006">
      <mc:Choice Requires="x14">
        <control shapeId="2210" r:id="rId406" name="ComboBox145">
          <controlPr defaultSize="0" autoLine="0" linkedCell="R61" listFillRange="D96:D99" r:id="rId407">
            <anchor moveWithCells="1">
              <from>
                <xdr:col>16</xdr:col>
                <xdr:colOff>0</xdr:colOff>
                <xdr:row>60</xdr:row>
                <xdr:rowOff>219075</xdr:rowOff>
              </from>
              <to>
                <xdr:col>16</xdr:col>
                <xdr:colOff>3714750</xdr:colOff>
                <xdr:row>60</xdr:row>
                <xdr:rowOff>714375</xdr:rowOff>
              </to>
            </anchor>
          </controlPr>
        </control>
      </mc:Choice>
      <mc:Fallback>
        <control shapeId="2210" r:id="rId406" name="ComboBox145"/>
      </mc:Fallback>
    </mc:AlternateContent>
    <mc:AlternateContent xmlns:mc="http://schemas.openxmlformats.org/markup-compatibility/2006">
      <mc:Choice Requires="x14">
        <control shapeId="2211" r:id="rId408" name="ComboBox146">
          <controlPr defaultSize="0" autoLine="0" linkedCell="R62" listFillRange="D96:D99" r:id="rId409">
            <anchor moveWithCells="1">
              <from>
                <xdr:col>16</xdr:col>
                <xdr:colOff>0</xdr:colOff>
                <xdr:row>61</xdr:row>
                <xdr:rowOff>85725</xdr:rowOff>
              </from>
              <to>
                <xdr:col>16</xdr:col>
                <xdr:colOff>3714750</xdr:colOff>
                <xdr:row>61</xdr:row>
                <xdr:rowOff>581025</xdr:rowOff>
              </to>
            </anchor>
          </controlPr>
        </control>
      </mc:Choice>
      <mc:Fallback>
        <control shapeId="2211" r:id="rId408" name="ComboBox146"/>
      </mc:Fallback>
    </mc:AlternateContent>
    <mc:AlternateContent xmlns:mc="http://schemas.openxmlformats.org/markup-compatibility/2006">
      <mc:Choice Requires="x14">
        <control shapeId="2212" r:id="rId410" name="ComboBox147">
          <controlPr defaultSize="0" autoLine="0" linkedCell="R63" listFillRange="D96:D99" r:id="rId411">
            <anchor moveWithCells="1">
              <from>
                <xdr:col>16</xdr:col>
                <xdr:colOff>0</xdr:colOff>
                <xdr:row>62</xdr:row>
                <xdr:rowOff>76200</xdr:rowOff>
              </from>
              <to>
                <xdr:col>16</xdr:col>
                <xdr:colOff>3714750</xdr:colOff>
                <xdr:row>62</xdr:row>
                <xdr:rowOff>571500</xdr:rowOff>
              </to>
            </anchor>
          </controlPr>
        </control>
      </mc:Choice>
      <mc:Fallback>
        <control shapeId="2212" r:id="rId410" name="ComboBox147"/>
      </mc:Fallback>
    </mc:AlternateContent>
    <mc:AlternateContent xmlns:mc="http://schemas.openxmlformats.org/markup-compatibility/2006">
      <mc:Choice Requires="x14">
        <control shapeId="2213" r:id="rId412" name="ComboBox148">
          <controlPr defaultSize="0" autoLine="0" linkedCell="R64" listFillRange="D96:D99" r:id="rId413">
            <anchor moveWithCells="1">
              <from>
                <xdr:col>16</xdr:col>
                <xdr:colOff>0</xdr:colOff>
                <xdr:row>63</xdr:row>
                <xdr:rowOff>104775</xdr:rowOff>
              </from>
              <to>
                <xdr:col>16</xdr:col>
                <xdr:colOff>3714750</xdr:colOff>
                <xdr:row>63</xdr:row>
                <xdr:rowOff>600075</xdr:rowOff>
              </to>
            </anchor>
          </controlPr>
        </control>
      </mc:Choice>
      <mc:Fallback>
        <control shapeId="2213" r:id="rId412" name="ComboBox148"/>
      </mc:Fallback>
    </mc:AlternateContent>
    <mc:AlternateContent xmlns:mc="http://schemas.openxmlformats.org/markup-compatibility/2006">
      <mc:Choice Requires="x14">
        <control shapeId="2214" r:id="rId414" name="ComboBox149">
          <controlPr defaultSize="0" autoLine="0" linkedCell="R65" listFillRange="D96:D99" r:id="rId415">
            <anchor moveWithCells="1">
              <from>
                <xdr:col>16</xdr:col>
                <xdr:colOff>0</xdr:colOff>
                <xdr:row>64</xdr:row>
                <xdr:rowOff>85725</xdr:rowOff>
              </from>
              <to>
                <xdr:col>16</xdr:col>
                <xdr:colOff>3714750</xdr:colOff>
                <xdr:row>64</xdr:row>
                <xdr:rowOff>581025</xdr:rowOff>
              </to>
            </anchor>
          </controlPr>
        </control>
      </mc:Choice>
      <mc:Fallback>
        <control shapeId="2214" r:id="rId414" name="ComboBox149"/>
      </mc:Fallback>
    </mc:AlternateContent>
    <mc:AlternateContent xmlns:mc="http://schemas.openxmlformats.org/markup-compatibility/2006">
      <mc:Choice Requires="x14">
        <control shapeId="2215" r:id="rId416" name="ComboBox150">
          <controlPr defaultSize="0" autoLine="0" linkedCell="R66" listFillRange="D96:D99" r:id="rId417">
            <anchor moveWithCells="1">
              <from>
                <xdr:col>16</xdr:col>
                <xdr:colOff>0</xdr:colOff>
                <xdr:row>65</xdr:row>
                <xdr:rowOff>95250</xdr:rowOff>
              </from>
              <to>
                <xdr:col>16</xdr:col>
                <xdr:colOff>3714750</xdr:colOff>
                <xdr:row>65</xdr:row>
                <xdr:rowOff>590550</xdr:rowOff>
              </to>
            </anchor>
          </controlPr>
        </control>
      </mc:Choice>
      <mc:Fallback>
        <control shapeId="2215" r:id="rId416" name="ComboBox150"/>
      </mc:Fallback>
    </mc:AlternateContent>
    <mc:AlternateContent xmlns:mc="http://schemas.openxmlformats.org/markup-compatibility/2006">
      <mc:Choice Requires="x14">
        <control shapeId="2216" r:id="rId418" name="ComboBox151">
          <controlPr defaultSize="0" autoLine="0" linkedCell="R67" listFillRange="D96:D99" r:id="rId419">
            <anchor moveWithCells="1">
              <from>
                <xdr:col>16</xdr:col>
                <xdr:colOff>0</xdr:colOff>
                <xdr:row>66</xdr:row>
                <xdr:rowOff>85725</xdr:rowOff>
              </from>
              <to>
                <xdr:col>16</xdr:col>
                <xdr:colOff>3714750</xdr:colOff>
                <xdr:row>66</xdr:row>
                <xdr:rowOff>581025</xdr:rowOff>
              </to>
            </anchor>
          </controlPr>
        </control>
      </mc:Choice>
      <mc:Fallback>
        <control shapeId="2216" r:id="rId418" name="ComboBox151"/>
      </mc:Fallback>
    </mc:AlternateContent>
    <mc:AlternateContent xmlns:mc="http://schemas.openxmlformats.org/markup-compatibility/2006">
      <mc:Choice Requires="x14">
        <control shapeId="2217" r:id="rId420" name="ComboBox152">
          <controlPr defaultSize="0" autoLine="0" linkedCell="R68" listFillRange="D96:D99" r:id="rId421">
            <anchor moveWithCells="1">
              <from>
                <xdr:col>16</xdr:col>
                <xdr:colOff>0</xdr:colOff>
                <xdr:row>67</xdr:row>
                <xdr:rowOff>114300</xdr:rowOff>
              </from>
              <to>
                <xdr:col>16</xdr:col>
                <xdr:colOff>3714750</xdr:colOff>
                <xdr:row>67</xdr:row>
                <xdr:rowOff>619125</xdr:rowOff>
              </to>
            </anchor>
          </controlPr>
        </control>
      </mc:Choice>
      <mc:Fallback>
        <control shapeId="2217" r:id="rId420" name="ComboBox152"/>
      </mc:Fallback>
    </mc:AlternateContent>
    <mc:AlternateContent xmlns:mc="http://schemas.openxmlformats.org/markup-compatibility/2006">
      <mc:Choice Requires="x14">
        <control shapeId="2218" r:id="rId422" name="ComboBox153">
          <controlPr defaultSize="0" autoLine="0" linkedCell="R69" listFillRange="D96:D99" r:id="rId423">
            <anchor moveWithCells="1">
              <from>
                <xdr:col>16</xdr:col>
                <xdr:colOff>0</xdr:colOff>
                <xdr:row>68</xdr:row>
                <xdr:rowOff>104775</xdr:rowOff>
              </from>
              <to>
                <xdr:col>16</xdr:col>
                <xdr:colOff>3714750</xdr:colOff>
                <xdr:row>68</xdr:row>
                <xdr:rowOff>600075</xdr:rowOff>
              </to>
            </anchor>
          </controlPr>
        </control>
      </mc:Choice>
      <mc:Fallback>
        <control shapeId="2218" r:id="rId422" name="ComboBox153"/>
      </mc:Fallback>
    </mc:AlternateContent>
    <mc:AlternateContent xmlns:mc="http://schemas.openxmlformats.org/markup-compatibility/2006">
      <mc:Choice Requires="x14">
        <control shapeId="2219" r:id="rId424" name="ComboBox154">
          <controlPr defaultSize="0" autoLine="0" linkedCell="R70" listFillRange="D96:D99" r:id="rId425">
            <anchor moveWithCells="1">
              <from>
                <xdr:col>16</xdr:col>
                <xdr:colOff>0</xdr:colOff>
                <xdr:row>69</xdr:row>
                <xdr:rowOff>85725</xdr:rowOff>
              </from>
              <to>
                <xdr:col>16</xdr:col>
                <xdr:colOff>3714750</xdr:colOff>
                <xdr:row>69</xdr:row>
                <xdr:rowOff>581025</xdr:rowOff>
              </to>
            </anchor>
          </controlPr>
        </control>
      </mc:Choice>
      <mc:Fallback>
        <control shapeId="2219" r:id="rId424" name="ComboBox154"/>
      </mc:Fallback>
    </mc:AlternateContent>
    <mc:AlternateContent xmlns:mc="http://schemas.openxmlformats.org/markup-compatibility/2006">
      <mc:Choice Requires="x14">
        <control shapeId="2220" r:id="rId426" name="ComboBox155">
          <controlPr defaultSize="0" autoLine="0" linkedCell="R71" listFillRange="D96:D99" r:id="rId427">
            <anchor moveWithCells="1">
              <from>
                <xdr:col>16</xdr:col>
                <xdr:colOff>0</xdr:colOff>
                <xdr:row>70</xdr:row>
                <xdr:rowOff>47625</xdr:rowOff>
              </from>
              <to>
                <xdr:col>16</xdr:col>
                <xdr:colOff>3714750</xdr:colOff>
                <xdr:row>70</xdr:row>
                <xdr:rowOff>542925</xdr:rowOff>
              </to>
            </anchor>
          </controlPr>
        </control>
      </mc:Choice>
      <mc:Fallback>
        <control shapeId="2220" r:id="rId426" name="ComboBox155"/>
      </mc:Fallback>
    </mc:AlternateContent>
    <mc:AlternateContent xmlns:mc="http://schemas.openxmlformats.org/markup-compatibility/2006">
      <mc:Choice Requires="x14">
        <control shapeId="2221" r:id="rId428" name="ComboBox156">
          <controlPr defaultSize="0" autoLine="0" linkedCell="R72" listFillRange="D96:D99" r:id="rId429">
            <anchor moveWithCells="1">
              <from>
                <xdr:col>16</xdr:col>
                <xdr:colOff>0</xdr:colOff>
                <xdr:row>71</xdr:row>
                <xdr:rowOff>228600</xdr:rowOff>
              </from>
              <to>
                <xdr:col>16</xdr:col>
                <xdr:colOff>3714750</xdr:colOff>
                <xdr:row>71</xdr:row>
                <xdr:rowOff>733425</xdr:rowOff>
              </to>
            </anchor>
          </controlPr>
        </control>
      </mc:Choice>
      <mc:Fallback>
        <control shapeId="2221" r:id="rId428" name="ComboBox156"/>
      </mc:Fallback>
    </mc:AlternateContent>
    <mc:AlternateContent xmlns:mc="http://schemas.openxmlformats.org/markup-compatibility/2006">
      <mc:Choice Requires="x14">
        <control shapeId="2222" r:id="rId430" name="ComboBox157">
          <controlPr defaultSize="0" autoLine="0" linkedCell="R73" listFillRange="D96:D99" r:id="rId431">
            <anchor moveWithCells="1">
              <from>
                <xdr:col>16</xdr:col>
                <xdr:colOff>0</xdr:colOff>
                <xdr:row>72</xdr:row>
                <xdr:rowOff>219075</xdr:rowOff>
              </from>
              <to>
                <xdr:col>16</xdr:col>
                <xdr:colOff>3705225</xdr:colOff>
                <xdr:row>72</xdr:row>
                <xdr:rowOff>704850</xdr:rowOff>
              </to>
            </anchor>
          </controlPr>
        </control>
      </mc:Choice>
      <mc:Fallback>
        <control shapeId="2222" r:id="rId430" name="ComboBox157"/>
      </mc:Fallback>
    </mc:AlternateContent>
    <mc:AlternateContent xmlns:mc="http://schemas.openxmlformats.org/markup-compatibility/2006">
      <mc:Choice Requires="x14">
        <control shapeId="2223" r:id="rId432" name="ComboBox158">
          <controlPr defaultSize="0" autoLine="0" linkedCell="R74" listFillRange="D96:D99" r:id="rId433">
            <anchor moveWithCells="1">
              <from>
                <xdr:col>16</xdr:col>
                <xdr:colOff>0</xdr:colOff>
                <xdr:row>73</xdr:row>
                <xdr:rowOff>95250</xdr:rowOff>
              </from>
              <to>
                <xdr:col>16</xdr:col>
                <xdr:colOff>3714750</xdr:colOff>
                <xdr:row>73</xdr:row>
                <xdr:rowOff>581025</xdr:rowOff>
              </to>
            </anchor>
          </controlPr>
        </control>
      </mc:Choice>
      <mc:Fallback>
        <control shapeId="2223" r:id="rId432" name="ComboBox158"/>
      </mc:Fallback>
    </mc:AlternateContent>
    <mc:AlternateContent xmlns:mc="http://schemas.openxmlformats.org/markup-compatibility/2006">
      <mc:Choice Requires="x14">
        <control shapeId="2224" r:id="rId434" name="ComboBox159">
          <controlPr defaultSize="0" autoLine="0" linkedCell="R75" listFillRange="D96:D99" r:id="rId435">
            <anchor moveWithCells="1">
              <from>
                <xdr:col>16</xdr:col>
                <xdr:colOff>0</xdr:colOff>
                <xdr:row>74</xdr:row>
                <xdr:rowOff>133350</xdr:rowOff>
              </from>
              <to>
                <xdr:col>16</xdr:col>
                <xdr:colOff>3714750</xdr:colOff>
                <xdr:row>74</xdr:row>
                <xdr:rowOff>619125</xdr:rowOff>
              </to>
            </anchor>
          </controlPr>
        </control>
      </mc:Choice>
      <mc:Fallback>
        <control shapeId="2224" r:id="rId434" name="ComboBox159"/>
      </mc:Fallback>
    </mc:AlternateContent>
    <mc:AlternateContent xmlns:mc="http://schemas.openxmlformats.org/markup-compatibility/2006">
      <mc:Choice Requires="x14">
        <control shapeId="2225" r:id="rId436" name="ComboBox160">
          <controlPr defaultSize="0" autoLine="0" linkedCell="R76" listFillRange="D96:D99" r:id="rId437">
            <anchor moveWithCells="1">
              <from>
                <xdr:col>16</xdr:col>
                <xdr:colOff>0</xdr:colOff>
                <xdr:row>88</xdr:row>
                <xdr:rowOff>0</xdr:rowOff>
              </from>
              <to>
                <xdr:col>16</xdr:col>
                <xdr:colOff>3714750</xdr:colOff>
                <xdr:row>89</xdr:row>
                <xdr:rowOff>152400</xdr:rowOff>
              </to>
            </anchor>
          </controlPr>
        </control>
      </mc:Choice>
      <mc:Fallback>
        <control shapeId="2225" r:id="rId436" name="ComboBox160"/>
      </mc:Fallback>
    </mc:AlternateContent>
    <mc:AlternateContent xmlns:mc="http://schemas.openxmlformats.org/markup-compatibility/2006">
      <mc:Choice Requires="x14">
        <control shapeId="2227" r:id="rId438" name="ComboBox161">
          <controlPr defaultSize="0" autoLine="0" linkedCell="R77" listFillRange="D96:D99" r:id="rId439">
            <anchor moveWithCells="1">
              <from>
                <xdr:col>16</xdr:col>
                <xdr:colOff>0</xdr:colOff>
                <xdr:row>88</xdr:row>
                <xdr:rowOff>0</xdr:rowOff>
              </from>
              <to>
                <xdr:col>16</xdr:col>
                <xdr:colOff>3714750</xdr:colOff>
                <xdr:row>89</xdr:row>
                <xdr:rowOff>152400</xdr:rowOff>
              </to>
            </anchor>
          </controlPr>
        </control>
      </mc:Choice>
      <mc:Fallback>
        <control shapeId="2227" r:id="rId438" name="ComboBox161"/>
      </mc:Fallback>
    </mc:AlternateContent>
    <mc:AlternateContent xmlns:mc="http://schemas.openxmlformats.org/markup-compatibility/2006">
      <mc:Choice Requires="x14">
        <control shapeId="2228" r:id="rId440" name="ComboBox162">
          <controlPr defaultSize="0" autoLine="0" linkedCell="R78" listFillRange="D96:D99" r:id="rId441">
            <anchor moveWithCells="1">
              <from>
                <xdr:col>16</xdr:col>
                <xdr:colOff>0</xdr:colOff>
                <xdr:row>88</xdr:row>
                <xdr:rowOff>0</xdr:rowOff>
              </from>
              <to>
                <xdr:col>16</xdr:col>
                <xdr:colOff>3714750</xdr:colOff>
                <xdr:row>89</xdr:row>
                <xdr:rowOff>152400</xdr:rowOff>
              </to>
            </anchor>
          </controlPr>
        </control>
      </mc:Choice>
      <mc:Fallback>
        <control shapeId="2228" r:id="rId440" name="ComboBox162"/>
      </mc:Fallback>
    </mc:AlternateContent>
    <mc:AlternateContent xmlns:mc="http://schemas.openxmlformats.org/markup-compatibility/2006">
      <mc:Choice Requires="x14">
        <control shapeId="2229" r:id="rId442" name="ComboBox163">
          <controlPr defaultSize="0" autoLine="0" linkedCell="R79" listFillRange="D96:D99" r:id="rId443">
            <anchor moveWithCells="1">
              <from>
                <xdr:col>16</xdr:col>
                <xdr:colOff>0</xdr:colOff>
                <xdr:row>88</xdr:row>
                <xdr:rowOff>0</xdr:rowOff>
              </from>
              <to>
                <xdr:col>16</xdr:col>
                <xdr:colOff>3705225</xdr:colOff>
                <xdr:row>89</xdr:row>
                <xdr:rowOff>161925</xdr:rowOff>
              </to>
            </anchor>
          </controlPr>
        </control>
      </mc:Choice>
      <mc:Fallback>
        <control shapeId="2229" r:id="rId442" name="ComboBox163"/>
      </mc:Fallback>
    </mc:AlternateContent>
    <mc:AlternateContent xmlns:mc="http://schemas.openxmlformats.org/markup-compatibility/2006">
      <mc:Choice Requires="x14">
        <control shapeId="2230" r:id="rId444" name="ComboBox164">
          <controlPr defaultSize="0" autoLine="0" linkedCell="R80" listFillRange="D96:D99" r:id="rId445">
            <anchor moveWithCells="1">
              <from>
                <xdr:col>16</xdr:col>
                <xdr:colOff>0</xdr:colOff>
                <xdr:row>88</xdr:row>
                <xdr:rowOff>0</xdr:rowOff>
              </from>
              <to>
                <xdr:col>16</xdr:col>
                <xdr:colOff>3705225</xdr:colOff>
                <xdr:row>89</xdr:row>
                <xdr:rowOff>152400</xdr:rowOff>
              </to>
            </anchor>
          </controlPr>
        </control>
      </mc:Choice>
      <mc:Fallback>
        <control shapeId="2230" r:id="rId444" name="ComboBox164"/>
      </mc:Fallback>
    </mc:AlternateContent>
    <mc:AlternateContent xmlns:mc="http://schemas.openxmlformats.org/markup-compatibility/2006">
      <mc:Choice Requires="x14">
        <control shapeId="2231" r:id="rId446" name="ComboBox165">
          <controlPr defaultSize="0" autoLine="0" linkedCell="R81" listFillRange="D96:D99" r:id="rId447">
            <anchor moveWithCells="1">
              <from>
                <xdr:col>16</xdr:col>
                <xdr:colOff>0</xdr:colOff>
                <xdr:row>88</xdr:row>
                <xdr:rowOff>0</xdr:rowOff>
              </from>
              <to>
                <xdr:col>16</xdr:col>
                <xdr:colOff>3705225</xdr:colOff>
                <xdr:row>89</xdr:row>
                <xdr:rowOff>152400</xdr:rowOff>
              </to>
            </anchor>
          </controlPr>
        </control>
      </mc:Choice>
      <mc:Fallback>
        <control shapeId="2231" r:id="rId446" name="ComboBox165"/>
      </mc:Fallback>
    </mc:AlternateContent>
    <mc:AlternateContent xmlns:mc="http://schemas.openxmlformats.org/markup-compatibility/2006">
      <mc:Choice Requires="x14">
        <control shapeId="2232" r:id="rId448" name="ComboBox166">
          <controlPr defaultSize="0" autoLine="0" linkedCell="R82" listFillRange="D96:D99" r:id="rId449">
            <anchor moveWithCells="1">
              <from>
                <xdr:col>16</xdr:col>
                <xdr:colOff>0</xdr:colOff>
                <xdr:row>88</xdr:row>
                <xdr:rowOff>0</xdr:rowOff>
              </from>
              <to>
                <xdr:col>16</xdr:col>
                <xdr:colOff>3714750</xdr:colOff>
                <xdr:row>89</xdr:row>
                <xdr:rowOff>152400</xdr:rowOff>
              </to>
            </anchor>
          </controlPr>
        </control>
      </mc:Choice>
      <mc:Fallback>
        <control shapeId="2232" r:id="rId448" name="ComboBox166"/>
      </mc:Fallback>
    </mc:AlternateContent>
    <mc:AlternateContent xmlns:mc="http://schemas.openxmlformats.org/markup-compatibility/2006">
      <mc:Choice Requires="x14">
        <control shapeId="2233" r:id="rId450" name="ComboBox167">
          <controlPr defaultSize="0" autoLine="0" linkedCell="R83" listFillRange="D96:D99" r:id="rId451">
            <anchor moveWithCells="1">
              <from>
                <xdr:col>16</xdr:col>
                <xdr:colOff>0</xdr:colOff>
                <xdr:row>88</xdr:row>
                <xdr:rowOff>0</xdr:rowOff>
              </from>
              <to>
                <xdr:col>18</xdr:col>
                <xdr:colOff>9525</xdr:colOff>
                <xdr:row>89</xdr:row>
                <xdr:rowOff>152400</xdr:rowOff>
              </to>
            </anchor>
          </controlPr>
        </control>
      </mc:Choice>
      <mc:Fallback>
        <control shapeId="2233" r:id="rId450" name="ComboBox167"/>
      </mc:Fallback>
    </mc:AlternateContent>
    <mc:AlternateContent xmlns:mc="http://schemas.openxmlformats.org/markup-compatibility/2006">
      <mc:Choice Requires="x14">
        <control shapeId="2234" r:id="rId452" name="ComboBox168">
          <controlPr defaultSize="0" autoLine="0" linkedCell="R84" listFillRange="D96:D99" r:id="rId453">
            <anchor moveWithCells="1">
              <from>
                <xdr:col>16</xdr:col>
                <xdr:colOff>28575</xdr:colOff>
                <xdr:row>88</xdr:row>
                <xdr:rowOff>0</xdr:rowOff>
              </from>
              <to>
                <xdr:col>18</xdr:col>
                <xdr:colOff>19050</xdr:colOff>
                <xdr:row>89</xdr:row>
                <xdr:rowOff>161925</xdr:rowOff>
              </to>
            </anchor>
          </controlPr>
        </control>
      </mc:Choice>
      <mc:Fallback>
        <control shapeId="2234" r:id="rId452" name="ComboBox168"/>
      </mc:Fallback>
    </mc:AlternateContent>
    <mc:AlternateContent xmlns:mc="http://schemas.openxmlformats.org/markup-compatibility/2006">
      <mc:Choice Requires="x14">
        <control shapeId="2235" r:id="rId454" name="ComboBox169">
          <controlPr defaultSize="0" autoLine="0" linkedCell="R85" listFillRange="D96:D99" r:id="rId455">
            <anchor moveWithCells="1">
              <from>
                <xdr:col>16</xdr:col>
                <xdr:colOff>0</xdr:colOff>
                <xdr:row>88</xdr:row>
                <xdr:rowOff>0</xdr:rowOff>
              </from>
              <to>
                <xdr:col>16</xdr:col>
                <xdr:colOff>3714750</xdr:colOff>
                <xdr:row>89</xdr:row>
                <xdr:rowOff>152400</xdr:rowOff>
              </to>
            </anchor>
          </controlPr>
        </control>
      </mc:Choice>
      <mc:Fallback>
        <control shapeId="2235" r:id="rId454" name="ComboBox169"/>
      </mc:Fallback>
    </mc:AlternateContent>
    <mc:AlternateContent xmlns:mc="http://schemas.openxmlformats.org/markup-compatibility/2006">
      <mc:Choice Requires="x14">
        <control shapeId="2236" r:id="rId456" name="ComboBox170">
          <controlPr defaultSize="0" autoLine="0" linkedCell="R86" listFillRange="D96:D99" r:id="rId457">
            <anchor moveWithCells="1">
              <from>
                <xdr:col>16</xdr:col>
                <xdr:colOff>0</xdr:colOff>
                <xdr:row>88</xdr:row>
                <xdr:rowOff>0</xdr:rowOff>
              </from>
              <to>
                <xdr:col>18</xdr:col>
                <xdr:colOff>9525</xdr:colOff>
                <xdr:row>89</xdr:row>
                <xdr:rowOff>152400</xdr:rowOff>
              </to>
            </anchor>
          </controlPr>
        </control>
      </mc:Choice>
      <mc:Fallback>
        <control shapeId="2236" r:id="rId456" name="ComboBox170"/>
      </mc:Fallback>
    </mc:AlternateContent>
    <mc:AlternateContent xmlns:mc="http://schemas.openxmlformats.org/markup-compatibility/2006">
      <mc:Choice Requires="x14">
        <control shapeId="2237" r:id="rId458" name="ComboBox171">
          <controlPr defaultSize="0" autoLine="0" linkedCell="R87" listFillRange="D96:D99" r:id="rId459">
            <anchor moveWithCells="1">
              <from>
                <xdr:col>16</xdr:col>
                <xdr:colOff>0</xdr:colOff>
                <xdr:row>88</xdr:row>
                <xdr:rowOff>0</xdr:rowOff>
              </from>
              <to>
                <xdr:col>18</xdr:col>
                <xdr:colOff>0</xdr:colOff>
                <xdr:row>89</xdr:row>
                <xdr:rowOff>152400</xdr:rowOff>
              </to>
            </anchor>
          </controlPr>
        </control>
      </mc:Choice>
      <mc:Fallback>
        <control shapeId="2237" r:id="rId458" name="ComboBox171"/>
      </mc:Fallback>
    </mc:AlternateContent>
    <mc:AlternateContent xmlns:mc="http://schemas.openxmlformats.org/markup-compatibility/2006">
      <mc:Choice Requires="x14">
        <control shapeId="2238" r:id="rId460" name="ComboBox172">
          <controlPr defaultSize="0" autoLine="0" linkedCell="R88" listFillRange="D96:D99" r:id="rId461">
            <anchor moveWithCells="1">
              <from>
                <xdr:col>16</xdr:col>
                <xdr:colOff>0</xdr:colOff>
                <xdr:row>88</xdr:row>
                <xdr:rowOff>0</xdr:rowOff>
              </from>
              <to>
                <xdr:col>18</xdr:col>
                <xdr:colOff>0</xdr:colOff>
                <xdr:row>89</xdr:row>
                <xdr:rowOff>152400</xdr:rowOff>
              </to>
            </anchor>
          </controlPr>
        </control>
      </mc:Choice>
      <mc:Fallback>
        <control shapeId="2238" r:id="rId460" name="ComboBox172"/>
      </mc:Fallback>
    </mc:AlternateContent>
    <mc:AlternateContent xmlns:mc="http://schemas.openxmlformats.org/markup-compatibility/2006">
      <mc:Choice Requires="x14">
        <control shapeId="2240" r:id="rId462" name="ComboBox173">
          <controlPr defaultSize="0" autoLine="0" autoPict="0" linkedCell="T3" listFillRange="D102:D105" r:id="rId463">
            <anchor moveWithCells="1">
              <from>
                <xdr:col>18</xdr:col>
                <xdr:colOff>76200</xdr:colOff>
                <xdr:row>2</xdr:row>
                <xdr:rowOff>1838325</xdr:rowOff>
              </from>
              <to>
                <xdr:col>18</xdr:col>
                <xdr:colOff>4000500</xdr:colOff>
                <xdr:row>2</xdr:row>
                <xdr:rowOff>3552825</xdr:rowOff>
              </to>
            </anchor>
          </controlPr>
        </control>
      </mc:Choice>
      <mc:Fallback>
        <control shapeId="2240" r:id="rId462" name="ComboBox173"/>
      </mc:Fallback>
    </mc:AlternateContent>
    <mc:AlternateContent xmlns:mc="http://schemas.openxmlformats.org/markup-compatibility/2006">
      <mc:Choice Requires="x14">
        <control shapeId="2241" r:id="rId464" name="ComboBox174">
          <controlPr defaultSize="0" autoLine="0" autoPict="0" linkedCell="T4" listFillRange="D102:D105" r:id="rId465">
            <anchor moveWithCells="1">
              <from>
                <xdr:col>18</xdr:col>
                <xdr:colOff>9525</xdr:colOff>
                <xdr:row>3</xdr:row>
                <xdr:rowOff>57150</xdr:rowOff>
              </from>
              <to>
                <xdr:col>18</xdr:col>
                <xdr:colOff>4000500</xdr:colOff>
                <xdr:row>3</xdr:row>
                <xdr:rowOff>590550</xdr:rowOff>
              </to>
            </anchor>
          </controlPr>
        </control>
      </mc:Choice>
      <mc:Fallback>
        <control shapeId="2241" r:id="rId464" name="ComboBox174"/>
      </mc:Fallback>
    </mc:AlternateContent>
    <mc:AlternateContent xmlns:mc="http://schemas.openxmlformats.org/markup-compatibility/2006">
      <mc:Choice Requires="x14">
        <control shapeId="2242" r:id="rId466" name="ComboBox175">
          <controlPr defaultSize="0" autoLine="0" autoPict="0" linkedCell="T5" listFillRange="D102:D105" r:id="rId467">
            <anchor moveWithCells="1">
              <from>
                <xdr:col>17</xdr:col>
                <xdr:colOff>1847850</xdr:colOff>
                <xdr:row>4</xdr:row>
                <xdr:rowOff>142875</xdr:rowOff>
              </from>
              <to>
                <xdr:col>18</xdr:col>
                <xdr:colOff>4010025</xdr:colOff>
                <xdr:row>4</xdr:row>
                <xdr:rowOff>676275</xdr:rowOff>
              </to>
            </anchor>
          </controlPr>
        </control>
      </mc:Choice>
      <mc:Fallback>
        <control shapeId="2242" r:id="rId466" name="ComboBox175"/>
      </mc:Fallback>
    </mc:AlternateContent>
    <mc:AlternateContent xmlns:mc="http://schemas.openxmlformats.org/markup-compatibility/2006">
      <mc:Choice Requires="x14">
        <control shapeId="2243" r:id="rId468" name="ComboBox176">
          <controlPr defaultSize="0" autoLine="0" autoPict="0" linkedCell="T6" listFillRange="D102:D105" r:id="rId469">
            <anchor moveWithCells="1">
              <from>
                <xdr:col>17</xdr:col>
                <xdr:colOff>1847850</xdr:colOff>
                <xdr:row>5</xdr:row>
                <xdr:rowOff>238125</xdr:rowOff>
              </from>
              <to>
                <xdr:col>18</xdr:col>
                <xdr:colOff>4029075</xdr:colOff>
                <xdr:row>5</xdr:row>
                <xdr:rowOff>771525</xdr:rowOff>
              </to>
            </anchor>
          </controlPr>
        </control>
      </mc:Choice>
      <mc:Fallback>
        <control shapeId="2243" r:id="rId468" name="ComboBox176"/>
      </mc:Fallback>
    </mc:AlternateContent>
    <mc:AlternateContent xmlns:mc="http://schemas.openxmlformats.org/markup-compatibility/2006">
      <mc:Choice Requires="x14">
        <control shapeId="2244" r:id="rId470" name="ComboBox177">
          <controlPr defaultSize="0" autoLine="0" autoPict="0" linkedCell="T7" listFillRange="D102:D105" r:id="rId471">
            <anchor moveWithCells="1">
              <from>
                <xdr:col>18</xdr:col>
                <xdr:colOff>47625</xdr:colOff>
                <xdr:row>6</xdr:row>
                <xdr:rowOff>495300</xdr:rowOff>
              </from>
              <to>
                <xdr:col>18</xdr:col>
                <xdr:colOff>3981450</xdr:colOff>
                <xdr:row>6</xdr:row>
                <xdr:rowOff>1028700</xdr:rowOff>
              </to>
            </anchor>
          </controlPr>
        </control>
      </mc:Choice>
      <mc:Fallback>
        <control shapeId="2244" r:id="rId470" name="ComboBox177"/>
      </mc:Fallback>
    </mc:AlternateContent>
    <mc:AlternateContent xmlns:mc="http://schemas.openxmlformats.org/markup-compatibility/2006">
      <mc:Choice Requires="x14">
        <control shapeId="2245" r:id="rId472" name="ComboBox178">
          <controlPr defaultSize="0" autoLine="0" autoPict="0" linkedCell="T8" listFillRange="D102:D105" r:id="rId473">
            <anchor moveWithCells="1">
              <from>
                <xdr:col>18</xdr:col>
                <xdr:colOff>38100</xdr:colOff>
                <xdr:row>7</xdr:row>
                <xdr:rowOff>219075</xdr:rowOff>
              </from>
              <to>
                <xdr:col>18</xdr:col>
                <xdr:colOff>3981450</xdr:colOff>
                <xdr:row>7</xdr:row>
                <xdr:rowOff>762000</xdr:rowOff>
              </to>
            </anchor>
          </controlPr>
        </control>
      </mc:Choice>
      <mc:Fallback>
        <control shapeId="2245" r:id="rId472" name="ComboBox178"/>
      </mc:Fallback>
    </mc:AlternateContent>
    <mc:AlternateContent xmlns:mc="http://schemas.openxmlformats.org/markup-compatibility/2006">
      <mc:Choice Requires="x14">
        <control shapeId="2246" r:id="rId474" name="ComboBox179">
          <controlPr defaultSize="0" autoLine="0" autoPict="0" linkedCell="T9" listFillRange="D102:D105" r:id="rId475">
            <anchor moveWithCells="1">
              <from>
                <xdr:col>18</xdr:col>
                <xdr:colOff>38100</xdr:colOff>
                <xdr:row>8</xdr:row>
                <xdr:rowOff>47625</xdr:rowOff>
              </from>
              <to>
                <xdr:col>18</xdr:col>
                <xdr:colOff>3981450</xdr:colOff>
                <xdr:row>8</xdr:row>
                <xdr:rowOff>571500</xdr:rowOff>
              </to>
            </anchor>
          </controlPr>
        </control>
      </mc:Choice>
      <mc:Fallback>
        <control shapeId="2246" r:id="rId474" name="ComboBox179"/>
      </mc:Fallback>
    </mc:AlternateContent>
    <mc:AlternateContent xmlns:mc="http://schemas.openxmlformats.org/markup-compatibility/2006">
      <mc:Choice Requires="x14">
        <control shapeId="2247" r:id="rId476" name="ComboBox180">
          <controlPr defaultSize="0" autoLine="0" autoPict="0" linkedCell="T10" listFillRange="D102:D105" r:id="rId477">
            <anchor moveWithCells="1">
              <from>
                <xdr:col>18</xdr:col>
                <xdr:colOff>19050</xdr:colOff>
                <xdr:row>9</xdr:row>
                <xdr:rowOff>76200</xdr:rowOff>
              </from>
              <to>
                <xdr:col>18</xdr:col>
                <xdr:colOff>4019550</xdr:colOff>
                <xdr:row>9</xdr:row>
                <xdr:rowOff>600075</xdr:rowOff>
              </to>
            </anchor>
          </controlPr>
        </control>
      </mc:Choice>
      <mc:Fallback>
        <control shapeId="2247" r:id="rId476" name="ComboBox180"/>
      </mc:Fallback>
    </mc:AlternateContent>
    <mc:AlternateContent xmlns:mc="http://schemas.openxmlformats.org/markup-compatibility/2006">
      <mc:Choice Requires="x14">
        <control shapeId="2248" r:id="rId478" name="ComboBox181">
          <controlPr defaultSize="0" autoLine="0" autoPict="0" linkedCell="T11" listFillRange="D102:D105" r:id="rId479">
            <anchor moveWithCells="1">
              <from>
                <xdr:col>18</xdr:col>
                <xdr:colOff>19050</xdr:colOff>
                <xdr:row>10</xdr:row>
                <xdr:rowOff>85725</xdr:rowOff>
              </from>
              <to>
                <xdr:col>18</xdr:col>
                <xdr:colOff>4019550</xdr:colOff>
                <xdr:row>10</xdr:row>
                <xdr:rowOff>619125</xdr:rowOff>
              </to>
            </anchor>
          </controlPr>
        </control>
      </mc:Choice>
      <mc:Fallback>
        <control shapeId="2248" r:id="rId478" name="ComboBox181"/>
      </mc:Fallback>
    </mc:AlternateContent>
    <mc:AlternateContent xmlns:mc="http://schemas.openxmlformats.org/markup-compatibility/2006">
      <mc:Choice Requires="x14">
        <control shapeId="2249" r:id="rId480" name="ComboBox182">
          <controlPr defaultSize="0" autoLine="0" autoPict="0" linkedCell="T12" listFillRange="D102:D105" r:id="rId481">
            <anchor moveWithCells="1">
              <from>
                <xdr:col>18</xdr:col>
                <xdr:colOff>19050</xdr:colOff>
                <xdr:row>11</xdr:row>
                <xdr:rowOff>114300</xdr:rowOff>
              </from>
              <to>
                <xdr:col>18</xdr:col>
                <xdr:colOff>4019550</xdr:colOff>
                <xdr:row>11</xdr:row>
                <xdr:rowOff>647700</xdr:rowOff>
              </to>
            </anchor>
          </controlPr>
        </control>
      </mc:Choice>
      <mc:Fallback>
        <control shapeId="2249" r:id="rId480" name="ComboBox182"/>
      </mc:Fallback>
    </mc:AlternateContent>
    <mc:AlternateContent xmlns:mc="http://schemas.openxmlformats.org/markup-compatibility/2006">
      <mc:Choice Requires="x14">
        <control shapeId="2250" r:id="rId482" name="ComboBox183">
          <controlPr defaultSize="0" autoLine="0" autoPict="0" linkedCell="T13" listFillRange="D102:D105" r:id="rId483">
            <anchor moveWithCells="1">
              <from>
                <xdr:col>18</xdr:col>
                <xdr:colOff>19050</xdr:colOff>
                <xdr:row>12</xdr:row>
                <xdr:rowOff>152400</xdr:rowOff>
              </from>
              <to>
                <xdr:col>18</xdr:col>
                <xdr:colOff>4000500</xdr:colOff>
                <xdr:row>12</xdr:row>
                <xdr:rowOff>695325</xdr:rowOff>
              </to>
            </anchor>
          </controlPr>
        </control>
      </mc:Choice>
      <mc:Fallback>
        <control shapeId="2250" r:id="rId482" name="ComboBox183"/>
      </mc:Fallback>
    </mc:AlternateContent>
    <mc:AlternateContent xmlns:mc="http://schemas.openxmlformats.org/markup-compatibility/2006">
      <mc:Choice Requires="x14">
        <control shapeId="2251" r:id="rId484" name="ComboBox184">
          <controlPr defaultSize="0" autoLine="0" autoPict="0" linkedCell="T14" listFillRange="D102:D105" r:id="rId485">
            <anchor moveWithCells="1">
              <from>
                <xdr:col>18</xdr:col>
                <xdr:colOff>19050</xdr:colOff>
                <xdr:row>13</xdr:row>
                <xdr:rowOff>466725</xdr:rowOff>
              </from>
              <to>
                <xdr:col>18</xdr:col>
                <xdr:colOff>4000500</xdr:colOff>
                <xdr:row>13</xdr:row>
                <xdr:rowOff>1000125</xdr:rowOff>
              </to>
            </anchor>
          </controlPr>
        </control>
      </mc:Choice>
      <mc:Fallback>
        <control shapeId="2251" r:id="rId484" name="ComboBox184"/>
      </mc:Fallback>
    </mc:AlternateContent>
    <mc:AlternateContent xmlns:mc="http://schemas.openxmlformats.org/markup-compatibility/2006">
      <mc:Choice Requires="x14">
        <control shapeId="2252" r:id="rId486" name="ComboBox185">
          <controlPr defaultSize="0" autoLine="0" autoPict="0" linkedCell="T15" listFillRange="D102:D105" r:id="rId487">
            <anchor moveWithCells="1">
              <from>
                <xdr:col>17</xdr:col>
                <xdr:colOff>1866900</xdr:colOff>
                <xdr:row>14</xdr:row>
                <xdr:rowOff>85725</xdr:rowOff>
              </from>
              <to>
                <xdr:col>18</xdr:col>
                <xdr:colOff>3971925</xdr:colOff>
                <xdr:row>14</xdr:row>
                <xdr:rowOff>619125</xdr:rowOff>
              </to>
            </anchor>
          </controlPr>
        </control>
      </mc:Choice>
      <mc:Fallback>
        <control shapeId="2252" r:id="rId486" name="ComboBox185"/>
      </mc:Fallback>
    </mc:AlternateContent>
    <mc:AlternateContent xmlns:mc="http://schemas.openxmlformats.org/markup-compatibility/2006">
      <mc:Choice Requires="x14">
        <control shapeId="2253" r:id="rId488" name="ComboBox186">
          <controlPr defaultSize="0" autoLine="0" autoPict="0" linkedCell="T16" listFillRange="D102:D105" r:id="rId489">
            <anchor moveWithCells="1">
              <from>
                <xdr:col>17</xdr:col>
                <xdr:colOff>1857375</xdr:colOff>
                <xdr:row>15</xdr:row>
                <xdr:rowOff>85725</xdr:rowOff>
              </from>
              <to>
                <xdr:col>18</xdr:col>
                <xdr:colOff>3981450</xdr:colOff>
                <xdr:row>15</xdr:row>
                <xdr:rowOff>619125</xdr:rowOff>
              </to>
            </anchor>
          </controlPr>
        </control>
      </mc:Choice>
      <mc:Fallback>
        <control shapeId="2253" r:id="rId488" name="ComboBox186"/>
      </mc:Fallback>
    </mc:AlternateContent>
    <mc:AlternateContent xmlns:mc="http://schemas.openxmlformats.org/markup-compatibility/2006">
      <mc:Choice Requires="x14">
        <control shapeId="2254" r:id="rId490" name="ComboBox187">
          <controlPr defaultSize="0" autoLine="0" autoPict="0" linkedCell="T17" listFillRange="D102:D105" r:id="rId491">
            <anchor moveWithCells="1">
              <from>
                <xdr:col>17</xdr:col>
                <xdr:colOff>1828800</xdr:colOff>
                <xdr:row>16</xdr:row>
                <xdr:rowOff>123825</xdr:rowOff>
              </from>
              <to>
                <xdr:col>18</xdr:col>
                <xdr:colOff>4029075</xdr:colOff>
                <xdr:row>17</xdr:row>
                <xdr:rowOff>0</xdr:rowOff>
              </to>
            </anchor>
          </controlPr>
        </control>
      </mc:Choice>
      <mc:Fallback>
        <control shapeId="2254" r:id="rId490" name="ComboBox187"/>
      </mc:Fallback>
    </mc:AlternateContent>
    <mc:AlternateContent xmlns:mc="http://schemas.openxmlformats.org/markup-compatibility/2006">
      <mc:Choice Requires="x14">
        <control shapeId="2255" r:id="rId492" name="ComboBox188">
          <controlPr defaultSize="0" autoLine="0" autoPict="0" linkedCell="T18" listFillRange="D102:D105" r:id="rId493">
            <anchor moveWithCells="1">
              <from>
                <xdr:col>17</xdr:col>
                <xdr:colOff>1866900</xdr:colOff>
                <xdr:row>17</xdr:row>
                <xdr:rowOff>266700</xdr:rowOff>
              </from>
              <to>
                <xdr:col>18</xdr:col>
                <xdr:colOff>3971925</xdr:colOff>
                <xdr:row>17</xdr:row>
                <xdr:rowOff>790575</xdr:rowOff>
              </to>
            </anchor>
          </controlPr>
        </control>
      </mc:Choice>
      <mc:Fallback>
        <control shapeId="2255" r:id="rId492" name="ComboBox188"/>
      </mc:Fallback>
    </mc:AlternateContent>
    <mc:AlternateContent xmlns:mc="http://schemas.openxmlformats.org/markup-compatibility/2006">
      <mc:Choice Requires="x14">
        <control shapeId="2256" r:id="rId494" name="ComboBox189">
          <controlPr defaultSize="0" autoLine="0" autoPict="0" linkedCell="T19" listFillRange="D102:D105" r:id="rId495">
            <anchor moveWithCells="1">
              <from>
                <xdr:col>18</xdr:col>
                <xdr:colOff>9525</xdr:colOff>
                <xdr:row>18</xdr:row>
                <xdr:rowOff>304800</xdr:rowOff>
              </from>
              <to>
                <xdr:col>18</xdr:col>
                <xdr:colOff>3981450</xdr:colOff>
                <xdr:row>18</xdr:row>
                <xdr:rowOff>828675</xdr:rowOff>
              </to>
            </anchor>
          </controlPr>
        </control>
      </mc:Choice>
      <mc:Fallback>
        <control shapeId="2256" r:id="rId494" name="ComboBox189"/>
      </mc:Fallback>
    </mc:AlternateContent>
    <mc:AlternateContent xmlns:mc="http://schemas.openxmlformats.org/markup-compatibility/2006">
      <mc:Choice Requires="x14">
        <control shapeId="2257" r:id="rId496" name="ComboBox190">
          <controlPr defaultSize="0" autoLine="0" autoPict="0" linkedCell="T20" listFillRange="D102:D105" r:id="rId497">
            <anchor moveWithCells="1">
              <from>
                <xdr:col>18</xdr:col>
                <xdr:colOff>0</xdr:colOff>
                <xdr:row>19</xdr:row>
                <xdr:rowOff>76200</xdr:rowOff>
              </from>
              <to>
                <xdr:col>18</xdr:col>
                <xdr:colOff>4000500</xdr:colOff>
                <xdr:row>19</xdr:row>
                <xdr:rowOff>600075</xdr:rowOff>
              </to>
            </anchor>
          </controlPr>
        </control>
      </mc:Choice>
      <mc:Fallback>
        <control shapeId="2257" r:id="rId496" name="ComboBox190"/>
      </mc:Fallback>
    </mc:AlternateContent>
    <mc:AlternateContent xmlns:mc="http://schemas.openxmlformats.org/markup-compatibility/2006">
      <mc:Choice Requires="x14">
        <control shapeId="2258" r:id="rId498" name="ComboBox191">
          <controlPr defaultSize="0" autoLine="0" autoPict="0" linkedCell="T21" listFillRange="D102:D105" r:id="rId499">
            <anchor moveWithCells="1">
              <from>
                <xdr:col>18</xdr:col>
                <xdr:colOff>0</xdr:colOff>
                <xdr:row>20</xdr:row>
                <xdr:rowOff>504825</xdr:rowOff>
              </from>
              <to>
                <xdr:col>18</xdr:col>
                <xdr:colOff>4000500</xdr:colOff>
                <xdr:row>20</xdr:row>
                <xdr:rowOff>1028700</xdr:rowOff>
              </to>
            </anchor>
          </controlPr>
        </control>
      </mc:Choice>
      <mc:Fallback>
        <control shapeId="2258" r:id="rId498" name="ComboBox191"/>
      </mc:Fallback>
    </mc:AlternateContent>
    <mc:AlternateContent xmlns:mc="http://schemas.openxmlformats.org/markup-compatibility/2006">
      <mc:Choice Requires="x14">
        <control shapeId="2259" r:id="rId500" name="ComboBox192">
          <controlPr defaultSize="0" autoLine="0" autoPict="0" linkedCell="T22" listFillRange="D102:D105" r:id="rId501">
            <anchor moveWithCells="1">
              <from>
                <xdr:col>18</xdr:col>
                <xdr:colOff>9525</xdr:colOff>
                <xdr:row>21</xdr:row>
                <xdr:rowOff>219075</xdr:rowOff>
              </from>
              <to>
                <xdr:col>18</xdr:col>
                <xdr:colOff>4000500</xdr:colOff>
                <xdr:row>21</xdr:row>
                <xdr:rowOff>742950</xdr:rowOff>
              </to>
            </anchor>
          </controlPr>
        </control>
      </mc:Choice>
      <mc:Fallback>
        <control shapeId="2259" r:id="rId500" name="ComboBox192"/>
      </mc:Fallback>
    </mc:AlternateContent>
    <mc:AlternateContent xmlns:mc="http://schemas.openxmlformats.org/markup-compatibility/2006">
      <mc:Choice Requires="x14">
        <control shapeId="2260" r:id="rId502" name="ComboBox193">
          <controlPr defaultSize="0" autoLine="0" autoPict="0" linkedCell="T23" listFillRange="D102:D105" r:id="rId503">
            <anchor moveWithCells="1">
              <from>
                <xdr:col>18</xdr:col>
                <xdr:colOff>47625</xdr:colOff>
                <xdr:row>22</xdr:row>
                <xdr:rowOff>914400</xdr:rowOff>
              </from>
              <to>
                <xdr:col>18</xdr:col>
                <xdr:colOff>3981450</xdr:colOff>
                <xdr:row>22</xdr:row>
                <xdr:rowOff>1438275</xdr:rowOff>
              </to>
            </anchor>
          </controlPr>
        </control>
      </mc:Choice>
      <mc:Fallback>
        <control shapeId="2260" r:id="rId502" name="ComboBox193"/>
      </mc:Fallback>
    </mc:AlternateContent>
    <mc:AlternateContent xmlns:mc="http://schemas.openxmlformats.org/markup-compatibility/2006">
      <mc:Choice Requires="x14">
        <control shapeId="2261" r:id="rId504" name="ComboBox194">
          <controlPr defaultSize="0" autoLine="0" autoPict="0" linkedCell="T24" listFillRange="D102:D105" r:id="rId505">
            <anchor moveWithCells="1">
              <from>
                <xdr:col>18</xdr:col>
                <xdr:colOff>47625</xdr:colOff>
                <xdr:row>23</xdr:row>
                <xdr:rowOff>676275</xdr:rowOff>
              </from>
              <to>
                <xdr:col>18</xdr:col>
                <xdr:colOff>3981450</xdr:colOff>
                <xdr:row>23</xdr:row>
                <xdr:rowOff>1200150</xdr:rowOff>
              </to>
            </anchor>
          </controlPr>
        </control>
      </mc:Choice>
      <mc:Fallback>
        <control shapeId="2261" r:id="rId504" name="ComboBox194"/>
      </mc:Fallback>
    </mc:AlternateContent>
    <mc:AlternateContent xmlns:mc="http://schemas.openxmlformats.org/markup-compatibility/2006">
      <mc:Choice Requires="x14">
        <control shapeId="2262" r:id="rId506" name="ComboBox195">
          <controlPr defaultSize="0" autoLine="0" autoPict="0" linkedCell="T25" listFillRange="D102:D105" r:id="rId507">
            <anchor moveWithCells="1">
              <from>
                <xdr:col>18</xdr:col>
                <xdr:colOff>47625</xdr:colOff>
                <xdr:row>24</xdr:row>
                <xdr:rowOff>295275</xdr:rowOff>
              </from>
              <to>
                <xdr:col>18</xdr:col>
                <xdr:colOff>4000500</xdr:colOff>
                <xdr:row>24</xdr:row>
                <xdr:rowOff>828675</xdr:rowOff>
              </to>
            </anchor>
          </controlPr>
        </control>
      </mc:Choice>
      <mc:Fallback>
        <control shapeId="2262" r:id="rId506" name="ComboBox195"/>
      </mc:Fallback>
    </mc:AlternateContent>
    <mc:AlternateContent xmlns:mc="http://schemas.openxmlformats.org/markup-compatibility/2006">
      <mc:Choice Requires="x14">
        <control shapeId="2263" r:id="rId508" name="ComboBox196">
          <controlPr defaultSize="0" autoLine="0" autoPict="0" linkedCell="T26" listFillRange="D102:D105" r:id="rId509">
            <anchor moveWithCells="1">
              <from>
                <xdr:col>18</xdr:col>
                <xdr:colOff>38100</xdr:colOff>
                <xdr:row>25</xdr:row>
                <xdr:rowOff>171450</xdr:rowOff>
              </from>
              <to>
                <xdr:col>18</xdr:col>
                <xdr:colOff>3981450</xdr:colOff>
                <xdr:row>25</xdr:row>
                <xdr:rowOff>695325</xdr:rowOff>
              </to>
            </anchor>
          </controlPr>
        </control>
      </mc:Choice>
      <mc:Fallback>
        <control shapeId="2263" r:id="rId508" name="ComboBox196"/>
      </mc:Fallback>
    </mc:AlternateContent>
    <mc:AlternateContent xmlns:mc="http://schemas.openxmlformats.org/markup-compatibility/2006">
      <mc:Choice Requires="x14">
        <control shapeId="2264" r:id="rId510" name="ComboBox197">
          <controlPr defaultSize="0" autoLine="0" autoPict="0" linkedCell="T27" listFillRange="D102:D105" r:id="rId511">
            <anchor moveWithCells="1">
              <from>
                <xdr:col>18</xdr:col>
                <xdr:colOff>38100</xdr:colOff>
                <xdr:row>26</xdr:row>
                <xdr:rowOff>523875</xdr:rowOff>
              </from>
              <to>
                <xdr:col>18</xdr:col>
                <xdr:colOff>3981450</xdr:colOff>
                <xdr:row>26</xdr:row>
                <xdr:rowOff>1047750</xdr:rowOff>
              </to>
            </anchor>
          </controlPr>
        </control>
      </mc:Choice>
      <mc:Fallback>
        <control shapeId="2264" r:id="rId510" name="ComboBox197"/>
      </mc:Fallback>
    </mc:AlternateContent>
    <mc:AlternateContent xmlns:mc="http://schemas.openxmlformats.org/markup-compatibility/2006">
      <mc:Choice Requires="x14">
        <control shapeId="2265" r:id="rId512" name="ComboBox198">
          <controlPr defaultSize="0" autoLine="0" autoPict="0" linkedCell="T28" listFillRange="D102:D105" r:id="rId513">
            <anchor moveWithCells="1">
              <from>
                <xdr:col>18</xdr:col>
                <xdr:colOff>38100</xdr:colOff>
                <xdr:row>27</xdr:row>
                <xdr:rowOff>257175</xdr:rowOff>
              </from>
              <to>
                <xdr:col>18</xdr:col>
                <xdr:colOff>3981450</xdr:colOff>
                <xdr:row>27</xdr:row>
                <xdr:rowOff>781050</xdr:rowOff>
              </to>
            </anchor>
          </controlPr>
        </control>
      </mc:Choice>
      <mc:Fallback>
        <control shapeId="2265" r:id="rId512" name="ComboBox198"/>
      </mc:Fallback>
    </mc:AlternateContent>
    <mc:AlternateContent xmlns:mc="http://schemas.openxmlformats.org/markup-compatibility/2006">
      <mc:Choice Requires="x14">
        <control shapeId="2266" r:id="rId514" name="ComboBox199">
          <controlPr defaultSize="0" autoLine="0" autoPict="0" linkedCell="T29" listFillRange="D102:D105" r:id="rId515">
            <anchor moveWithCells="1">
              <from>
                <xdr:col>18</xdr:col>
                <xdr:colOff>19050</xdr:colOff>
                <xdr:row>28</xdr:row>
                <xdr:rowOff>28575</xdr:rowOff>
              </from>
              <to>
                <xdr:col>18</xdr:col>
                <xdr:colOff>3981450</xdr:colOff>
                <xdr:row>28</xdr:row>
                <xdr:rowOff>552450</xdr:rowOff>
              </to>
            </anchor>
          </controlPr>
        </control>
      </mc:Choice>
      <mc:Fallback>
        <control shapeId="2266" r:id="rId514" name="ComboBox199"/>
      </mc:Fallback>
    </mc:AlternateContent>
    <mc:AlternateContent xmlns:mc="http://schemas.openxmlformats.org/markup-compatibility/2006">
      <mc:Choice Requires="x14">
        <control shapeId="2267" r:id="rId516" name="ComboBox200">
          <controlPr defaultSize="0" autoLine="0" autoPict="0" linkedCell="T30" listFillRange="D102:D105" r:id="rId517">
            <anchor moveWithCells="1">
              <from>
                <xdr:col>18</xdr:col>
                <xdr:colOff>9525</xdr:colOff>
                <xdr:row>29</xdr:row>
                <xdr:rowOff>123825</xdr:rowOff>
              </from>
              <to>
                <xdr:col>18</xdr:col>
                <xdr:colOff>3981450</xdr:colOff>
                <xdr:row>29</xdr:row>
                <xdr:rowOff>647700</xdr:rowOff>
              </to>
            </anchor>
          </controlPr>
        </control>
      </mc:Choice>
      <mc:Fallback>
        <control shapeId="2267" r:id="rId516" name="ComboBox200"/>
      </mc:Fallback>
    </mc:AlternateContent>
    <mc:AlternateContent xmlns:mc="http://schemas.openxmlformats.org/markup-compatibility/2006">
      <mc:Choice Requires="x14">
        <control shapeId="2268" r:id="rId518" name="ComboBox201">
          <controlPr defaultSize="0" autoLine="0" autoPict="0" linkedCell="T31" listFillRange="D102:D105" r:id="rId519">
            <anchor moveWithCells="1">
              <from>
                <xdr:col>17</xdr:col>
                <xdr:colOff>1857375</xdr:colOff>
                <xdr:row>30</xdr:row>
                <xdr:rowOff>123825</xdr:rowOff>
              </from>
              <to>
                <xdr:col>18</xdr:col>
                <xdr:colOff>4000500</xdr:colOff>
                <xdr:row>30</xdr:row>
                <xdr:rowOff>647700</xdr:rowOff>
              </to>
            </anchor>
          </controlPr>
        </control>
      </mc:Choice>
      <mc:Fallback>
        <control shapeId="2268" r:id="rId518"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7" t="s">
        <v>14</v>
      </c>
    </row>
    <row r="8" spans="1:1" x14ac:dyDescent="0.25">
      <c r="A8" s="177" t="s">
        <v>68</v>
      </c>
    </row>
    <row r="9" spans="1:1" x14ac:dyDescent="0.25">
      <c r="A9" s="177" t="s">
        <v>69</v>
      </c>
    </row>
    <row r="10" spans="1:1" x14ac:dyDescent="0.25">
      <c r="A10" s="177" t="s">
        <v>70</v>
      </c>
    </row>
    <row r="11" spans="1:1" x14ac:dyDescent="0.25">
      <c r="A11" s="178"/>
    </row>
    <row r="12" spans="1:1" x14ac:dyDescent="0.25">
      <c r="A12" s="178"/>
    </row>
    <row r="13" spans="1:1" x14ac:dyDescent="0.25">
      <c r="A13" s="178" t="s">
        <v>75</v>
      </c>
    </row>
    <row r="14" spans="1:1" x14ac:dyDescent="0.25">
      <c r="A14" s="177" t="s">
        <v>14</v>
      </c>
    </row>
    <row r="15" spans="1:1" x14ac:dyDescent="0.25">
      <c r="A15" s="177" t="s">
        <v>76</v>
      </c>
    </row>
    <row r="16" spans="1:1" x14ac:dyDescent="0.25">
      <c r="A16" s="177" t="s">
        <v>77</v>
      </c>
    </row>
    <row r="17" spans="1:1" x14ac:dyDescent="0.25">
      <c r="A17" s="177"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2024-06-12T03:40:15Z</dcterms:modified>
</cp:coreProperties>
</file>